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4240" windowHeight="13740" firstSheet="8" activeTab="19"/>
  </bookViews>
  <sheets>
    <sheet name="Raw Data" sheetId="1" r:id="rId1"/>
    <sheet name="Summary" sheetId="9" r:id="rId2"/>
    <sheet name="Lap Breaks" sheetId="3" r:id="rId3"/>
    <sheet name="Lap1_chart" sheetId="58" r:id="rId4"/>
    <sheet name="Lap2_chart" sheetId="57" r:id="rId5"/>
    <sheet name="Lap3_chart" sheetId="56" r:id="rId6"/>
    <sheet name="Lap4_chart" sheetId="38" r:id="rId7"/>
    <sheet name="Lap 1 data" sheetId="4" r:id="rId8"/>
    <sheet name="Lap 2 data" sheetId="5" r:id="rId9"/>
    <sheet name="Lap 3 data" sheetId="7" r:id="rId10"/>
    <sheet name="Lap 4 data" sheetId="8" r:id="rId11"/>
    <sheet name="Speed" sheetId="36" r:id="rId12"/>
    <sheet name="Lambda" sheetId="35" r:id="rId13"/>
    <sheet name="Fuel Flow&amp;Lambda" sheetId="47" r:id="rId14"/>
    <sheet name="CO2 %" sheetId="28" r:id="rId15"/>
    <sheet name="CO %" sheetId="29" r:id="rId16"/>
    <sheet name="NO ppm" sheetId="30" r:id="rId17"/>
    <sheet name="THC ppm" sheetId="31" r:id="rId18"/>
    <sheet name="O2 %" sheetId="32" r:id="rId19"/>
    <sheet name="Fuel Flow L per hr" sheetId="33" r:id="rId20"/>
  </sheets>
  <calcPr calcId="145621"/>
  <customWorkbookViews>
    <customWorkbookView name="opie test" guid="{2B424CCC-7244-4294-A128-8AE125D4F682}" maximized="1" xWindow="1" yWindow="1" windowWidth="1362" windowHeight="53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9" l="1"/>
  <c r="BW10" i="8" l="1"/>
  <c r="BW11" i="8"/>
  <c r="BW12" i="8"/>
  <c r="BW13" i="8"/>
  <c r="BW14" i="8"/>
  <c r="BW15" i="8"/>
  <c r="BW16" i="8"/>
  <c r="BW17" i="8"/>
  <c r="BW18" i="8"/>
  <c r="BW19" i="8"/>
  <c r="BW20" i="8"/>
  <c r="BW21" i="8"/>
  <c r="BW22" i="8"/>
  <c r="BW23" i="8"/>
  <c r="BW24" i="8"/>
  <c r="BW25" i="8"/>
  <c r="BW26" i="8"/>
  <c r="BW27" i="8"/>
  <c r="BW28" i="8"/>
  <c r="BW29" i="8"/>
  <c r="BW30" i="8"/>
  <c r="BW31" i="8"/>
  <c r="BW32" i="8"/>
  <c r="BW33" i="8"/>
  <c r="BW34" i="8"/>
  <c r="BW35" i="8"/>
  <c r="BW36" i="8"/>
  <c r="BW37" i="8"/>
  <c r="BW38" i="8"/>
  <c r="BW39" i="8"/>
  <c r="BW40" i="8"/>
  <c r="BW41" i="8"/>
  <c r="BW42" i="8"/>
  <c r="BW43" i="8"/>
  <c r="BW44" i="8"/>
  <c r="BW45" i="8"/>
  <c r="BW46" i="8"/>
  <c r="BW47" i="8"/>
  <c r="BW48" i="8"/>
  <c r="BW49" i="8"/>
  <c r="BW50" i="8"/>
  <c r="BW51" i="8"/>
  <c r="BW52" i="8"/>
  <c r="BW53" i="8"/>
  <c r="BW54" i="8"/>
  <c r="BW55" i="8"/>
  <c r="BW56" i="8"/>
  <c r="BW57" i="8"/>
  <c r="BW58" i="8"/>
  <c r="BW59" i="8"/>
  <c r="BW60" i="8"/>
  <c r="BW61" i="8"/>
  <c r="BW62" i="8"/>
  <c r="BW63" i="8"/>
  <c r="BW64" i="8"/>
  <c r="BW65" i="8"/>
  <c r="BW66" i="8"/>
  <c r="BW67" i="8"/>
  <c r="BW68" i="8"/>
  <c r="BW69" i="8"/>
  <c r="BW70" i="8"/>
  <c r="BW71" i="8"/>
  <c r="BW72" i="8"/>
  <c r="BW73" i="8"/>
  <c r="BW74" i="8"/>
  <c r="BW75" i="8"/>
  <c r="BW76" i="8"/>
  <c r="BW77" i="8"/>
  <c r="BW78" i="8"/>
  <c r="BW79" i="8"/>
  <c r="BW80" i="8"/>
  <c r="BW81" i="8"/>
  <c r="BW82" i="8"/>
  <c r="BW83" i="8"/>
  <c r="BW84" i="8"/>
  <c r="BW85" i="8"/>
  <c r="BW86" i="8"/>
  <c r="BW87" i="8"/>
  <c r="BW88" i="8"/>
  <c r="BW89" i="8"/>
  <c r="BW90" i="8"/>
  <c r="BW91" i="8"/>
  <c r="BW92" i="8"/>
  <c r="BW93" i="8"/>
  <c r="BW94" i="8"/>
  <c r="BW95" i="8"/>
  <c r="BW96" i="8"/>
  <c r="BW97" i="8"/>
  <c r="BW98" i="8"/>
  <c r="BW99" i="8"/>
  <c r="BW100" i="8"/>
  <c r="BW101" i="8"/>
  <c r="BW102" i="8"/>
  <c r="BW103" i="8"/>
  <c r="BW104" i="8"/>
  <c r="BW105" i="8"/>
  <c r="BW106" i="8"/>
  <c r="BW107" i="8"/>
  <c r="BW108" i="8"/>
  <c r="BW109" i="8"/>
  <c r="BW110" i="8"/>
  <c r="BW111" i="8"/>
  <c r="BW112" i="8"/>
  <c r="BW113" i="8"/>
  <c r="BW114" i="8"/>
  <c r="BW115" i="8"/>
  <c r="BW116" i="8"/>
  <c r="BW117" i="8"/>
  <c r="BW118" i="8"/>
  <c r="BW119" i="8"/>
  <c r="BW120" i="8"/>
  <c r="BW121" i="8"/>
  <c r="BW122" i="8"/>
  <c r="BW123" i="8"/>
  <c r="BW124" i="8"/>
  <c r="BW125" i="8"/>
  <c r="BW126" i="8"/>
  <c r="BW127" i="8"/>
  <c r="BW128" i="8"/>
  <c r="BW129" i="8"/>
  <c r="BW130" i="8"/>
  <c r="BW131" i="8"/>
  <c r="BW132" i="8"/>
  <c r="BW133" i="8"/>
  <c r="BW134" i="8"/>
  <c r="BW135" i="8"/>
  <c r="BW136" i="8"/>
  <c r="BW137" i="8"/>
  <c r="BW138" i="8"/>
  <c r="BW139" i="8"/>
  <c r="BW140" i="8"/>
  <c r="BW141" i="8"/>
  <c r="BW142" i="8"/>
  <c r="BW143" i="8"/>
  <c r="BW144" i="8"/>
  <c r="BW145" i="8"/>
  <c r="BW146" i="8"/>
  <c r="BW147" i="8"/>
  <c r="BW148" i="8"/>
  <c r="BW149" i="8"/>
  <c r="BW150" i="8"/>
  <c r="BW151" i="8"/>
  <c r="BW152" i="8"/>
  <c r="BW153" i="8"/>
  <c r="BW154" i="8"/>
  <c r="BW155" i="8"/>
  <c r="BW156" i="8"/>
  <c r="BW157" i="8"/>
  <c r="BW158" i="8"/>
  <c r="BW159" i="8"/>
  <c r="BW160" i="8"/>
  <c r="BW161" i="8"/>
  <c r="BW162" i="8"/>
  <c r="BW163" i="8"/>
  <c r="BW164" i="8"/>
  <c r="BW165" i="8"/>
  <c r="BW166" i="8"/>
  <c r="BW167" i="8"/>
  <c r="BW168" i="8"/>
  <c r="BW169" i="8"/>
  <c r="BW170" i="8"/>
  <c r="BW171" i="8"/>
  <c r="BW172" i="8"/>
  <c r="BW173" i="8"/>
  <c r="BW174" i="8"/>
  <c r="BW175" i="8"/>
  <c r="BW176" i="8"/>
  <c r="BW177" i="8"/>
  <c r="BW178" i="8"/>
  <c r="BW179" i="8"/>
  <c r="BW180" i="8"/>
  <c r="BW181" i="8"/>
  <c r="BW182" i="8"/>
  <c r="BW183" i="8"/>
  <c r="BW184" i="8"/>
  <c r="BW185" i="8"/>
  <c r="BW186" i="8"/>
  <c r="BW187" i="8"/>
  <c r="BY11" i="8" l="1"/>
  <c r="BY12" i="8"/>
  <c r="BY13" i="8"/>
  <c r="BY14" i="8"/>
  <c r="BY15" i="8"/>
  <c r="BY16" i="8"/>
  <c r="BY17" i="8"/>
  <c r="BY18" i="8"/>
  <c r="BY19" i="8"/>
  <c r="BY20" i="8"/>
  <c r="BY21" i="8"/>
  <c r="BY22" i="8"/>
  <c r="BY23" i="8"/>
  <c r="BY24" i="8"/>
  <c r="BY25" i="8"/>
  <c r="BY26" i="8"/>
  <c r="BY27" i="8"/>
  <c r="BY28" i="8"/>
  <c r="BY29" i="8"/>
  <c r="BY30" i="8"/>
  <c r="BY31" i="8"/>
  <c r="BY32" i="8"/>
  <c r="BY33" i="8"/>
  <c r="BY34" i="8"/>
  <c r="BY35" i="8"/>
  <c r="BY36" i="8"/>
  <c r="BY37" i="8"/>
  <c r="BY38" i="8"/>
  <c r="BY39" i="8"/>
  <c r="BY40" i="8"/>
  <c r="BY41" i="8"/>
  <c r="BY42" i="8"/>
  <c r="BY43" i="8"/>
  <c r="BY44" i="8"/>
  <c r="BY45" i="8"/>
  <c r="BY46" i="8"/>
  <c r="BY47" i="8"/>
  <c r="BY48" i="8"/>
  <c r="BY49" i="8"/>
  <c r="BY50" i="8"/>
  <c r="BY51" i="8"/>
  <c r="BY52" i="8"/>
  <c r="BY53" i="8"/>
  <c r="BY54" i="8"/>
  <c r="BY55" i="8"/>
  <c r="BY56" i="8"/>
  <c r="BY57" i="8"/>
  <c r="BY58" i="8"/>
  <c r="BY59" i="8"/>
  <c r="BY60" i="8"/>
  <c r="BY61" i="8"/>
  <c r="BY62" i="8"/>
  <c r="BY63" i="8"/>
  <c r="BY64" i="8"/>
  <c r="BY65" i="8"/>
  <c r="BY66" i="8"/>
  <c r="BY67" i="8"/>
  <c r="BY68" i="8"/>
  <c r="BY69" i="8"/>
  <c r="BY70" i="8"/>
  <c r="BY71" i="8"/>
  <c r="BY72" i="8"/>
  <c r="BY73" i="8"/>
  <c r="BY74" i="8"/>
  <c r="BY75" i="8"/>
  <c r="BY76" i="8"/>
  <c r="BY77" i="8"/>
  <c r="BY78" i="8"/>
  <c r="BY79" i="8"/>
  <c r="BY80" i="8"/>
  <c r="BY81" i="8"/>
  <c r="BY82" i="8"/>
  <c r="BY83" i="8"/>
  <c r="BY84" i="8"/>
  <c r="BY85" i="8"/>
  <c r="BY86" i="8"/>
  <c r="BY87" i="8"/>
  <c r="BY88" i="8"/>
  <c r="BY89" i="8"/>
  <c r="BY90" i="8"/>
  <c r="BY91" i="8"/>
  <c r="BY92" i="8"/>
  <c r="BY93" i="8"/>
  <c r="BY94" i="8"/>
  <c r="BY95" i="8"/>
  <c r="BY96" i="8"/>
  <c r="BY97" i="8"/>
  <c r="BY98" i="8"/>
  <c r="BY99" i="8"/>
  <c r="BY100" i="8"/>
  <c r="BY101" i="8"/>
  <c r="BY102" i="8"/>
  <c r="BY103" i="8"/>
  <c r="BY104" i="8"/>
  <c r="BY105" i="8"/>
  <c r="BY106" i="8"/>
  <c r="BY107" i="8"/>
  <c r="BY108" i="8"/>
  <c r="BY109" i="8"/>
  <c r="BY110" i="8"/>
  <c r="BY111" i="8"/>
  <c r="BY112" i="8"/>
  <c r="BY113" i="8"/>
  <c r="BY114" i="8"/>
  <c r="BY115" i="8"/>
  <c r="BY116" i="8"/>
  <c r="BY117" i="8"/>
  <c r="BY118" i="8"/>
  <c r="BY119" i="8"/>
  <c r="BY120" i="8"/>
  <c r="BY121" i="8"/>
  <c r="BY122" i="8"/>
  <c r="BY123" i="8"/>
  <c r="BY124" i="8"/>
  <c r="BY125" i="8"/>
  <c r="BY126" i="8"/>
  <c r="BY127" i="8"/>
  <c r="BY128" i="8"/>
  <c r="BY129" i="8"/>
  <c r="BY130" i="8"/>
  <c r="BY131" i="8"/>
  <c r="BY132" i="8"/>
  <c r="BY133" i="8"/>
  <c r="BY134" i="8"/>
  <c r="BY135" i="8"/>
  <c r="BY136" i="8"/>
  <c r="BY137" i="8"/>
  <c r="BY138" i="8"/>
  <c r="BY139" i="8"/>
  <c r="BY140" i="8"/>
  <c r="BY141" i="8"/>
  <c r="BY142" i="8"/>
  <c r="BY143" i="8"/>
  <c r="BY144" i="8"/>
  <c r="BY145" i="8"/>
  <c r="BY146" i="8"/>
  <c r="BY147" i="8"/>
  <c r="BY148" i="8"/>
  <c r="BY149" i="8"/>
  <c r="BY150" i="8"/>
  <c r="BY151" i="8"/>
  <c r="BY152" i="8"/>
  <c r="BY153" i="8"/>
  <c r="BY154" i="8"/>
  <c r="BY155" i="8"/>
  <c r="BY156" i="8"/>
  <c r="BY157" i="8"/>
  <c r="BY158" i="8"/>
  <c r="BY159" i="8"/>
  <c r="BY160" i="8"/>
  <c r="BY161" i="8"/>
  <c r="BY162" i="8"/>
  <c r="BY163" i="8"/>
  <c r="BY164" i="8"/>
  <c r="BY165" i="8"/>
  <c r="BY166" i="8"/>
  <c r="BY167" i="8"/>
  <c r="BY168" i="8"/>
  <c r="BY169" i="8"/>
  <c r="BY170" i="8"/>
  <c r="BY171" i="8"/>
  <c r="BY172" i="8"/>
  <c r="BY173" i="8"/>
  <c r="BY174" i="8"/>
  <c r="BY175" i="8"/>
  <c r="BY176" i="8"/>
  <c r="BY177" i="8"/>
  <c r="BY178" i="8"/>
  <c r="BY179" i="8"/>
  <c r="BY180" i="8"/>
  <c r="BY181" i="8"/>
  <c r="BY182" i="8"/>
  <c r="BY183" i="8"/>
  <c r="BY184" i="8"/>
  <c r="BY185" i="8"/>
  <c r="BY186" i="8"/>
  <c r="BY187" i="8"/>
  <c r="BY188" i="8"/>
  <c r="BY189" i="8"/>
  <c r="BZ11" i="8"/>
  <c r="BZ12" i="8"/>
  <c r="BZ13" i="8"/>
  <c r="BZ14" i="8"/>
  <c r="BZ15" i="8"/>
  <c r="BZ16" i="8"/>
  <c r="BZ17" i="8"/>
  <c r="BZ18" i="8"/>
  <c r="BZ19" i="8"/>
  <c r="BZ20" i="8"/>
  <c r="BZ21" i="8"/>
  <c r="BZ22" i="8"/>
  <c r="BZ23" i="8"/>
  <c r="BZ24" i="8"/>
  <c r="BZ25" i="8"/>
  <c r="BZ26" i="8"/>
  <c r="BZ27" i="8"/>
  <c r="BZ28" i="8"/>
  <c r="BZ29" i="8"/>
  <c r="BZ30" i="8"/>
  <c r="BZ31" i="8"/>
  <c r="BZ32" i="8"/>
  <c r="BZ33" i="8"/>
  <c r="BZ34" i="8"/>
  <c r="BZ35" i="8"/>
  <c r="BZ36" i="8"/>
  <c r="BZ37" i="8"/>
  <c r="BZ38" i="8"/>
  <c r="BZ39" i="8"/>
  <c r="BZ40" i="8"/>
  <c r="BZ41" i="8"/>
  <c r="BZ42" i="8"/>
  <c r="BZ43" i="8"/>
  <c r="BZ44" i="8"/>
  <c r="BZ45" i="8"/>
  <c r="BZ46" i="8"/>
  <c r="BZ47" i="8"/>
  <c r="BZ48" i="8"/>
  <c r="BZ49" i="8"/>
  <c r="BZ50" i="8"/>
  <c r="BZ51" i="8"/>
  <c r="BZ52" i="8"/>
  <c r="BZ53" i="8"/>
  <c r="BZ54" i="8"/>
  <c r="BZ55" i="8"/>
  <c r="BZ56" i="8"/>
  <c r="BZ57" i="8"/>
  <c r="BZ58" i="8"/>
  <c r="BZ59" i="8"/>
  <c r="BZ60" i="8"/>
  <c r="BZ61" i="8"/>
  <c r="BZ62" i="8"/>
  <c r="BZ63" i="8"/>
  <c r="BZ64" i="8"/>
  <c r="BZ65" i="8"/>
  <c r="BZ66" i="8"/>
  <c r="BZ67" i="8"/>
  <c r="BZ68" i="8"/>
  <c r="BZ69" i="8"/>
  <c r="BZ70" i="8"/>
  <c r="BZ71" i="8"/>
  <c r="BZ72" i="8"/>
  <c r="BZ73" i="8"/>
  <c r="BZ74" i="8"/>
  <c r="BZ75" i="8"/>
  <c r="BZ76" i="8"/>
  <c r="BZ77" i="8"/>
  <c r="BZ78" i="8"/>
  <c r="BZ79" i="8"/>
  <c r="BZ80" i="8"/>
  <c r="BZ81" i="8"/>
  <c r="BZ82" i="8"/>
  <c r="BZ83" i="8"/>
  <c r="BZ84" i="8"/>
  <c r="BZ85" i="8"/>
  <c r="BZ86" i="8"/>
  <c r="BZ87" i="8"/>
  <c r="BZ88" i="8"/>
  <c r="BZ89" i="8"/>
  <c r="BZ90" i="8"/>
  <c r="BZ91" i="8"/>
  <c r="BZ92" i="8"/>
  <c r="BZ93" i="8"/>
  <c r="BZ94" i="8"/>
  <c r="BZ95" i="8"/>
  <c r="BZ96" i="8"/>
  <c r="BZ97" i="8"/>
  <c r="BZ98" i="8"/>
  <c r="BZ99" i="8"/>
  <c r="BZ100" i="8"/>
  <c r="BZ101" i="8"/>
  <c r="BZ102" i="8"/>
  <c r="BZ103" i="8"/>
  <c r="BZ104" i="8"/>
  <c r="BZ105" i="8"/>
  <c r="BZ106" i="8"/>
  <c r="BZ107" i="8"/>
  <c r="BZ108" i="8"/>
  <c r="BZ109" i="8"/>
  <c r="BZ110" i="8"/>
  <c r="BZ111" i="8"/>
  <c r="BZ112" i="8"/>
  <c r="BZ113" i="8"/>
  <c r="BZ114" i="8"/>
  <c r="BZ115" i="8"/>
  <c r="BZ116" i="8"/>
  <c r="BZ117" i="8"/>
  <c r="BZ118" i="8"/>
  <c r="BZ119" i="8"/>
  <c r="BZ120" i="8"/>
  <c r="BZ121" i="8"/>
  <c r="BZ122" i="8"/>
  <c r="BZ123" i="8"/>
  <c r="BZ124" i="8"/>
  <c r="BZ125" i="8"/>
  <c r="BZ126" i="8"/>
  <c r="BZ127" i="8"/>
  <c r="BZ128" i="8"/>
  <c r="BZ129" i="8"/>
  <c r="BZ130" i="8"/>
  <c r="BZ131" i="8"/>
  <c r="BZ132" i="8"/>
  <c r="BZ133" i="8"/>
  <c r="BZ134" i="8"/>
  <c r="BZ135" i="8"/>
  <c r="BZ136" i="8"/>
  <c r="BZ137" i="8"/>
  <c r="BZ138" i="8"/>
  <c r="BZ139" i="8"/>
  <c r="BZ140" i="8"/>
  <c r="BZ141" i="8"/>
  <c r="BZ142" i="8"/>
  <c r="BZ143" i="8"/>
  <c r="BZ144" i="8"/>
  <c r="BZ145" i="8"/>
  <c r="BZ146" i="8"/>
  <c r="BZ147" i="8"/>
  <c r="BZ148" i="8"/>
  <c r="BZ149" i="8"/>
  <c r="BZ150" i="8"/>
  <c r="BZ151" i="8"/>
  <c r="BZ152" i="8"/>
  <c r="BZ153" i="8"/>
  <c r="BZ154" i="8"/>
  <c r="BZ155" i="8"/>
  <c r="BZ156" i="8"/>
  <c r="BZ157" i="8"/>
  <c r="BZ158" i="8"/>
  <c r="BZ159" i="8"/>
  <c r="BZ160" i="8"/>
  <c r="BZ161" i="8"/>
  <c r="BZ162" i="8"/>
  <c r="BZ163" i="8"/>
  <c r="BZ164" i="8"/>
  <c r="BZ165" i="8"/>
  <c r="BZ166" i="8"/>
  <c r="BZ167" i="8"/>
  <c r="BZ168" i="8"/>
  <c r="BZ169" i="8"/>
  <c r="BZ170" i="8"/>
  <c r="BZ171" i="8"/>
  <c r="BZ172" i="8"/>
  <c r="BZ173" i="8"/>
  <c r="BZ174" i="8"/>
  <c r="BZ175" i="8"/>
  <c r="BZ176" i="8"/>
  <c r="BZ177" i="8"/>
  <c r="BZ178" i="8"/>
  <c r="BZ179" i="8"/>
  <c r="BZ180" i="8"/>
  <c r="BZ181" i="8"/>
  <c r="BZ182" i="8"/>
  <c r="BZ183" i="8"/>
  <c r="BZ184" i="8"/>
  <c r="BZ185" i="8"/>
  <c r="BZ186" i="8"/>
  <c r="BZ187" i="8"/>
  <c r="BZ188" i="8"/>
  <c r="BZ189" i="8"/>
  <c r="CA11" i="8"/>
  <c r="CA12" i="8"/>
  <c r="CA13" i="8"/>
  <c r="CA14" i="8"/>
  <c r="CA15" i="8"/>
  <c r="CA16" i="8"/>
  <c r="CA17" i="8"/>
  <c r="CA18" i="8"/>
  <c r="CA19" i="8"/>
  <c r="CA20" i="8"/>
  <c r="CA21" i="8"/>
  <c r="CA22" i="8"/>
  <c r="CA23" i="8"/>
  <c r="CA24" i="8"/>
  <c r="CA25" i="8"/>
  <c r="CA26" i="8"/>
  <c r="CA27" i="8"/>
  <c r="CA28" i="8"/>
  <c r="CA29" i="8"/>
  <c r="CA30" i="8"/>
  <c r="CA31" i="8"/>
  <c r="CA32" i="8"/>
  <c r="CA33" i="8"/>
  <c r="CA34" i="8"/>
  <c r="CA35" i="8"/>
  <c r="CA36" i="8"/>
  <c r="CA37" i="8"/>
  <c r="CA38" i="8"/>
  <c r="CA39" i="8"/>
  <c r="CA40" i="8"/>
  <c r="CA41" i="8"/>
  <c r="CA42" i="8"/>
  <c r="CA43" i="8"/>
  <c r="CA44" i="8"/>
  <c r="CA45" i="8"/>
  <c r="CA46" i="8"/>
  <c r="CA47" i="8"/>
  <c r="CA48" i="8"/>
  <c r="CA49" i="8"/>
  <c r="CA50" i="8"/>
  <c r="CA51" i="8"/>
  <c r="CA52" i="8"/>
  <c r="CA53" i="8"/>
  <c r="CA54" i="8"/>
  <c r="CA55" i="8"/>
  <c r="CA56" i="8"/>
  <c r="CA57" i="8"/>
  <c r="CA58" i="8"/>
  <c r="CA59" i="8"/>
  <c r="CA60" i="8"/>
  <c r="CA61" i="8"/>
  <c r="CA62" i="8"/>
  <c r="CA63" i="8"/>
  <c r="CA64" i="8"/>
  <c r="CA65" i="8"/>
  <c r="CA66" i="8"/>
  <c r="CA67" i="8"/>
  <c r="CA68" i="8"/>
  <c r="CA69" i="8"/>
  <c r="CA70" i="8"/>
  <c r="CA71" i="8"/>
  <c r="CA72" i="8"/>
  <c r="CA73" i="8"/>
  <c r="CA74" i="8"/>
  <c r="CA75" i="8"/>
  <c r="CA76" i="8"/>
  <c r="CA77" i="8"/>
  <c r="CA78" i="8"/>
  <c r="CA79" i="8"/>
  <c r="CA80" i="8"/>
  <c r="CA81" i="8"/>
  <c r="CA82" i="8"/>
  <c r="CA83" i="8"/>
  <c r="CA84" i="8"/>
  <c r="CA85" i="8"/>
  <c r="CA86" i="8"/>
  <c r="CA87" i="8"/>
  <c r="CA88" i="8"/>
  <c r="CA89" i="8"/>
  <c r="CA90" i="8"/>
  <c r="CA91" i="8"/>
  <c r="CA92" i="8"/>
  <c r="CA93" i="8"/>
  <c r="CA94" i="8"/>
  <c r="CA95" i="8"/>
  <c r="CA96" i="8"/>
  <c r="CA97" i="8"/>
  <c r="CA98" i="8"/>
  <c r="CA99" i="8"/>
  <c r="CA100" i="8"/>
  <c r="CA101" i="8"/>
  <c r="CA102" i="8"/>
  <c r="CA103" i="8"/>
  <c r="CA104" i="8"/>
  <c r="CA105" i="8"/>
  <c r="CA106" i="8"/>
  <c r="CA107" i="8"/>
  <c r="CA108" i="8"/>
  <c r="CA109" i="8"/>
  <c r="CA110" i="8"/>
  <c r="CA111" i="8"/>
  <c r="CA112" i="8"/>
  <c r="CA113" i="8"/>
  <c r="CA114" i="8"/>
  <c r="CA115" i="8"/>
  <c r="CA116" i="8"/>
  <c r="CA117" i="8"/>
  <c r="CA118" i="8"/>
  <c r="CA119" i="8"/>
  <c r="CA120" i="8"/>
  <c r="CA121" i="8"/>
  <c r="CA122" i="8"/>
  <c r="CA123" i="8"/>
  <c r="CA124" i="8"/>
  <c r="CA125" i="8"/>
  <c r="CA126" i="8"/>
  <c r="CA127" i="8"/>
  <c r="CA128" i="8"/>
  <c r="CA129" i="8"/>
  <c r="CA130" i="8"/>
  <c r="CA131" i="8"/>
  <c r="CA132" i="8"/>
  <c r="CA133" i="8"/>
  <c r="CA134" i="8"/>
  <c r="CA135" i="8"/>
  <c r="CA136" i="8"/>
  <c r="CA137" i="8"/>
  <c r="CA138" i="8"/>
  <c r="CA139" i="8"/>
  <c r="CA140" i="8"/>
  <c r="CA141" i="8"/>
  <c r="CA142" i="8"/>
  <c r="CA143" i="8"/>
  <c r="CA144" i="8"/>
  <c r="CA145" i="8"/>
  <c r="CA146" i="8"/>
  <c r="CA147" i="8"/>
  <c r="CA148" i="8"/>
  <c r="CA149" i="8"/>
  <c r="CA150" i="8"/>
  <c r="CA151" i="8"/>
  <c r="CA152" i="8"/>
  <c r="CA153" i="8"/>
  <c r="CA154" i="8"/>
  <c r="CA155" i="8"/>
  <c r="CA156" i="8"/>
  <c r="CA157" i="8"/>
  <c r="CA158" i="8"/>
  <c r="CA159" i="8"/>
  <c r="CA160" i="8"/>
  <c r="CA161" i="8"/>
  <c r="CA162" i="8"/>
  <c r="CA163" i="8"/>
  <c r="CA164" i="8"/>
  <c r="CA165" i="8"/>
  <c r="CA166" i="8"/>
  <c r="CA167" i="8"/>
  <c r="CA168" i="8"/>
  <c r="CA169" i="8"/>
  <c r="CA170" i="8"/>
  <c r="CA171" i="8"/>
  <c r="CA172" i="8"/>
  <c r="CA173" i="8"/>
  <c r="CA174" i="8"/>
  <c r="CA175" i="8"/>
  <c r="CA176" i="8"/>
  <c r="CA177" i="8"/>
  <c r="CA178" i="8"/>
  <c r="CA179" i="8"/>
  <c r="CA180" i="8"/>
  <c r="CA181" i="8"/>
  <c r="CA182" i="8"/>
  <c r="CA183" i="8"/>
  <c r="CA184" i="8"/>
  <c r="CA185" i="8"/>
  <c r="CA186" i="8"/>
  <c r="CA187" i="8"/>
  <c r="CA188" i="8"/>
  <c r="CA189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CB62" i="8"/>
  <c r="CB63" i="8"/>
  <c r="CB64" i="8"/>
  <c r="CB65" i="8"/>
  <c r="CB66" i="8"/>
  <c r="CB67" i="8"/>
  <c r="CB68" i="8"/>
  <c r="CB69" i="8"/>
  <c r="CB70" i="8"/>
  <c r="CB71" i="8"/>
  <c r="CB72" i="8"/>
  <c r="CB73" i="8"/>
  <c r="CB74" i="8"/>
  <c r="CB75" i="8"/>
  <c r="CB76" i="8"/>
  <c r="CB77" i="8"/>
  <c r="CB78" i="8"/>
  <c r="CB79" i="8"/>
  <c r="CB80" i="8"/>
  <c r="CB81" i="8"/>
  <c r="CB82" i="8"/>
  <c r="CB83" i="8"/>
  <c r="CB84" i="8"/>
  <c r="CB85" i="8"/>
  <c r="CB86" i="8"/>
  <c r="CB87" i="8"/>
  <c r="CB88" i="8"/>
  <c r="CB89" i="8"/>
  <c r="CB90" i="8"/>
  <c r="CB91" i="8"/>
  <c r="CB92" i="8"/>
  <c r="CB93" i="8"/>
  <c r="CB94" i="8"/>
  <c r="CB95" i="8"/>
  <c r="CB96" i="8"/>
  <c r="CB97" i="8"/>
  <c r="CB98" i="8"/>
  <c r="CB99" i="8"/>
  <c r="CB100" i="8"/>
  <c r="CB101" i="8"/>
  <c r="CB102" i="8"/>
  <c r="CB103" i="8"/>
  <c r="CB104" i="8"/>
  <c r="CB105" i="8"/>
  <c r="CB106" i="8"/>
  <c r="CB107" i="8"/>
  <c r="CB108" i="8"/>
  <c r="CB109" i="8"/>
  <c r="CB110" i="8"/>
  <c r="CB111" i="8"/>
  <c r="CB112" i="8"/>
  <c r="CB113" i="8"/>
  <c r="CB114" i="8"/>
  <c r="CB115" i="8"/>
  <c r="CB116" i="8"/>
  <c r="CB117" i="8"/>
  <c r="CB118" i="8"/>
  <c r="CB119" i="8"/>
  <c r="CB120" i="8"/>
  <c r="CB121" i="8"/>
  <c r="CB122" i="8"/>
  <c r="CB123" i="8"/>
  <c r="CB124" i="8"/>
  <c r="CB125" i="8"/>
  <c r="CB126" i="8"/>
  <c r="CB127" i="8"/>
  <c r="CB128" i="8"/>
  <c r="CB129" i="8"/>
  <c r="CB130" i="8"/>
  <c r="CB131" i="8"/>
  <c r="CB132" i="8"/>
  <c r="CB133" i="8"/>
  <c r="CB134" i="8"/>
  <c r="CB135" i="8"/>
  <c r="CB136" i="8"/>
  <c r="CB137" i="8"/>
  <c r="CB138" i="8"/>
  <c r="CB139" i="8"/>
  <c r="CB140" i="8"/>
  <c r="CB141" i="8"/>
  <c r="CB142" i="8"/>
  <c r="CB143" i="8"/>
  <c r="CB144" i="8"/>
  <c r="CB145" i="8"/>
  <c r="CB146" i="8"/>
  <c r="CB147" i="8"/>
  <c r="CB148" i="8"/>
  <c r="CB149" i="8"/>
  <c r="CB150" i="8"/>
  <c r="CB151" i="8"/>
  <c r="CB152" i="8"/>
  <c r="CB153" i="8"/>
  <c r="CB154" i="8"/>
  <c r="CB155" i="8"/>
  <c r="CB156" i="8"/>
  <c r="CB157" i="8"/>
  <c r="CB158" i="8"/>
  <c r="CB159" i="8"/>
  <c r="CB160" i="8"/>
  <c r="CB161" i="8"/>
  <c r="CB162" i="8"/>
  <c r="CB163" i="8"/>
  <c r="CB164" i="8"/>
  <c r="CB165" i="8"/>
  <c r="CB166" i="8"/>
  <c r="CB167" i="8"/>
  <c r="CB168" i="8"/>
  <c r="CB169" i="8"/>
  <c r="CB170" i="8"/>
  <c r="CB171" i="8"/>
  <c r="CB172" i="8"/>
  <c r="CB173" i="8"/>
  <c r="CB174" i="8"/>
  <c r="CB175" i="8"/>
  <c r="CB176" i="8"/>
  <c r="CB177" i="8"/>
  <c r="CB178" i="8"/>
  <c r="CB179" i="8"/>
  <c r="CB180" i="8"/>
  <c r="CB181" i="8"/>
  <c r="CB182" i="8"/>
  <c r="CB183" i="8"/>
  <c r="CB184" i="8"/>
  <c r="CB185" i="8"/>
  <c r="CB186" i="8"/>
  <c r="CB187" i="8"/>
  <c r="CB188" i="8"/>
  <c r="CB189" i="8"/>
  <c r="CB10" i="8"/>
  <c r="CA10" i="8"/>
  <c r="BZ10" i="8"/>
  <c r="BY10" i="8"/>
  <c r="BY11" i="7"/>
  <c r="BY12" i="7"/>
  <c r="BY13" i="7"/>
  <c r="BY14" i="7"/>
  <c r="BY15" i="7"/>
  <c r="BY16" i="7"/>
  <c r="BY17" i="7"/>
  <c r="BY18" i="7"/>
  <c r="BY19" i="7"/>
  <c r="BY20" i="7"/>
  <c r="BY21" i="7"/>
  <c r="BY22" i="7"/>
  <c r="BY23" i="7"/>
  <c r="BY24" i="7"/>
  <c r="BY25" i="7"/>
  <c r="BY26" i="7"/>
  <c r="BY27" i="7"/>
  <c r="BY28" i="7"/>
  <c r="BY29" i="7"/>
  <c r="BY30" i="7"/>
  <c r="BY31" i="7"/>
  <c r="BY32" i="7"/>
  <c r="BY33" i="7"/>
  <c r="BY34" i="7"/>
  <c r="BY35" i="7"/>
  <c r="BY36" i="7"/>
  <c r="BY37" i="7"/>
  <c r="BY38" i="7"/>
  <c r="BY39" i="7"/>
  <c r="BY40" i="7"/>
  <c r="BY41" i="7"/>
  <c r="BY42" i="7"/>
  <c r="BY43" i="7"/>
  <c r="BY44" i="7"/>
  <c r="BY45" i="7"/>
  <c r="BY46" i="7"/>
  <c r="BY47" i="7"/>
  <c r="BY48" i="7"/>
  <c r="BY49" i="7"/>
  <c r="BY50" i="7"/>
  <c r="BY51" i="7"/>
  <c r="BY52" i="7"/>
  <c r="BY53" i="7"/>
  <c r="BY54" i="7"/>
  <c r="BY55" i="7"/>
  <c r="BY56" i="7"/>
  <c r="BY57" i="7"/>
  <c r="BY58" i="7"/>
  <c r="BY59" i="7"/>
  <c r="BY60" i="7"/>
  <c r="BY61" i="7"/>
  <c r="BY62" i="7"/>
  <c r="BY63" i="7"/>
  <c r="BY64" i="7"/>
  <c r="BY65" i="7"/>
  <c r="BY66" i="7"/>
  <c r="BY67" i="7"/>
  <c r="BY68" i="7"/>
  <c r="BY69" i="7"/>
  <c r="BY70" i="7"/>
  <c r="BY71" i="7"/>
  <c r="BY72" i="7"/>
  <c r="BY73" i="7"/>
  <c r="BY74" i="7"/>
  <c r="BY75" i="7"/>
  <c r="BY76" i="7"/>
  <c r="BY77" i="7"/>
  <c r="BY78" i="7"/>
  <c r="BY79" i="7"/>
  <c r="BY80" i="7"/>
  <c r="BY81" i="7"/>
  <c r="BY82" i="7"/>
  <c r="BY83" i="7"/>
  <c r="BY84" i="7"/>
  <c r="BY85" i="7"/>
  <c r="BY86" i="7"/>
  <c r="BY87" i="7"/>
  <c r="BY88" i="7"/>
  <c r="BY89" i="7"/>
  <c r="BY90" i="7"/>
  <c r="BY91" i="7"/>
  <c r="BY92" i="7"/>
  <c r="BY93" i="7"/>
  <c r="BY94" i="7"/>
  <c r="BY95" i="7"/>
  <c r="BY96" i="7"/>
  <c r="BY97" i="7"/>
  <c r="BY98" i="7"/>
  <c r="BY99" i="7"/>
  <c r="BY100" i="7"/>
  <c r="BY101" i="7"/>
  <c r="BY102" i="7"/>
  <c r="BY103" i="7"/>
  <c r="BY104" i="7"/>
  <c r="BY105" i="7"/>
  <c r="BY106" i="7"/>
  <c r="BY107" i="7"/>
  <c r="BY108" i="7"/>
  <c r="BY109" i="7"/>
  <c r="BY110" i="7"/>
  <c r="BY111" i="7"/>
  <c r="BY112" i="7"/>
  <c r="BY113" i="7"/>
  <c r="BY114" i="7"/>
  <c r="BY115" i="7"/>
  <c r="BY116" i="7"/>
  <c r="BY117" i="7"/>
  <c r="BY118" i="7"/>
  <c r="BY119" i="7"/>
  <c r="BY120" i="7"/>
  <c r="BY121" i="7"/>
  <c r="BY122" i="7"/>
  <c r="BY123" i="7"/>
  <c r="BY124" i="7"/>
  <c r="BY125" i="7"/>
  <c r="BY126" i="7"/>
  <c r="BY127" i="7"/>
  <c r="BY128" i="7"/>
  <c r="BY129" i="7"/>
  <c r="BY130" i="7"/>
  <c r="BY131" i="7"/>
  <c r="BY132" i="7"/>
  <c r="BY133" i="7"/>
  <c r="BY134" i="7"/>
  <c r="BY135" i="7"/>
  <c r="BY136" i="7"/>
  <c r="BY137" i="7"/>
  <c r="BY138" i="7"/>
  <c r="BY139" i="7"/>
  <c r="BY140" i="7"/>
  <c r="BY141" i="7"/>
  <c r="BY142" i="7"/>
  <c r="BY143" i="7"/>
  <c r="BY144" i="7"/>
  <c r="BY145" i="7"/>
  <c r="BY146" i="7"/>
  <c r="BY147" i="7"/>
  <c r="BY148" i="7"/>
  <c r="BY149" i="7"/>
  <c r="BY150" i="7"/>
  <c r="BY151" i="7"/>
  <c r="BY152" i="7"/>
  <c r="BY153" i="7"/>
  <c r="BY154" i="7"/>
  <c r="BY155" i="7"/>
  <c r="BY156" i="7"/>
  <c r="BY157" i="7"/>
  <c r="BY158" i="7"/>
  <c r="BY159" i="7"/>
  <c r="BY160" i="7"/>
  <c r="BY161" i="7"/>
  <c r="BY162" i="7"/>
  <c r="BY163" i="7"/>
  <c r="BY164" i="7"/>
  <c r="BY165" i="7"/>
  <c r="BY166" i="7"/>
  <c r="BY167" i="7"/>
  <c r="BY168" i="7"/>
  <c r="BY169" i="7"/>
  <c r="BY170" i="7"/>
  <c r="BY171" i="7"/>
  <c r="BY172" i="7"/>
  <c r="BY173" i="7"/>
  <c r="BY174" i="7"/>
  <c r="BY175" i="7"/>
  <c r="BY176" i="7"/>
  <c r="BY177" i="7"/>
  <c r="BY178" i="7"/>
  <c r="BY179" i="7"/>
  <c r="BY180" i="7"/>
  <c r="BY181" i="7"/>
  <c r="BY182" i="7"/>
  <c r="BY183" i="7"/>
  <c r="BY184" i="7"/>
  <c r="BY185" i="7"/>
  <c r="BY186" i="7"/>
  <c r="BY187" i="7"/>
  <c r="BZ11" i="7"/>
  <c r="BZ12" i="7"/>
  <c r="BZ13" i="7"/>
  <c r="BZ14" i="7"/>
  <c r="BZ15" i="7"/>
  <c r="BZ16" i="7"/>
  <c r="BZ17" i="7"/>
  <c r="BZ18" i="7"/>
  <c r="BZ19" i="7"/>
  <c r="BZ20" i="7"/>
  <c r="BZ21" i="7"/>
  <c r="BZ22" i="7"/>
  <c r="BZ23" i="7"/>
  <c r="BZ24" i="7"/>
  <c r="BZ25" i="7"/>
  <c r="BZ26" i="7"/>
  <c r="BZ27" i="7"/>
  <c r="BZ28" i="7"/>
  <c r="BZ29" i="7"/>
  <c r="BZ30" i="7"/>
  <c r="BZ31" i="7"/>
  <c r="BZ32" i="7"/>
  <c r="BZ33" i="7"/>
  <c r="BZ34" i="7"/>
  <c r="BZ35" i="7"/>
  <c r="BZ36" i="7"/>
  <c r="BZ37" i="7"/>
  <c r="BZ38" i="7"/>
  <c r="BZ39" i="7"/>
  <c r="BZ40" i="7"/>
  <c r="BZ41" i="7"/>
  <c r="BZ42" i="7"/>
  <c r="BZ43" i="7"/>
  <c r="BZ44" i="7"/>
  <c r="BZ45" i="7"/>
  <c r="BZ46" i="7"/>
  <c r="BZ47" i="7"/>
  <c r="BZ48" i="7"/>
  <c r="BZ49" i="7"/>
  <c r="BZ50" i="7"/>
  <c r="BZ51" i="7"/>
  <c r="BZ52" i="7"/>
  <c r="BZ53" i="7"/>
  <c r="BZ54" i="7"/>
  <c r="BZ55" i="7"/>
  <c r="BZ56" i="7"/>
  <c r="BZ57" i="7"/>
  <c r="BZ58" i="7"/>
  <c r="BZ59" i="7"/>
  <c r="BZ60" i="7"/>
  <c r="BZ61" i="7"/>
  <c r="BZ62" i="7"/>
  <c r="BZ63" i="7"/>
  <c r="BZ64" i="7"/>
  <c r="BZ65" i="7"/>
  <c r="BZ66" i="7"/>
  <c r="BZ67" i="7"/>
  <c r="BZ68" i="7"/>
  <c r="BZ69" i="7"/>
  <c r="BZ70" i="7"/>
  <c r="BZ71" i="7"/>
  <c r="BZ72" i="7"/>
  <c r="BZ73" i="7"/>
  <c r="BZ74" i="7"/>
  <c r="BZ75" i="7"/>
  <c r="BZ76" i="7"/>
  <c r="BZ77" i="7"/>
  <c r="BZ78" i="7"/>
  <c r="BZ79" i="7"/>
  <c r="BZ80" i="7"/>
  <c r="BZ81" i="7"/>
  <c r="BZ82" i="7"/>
  <c r="BZ83" i="7"/>
  <c r="BZ84" i="7"/>
  <c r="BZ85" i="7"/>
  <c r="BZ86" i="7"/>
  <c r="BZ87" i="7"/>
  <c r="BZ88" i="7"/>
  <c r="BZ89" i="7"/>
  <c r="BZ90" i="7"/>
  <c r="BZ91" i="7"/>
  <c r="BZ92" i="7"/>
  <c r="BZ93" i="7"/>
  <c r="BZ94" i="7"/>
  <c r="BZ95" i="7"/>
  <c r="BZ96" i="7"/>
  <c r="BZ97" i="7"/>
  <c r="BZ98" i="7"/>
  <c r="BZ99" i="7"/>
  <c r="BZ100" i="7"/>
  <c r="BZ101" i="7"/>
  <c r="BZ102" i="7"/>
  <c r="BZ103" i="7"/>
  <c r="BZ104" i="7"/>
  <c r="BZ105" i="7"/>
  <c r="BZ106" i="7"/>
  <c r="BZ107" i="7"/>
  <c r="BZ108" i="7"/>
  <c r="BZ109" i="7"/>
  <c r="BZ110" i="7"/>
  <c r="BZ111" i="7"/>
  <c r="BZ112" i="7"/>
  <c r="BZ113" i="7"/>
  <c r="BZ114" i="7"/>
  <c r="BZ115" i="7"/>
  <c r="BZ116" i="7"/>
  <c r="BZ117" i="7"/>
  <c r="BZ118" i="7"/>
  <c r="BZ119" i="7"/>
  <c r="BZ120" i="7"/>
  <c r="BZ121" i="7"/>
  <c r="BZ122" i="7"/>
  <c r="BZ123" i="7"/>
  <c r="BZ124" i="7"/>
  <c r="BZ125" i="7"/>
  <c r="BZ126" i="7"/>
  <c r="BZ127" i="7"/>
  <c r="BZ128" i="7"/>
  <c r="BZ129" i="7"/>
  <c r="BZ130" i="7"/>
  <c r="BZ131" i="7"/>
  <c r="BZ132" i="7"/>
  <c r="BZ133" i="7"/>
  <c r="BZ134" i="7"/>
  <c r="BZ135" i="7"/>
  <c r="BZ136" i="7"/>
  <c r="BZ137" i="7"/>
  <c r="BZ138" i="7"/>
  <c r="BZ139" i="7"/>
  <c r="BZ140" i="7"/>
  <c r="BZ141" i="7"/>
  <c r="BZ142" i="7"/>
  <c r="BZ143" i="7"/>
  <c r="BZ144" i="7"/>
  <c r="BZ145" i="7"/>
  <c r="BZ146" i="7"/>
  <c r="BZ147" i="7"/>
  <c r="BZ148" i="7"/>
  <c r="BZ149" i="7"/>
  <c r="BZ150" i="7"/>
  <c r="BZ151" i="7"/>
  <c r="BZ152" i="7"/>
  <c r="BZ153" i="7"/>
  <c r="BZ154" i="7"/>
  <c r="BZ155" i="7"/>
  <c r="BZ156" i="7"/>
  <c r="BZ157" i="7"/>
  <c r="BZ158" i="7"/>
  <c r="BZ159" i="7"/>
  <c r="BZ160" i="7"/>
  <c r="BZ161" i="7"/>
  <c r="BZ162" i="7"/>
  <c r="BZ163" i="7"/>
  <c r="BZ164" i="7"/>
  <c r="BZ165" i="7"/>
  <c r="BZ166" i="7"/>
  <c r="BZ167" i="7"/>
  <c r="BZ168" i="7"/>
  <c r="BZ169" i="7"/>
  <c r="BZ170" i="7"/>
  <c r="BZ171" i="7"/>
  <c r="BZ172" i="7"/>
  <c r="BZ173" i="7"/>
  <c r="BZ174" i="7"/>
  <c r="BZ175" i="7"/>
  <c r="BZ176" i="7"/>
  <c r="BZ177" i="7"/>
  <c r="BZ178" i="7"/>
  <c r="BZ179" i="7"/>
  <c r="BZ180" i="7"/>
  <c r="BZ181" i="7"/>
  <c r="BZ182" i="7"/>
  <c r="BZ183" i="7"/>
  <c r="BZ184" i="7"/>
  <c r="BZ185" i="7"/>
  <c r="BZ186" i="7"/>
  <c r="BZ187" i="7"/>
  <c r="CA11" i="7"/>
  <c r="CA12" i="7"/>
  <c r="CA13" i="7"/>
  <c r="CA14" i="7"/>
  <c r="CA15" i="7"/>
  <c r="CA16" i="7"/>
  <c r="CA17" i="7"/>
  <c r="CA18" i="7"/>
  <c r="CA19" i="7"/>
  <c r="CA20" i="7"/>
  <c r="CA21" i="7"/>
  <c r="CA22" i="7"/>
  <c r="CA23" i="7"/>
  <c r="CA24" i="7"/>
  <c r="CA25" i="7"/>
  <c r="CA26" i="7"/>
  <c r="CA27" i="7"/>
  <c r="CA28" i="7"/>
  <c r="CA29" i="7"/>
  <c r="CA30" i="7"/>
  <c r="CA31" i="7"/>
  <c r="CA32" i="7"/>
  <c r="CA33" i="7"/>
  <c r="CA34" i="7"/>
  <c r="CA35" i="7"/>
  <c r="CA36" i="7"/>
  <c r="CA37" i="7"/>
  <c r="CA38" i="7"/>
  <c r="CA39" i="7"/>
  <c r="CA40" i="7"/>
  <c r="CA41" i="7"/>
  <c r="CA42" i="7"/>
  <c r="CA43" i="7"/>
  <c r="CA44" i="7"/>
  <c r="CA45" i="7"/>
  <c r="CA46" i="7"/>
  <c r="CA47" i="7"/>
  <c r="CA48" i="7"/>
  <c r="CA49" i="7"/>
  <c r="CA50" i="7"/>
  <c r="CA51" i="7"/>
  <c r="CA52" i="7"/>
  <c r="CA53" i="7"/>
  <c r="CA54" i="7"/>
  <c r="CA55" i="7"/>
  <c r="CA56" i="7"/>
  <c r="CA57" i="7"/>
  <c r="CA58" i="7"/>
  <c r="CA59" i="7"/>
  <c r="CA60" i="7"/>
  <c r="CA61" i="7"/>
  <c r="CA62" i="7"/>
  <c r="CA63" i="7"/>
  <c r="CA64" i="7"/>
  <c r="CA65" i="7"/>
  <c r="CA66" i="7"/>
  <c r="CA67" i="7"/>
  <c r="CA68" i="7"/>
  <c r="CA69" i="7"/>
  <c r="CA70" i="7"/>
  <c r="CA71" i="7"/>
  <c r="CA72" i="7"/>
  <c r="CA73" i="7"/>
  <c r="CA74" i="7"/>
  <c r="CA75" i="7"/>
  <c r="CA76" i="7"/>
  <c r="CA77" i="7"/>
  <c r="CA78" i="7"/>
  <c r="CA79" i="7"/>
  <c r="CA80" i="7"/>
  <c r="CA81" i="7"/>
  <c r="CA82" i="7"/>
  <c r="CA83" i="7"/>
  <c r="CA84" i="7"/>
  <c r="CA85" i="7"/>
  <c r="CA86" i="7"/>
  <c r="CA87" i="7"/>
  <c r="CA88" i="7"/>
  <c r="CA89" i="7"/>
  <c r="CA90" i="7"/>
  <c r="CA91" i="7"/>
  <c r="CA92" i="7"/>
  <c r="CA93" i="7"/>
  <c r="CA94" i="7"/>
  <c r="CA95" i="7"/>
  <c r="CA96" i="7"/>
  <c r="CA97" i="7"/>
  <c r="CA98" i="7"/>
  <c r="CA99" i="7"/>
  <c r="CA100" i="7"/>
  <c r="CA101" i="7"/>
  <c r="CA102" i="7"/>
  <c r="CA103" i="7"/>
  <c r="CA104" i="7"/>
  <c r="CA105" i="7"/>
  <c r="CA106" i="7"/>
  <c r="CA107" i="7"/>
  <c r="CA108" i="7"/>
  <c r="CA109" i="7"/>
  <c r="CA110" i="7"/>
  <c r="CA111" i="7"/>
  <c r="CA112" i="7"/>
  <c r="CA113" i="7"/>
  <c r="CA114" i="7"/>
  <c r="CA115" i="7"/>
  <c r="CA116" i="7"/>
  <c r="CA117" i="7"/>
  <c r="CA118" i="7"/>
  <c r="CA119" i="7"/>
  <c r="CA120" i="7"/>
  <c r="CA121" i="7"/>
  <c r="CA122" i="7"/>
  <c r="CA123" i="7"/>
  <c r="CA124" i="7"/>
  <c r="CA125" i="7"/>
  <c r="CA126" i="7"/>
  <c r="CA127" i="7"/>
  <c r="CA128" i="7"/>
  <c r="CA129" i="7"/>
  <c r="CA130" i="7"/>
  <c r="CA131" i="7"/>
  <c r="CA132" i="7"/>
  <c r="CA133" i="7"/>
  <c r="CA134" i="7"/>
  <c r="CA135" i="7"/>
  <c r="CA136" i="7"/>
  <c r="CA137" i="7"/>
  <c r="CA138" i="7"/>
  <c r="CA139" i="7"/>
  <c r="CA140" i="7"/>
  <c r="CA141" i="7"/>
  <c r="CA142" i="7"/>
  <c r="CA143" i="7"/>
  <c r="CA144" i="7"/>
  <c r="CA145" i="7"/>
  <c r="CA146" i="7"/>
  <c r="CA147" i="7"/>
  <c r="CA148" i="7"/>
  <c r="CA149" i="7"/>
  <c r="CA150" i="7"/>
  <c r="CA151" i="7"/>
  <c r="CA152" i="7"/>
  <c r="CA153" i="7"/>
  <c r="CA154" i="7"/>
  <c r="CA155" i="7"/>
  <c r="CA156" i="7"/>
  <c r="CA157" i="7"/>
  <c r="CA158" i="7"/>
  <c r="CA159" i="7"/>
  <c r="CA160" i="7"/>
  <c r="CA161" i="7"/>
  <c r="CA162" i="7"/>
  <c r="CA163" i="7"/>
  <c r="CA164" i="7"/>
  <c r="CA165" i="7"/>
  <c r="CA166" i="7"/>
  <c r="CA167" i="7"/>
  <c r="CA168" i="7"/>
  <c r="CA169" i="7"/>
  <c r="CA170" i="7"/>
  <c r="CA171" i="7"/>
  <c r="CA172" i="7"/>
  <c r="CA173" i="7"/>
  <c r="CA174" i="7"/>
  <c r="CA175" i="7"/>
  <c r="CA176" i="7"/>
  <c r="CA177" i="7"/>
  <c r="CA178" i="7"/>
  <c r="CA179" i="7"/>
  <c r="CA180" i="7"/>
  <c r="CA181" i="7"/>
  <c r="CA182" i="7"/>
  <c r="CA183" i="7"/>
  <c r="CA184" i="7"/>
  <c r="CA185" i="7"/>
  <c r="CA186" i="7"/>
  <c r="CA187" i="7"/>
  <c r="CB11" i="7"/>
  <c r="CB12" i="7"/>
  <c r="CB13" i="7"/>
  <c r="CB14" i="7"/>
  <c r="CB15" i="7"/>
  <c r="CB16" i="7"/>
  <c r="CB17" i="7"/>
  <c r="CB18" i="7"/>
  <c r="CB19" i="7"/>
  <c r="CB20" i="7"/>
  <c r="CB21" i="7"/>
  <c r="CB22" i="7"/>
  <c r="CB23" i="7"/>
  <c r="CB24" i="7"/>
  <c r="CB25" i="7"/>
  <c r="CB26" i="7"/>
  <c r="CB27" i="7"/>
  <c r="CB28" i="7"/>
  <c r="CB29" i="7"/>
  <c r="CB30" i="7"/>
  <c r="CB31" i="7"/>
  <c r="CB32" i="7"/>
  <c r="CB33" i="7"/>
  <c r="CB34" i="7"/>
  <c r="CB35" i="7"/>
  <c r="CB36" i="7"/>
  <c r="CB37" i="7"/>
  <c r="CB38" i="7"/>
  <c r="CB39" i="7"/>
  <c r="CB40" i="7"/>
  <c r="CB41" i="7"/>
  <c r="CB42" i="7"/>
  <c r="CB43" i="7"/>
  <c r="CB44" i="7"/>
  <c r="CB45" i="7"/>
  <c r="CB46" i="7"/>
  <c r="CB47" i="7"/>
  <c r="CB48" i="7"/>
  <c r="CB49" i="7"/>
  <c r="CB50" i="7"/>
  <c r="CB51" i="7"/>
  <c r="CB52" i="7"/>
  <c r="CB53" i="7"/>
  <c r="CB54" i="7"/>
  <c r="CB55" i="7"/>
  <c r="CB56" i="7"/>
  <c r="CB57" i="7"/>
  <c r="CB58" i="7"/>
  <c r="CB59" i="7"/>
  <c r="CB60" i="7"/>
  <c r="CB61" i="7"/>
  <c r="CB62" i="7"/>
  <c r="CB63" i="7"/>
  <c r="CB64" i="7"/>
  <c r="CB65" i="7"/>
  <c r="CB66" i="7"/>
  <c r="CB67" i="7"/>
  <c r="CB68" i="7"/>
  <c r="CB69" i="7"/>
  <c r="CB70" i="7"/>
  <c r="CB71" i="7"/>
  <c r="CB72" i="7"/>
  <c r="CB73" i="7"/>
  <c r="CB74" i="7"/>
  <c r="CB75" i="7"/>
  <c r="CB76" i="7"/>
  <c r="CB77" i="7"/>
  <c r="CB78" i="7"/>
  <c r="CB79" i="7"/>
  <c r="CB80" i="7"/>
  <c r="CB81" i="7"/>
  <c r="CB82" i="7"/>
  <c r="CB83" i="7"/>
  <c r="CB84" i="7"/>
  <c r="CB85" i="7"/>
  <c r="CB86" i="7"/>
  <c r="CB87" i="7"/>
  <c r="CB88" i="7"/>
  <c r="CB89" i="7"/>
  <c r="CB90" i="7"/>
  <c r="CB91" i="7"/>
  <c r="CB92" i="7"/>
  <c r="CB93" i="7"/>
  <c r="CB94" i="7"/>
  <c r="CB95" i="7"/>
  <c r="CB96" i="7"/>
  <c r="CB97" i="7"/>
  <c r="CB98" i="7"/>
  <c r="CB99" i="7"/>
  <c r="CB100" i="7"/>
  <c r="CB101" i="7"/>
  <c r="CB102" i="7"/>
  <c r="CB103" i="7"/>
  <c r="CB104" i="7"/>
  <c r="CB105" i="7"/>
  <c r="CB106" i="7"/>
  <c r="CB107" i="7"/>
  <c r="CB108" i="7"/>
  <c r="CB109" i="7"/>
  <c r="CB110" i="7"/>
  <c r="CB111" i="7"/>
  <c r="CB112" i="7"/>
  <c r="CB113" i="7"/>
  <c r="CB114" i="7"/>
  <c r="CB115" i="7"/>
  <c r="CB116" i="7"/>
  <c r="CB117" i="7"/>
  <c r="CB118" i="7"/>
  <c r="CB119" i="7"/>
  <c r="CB120" i="7"/>
  <c r="CB121" i="7"/>
  <c r="CB122" i="7"/>
  <c r="CB123" i="7"/>
  <c r="CB124" i="7"/>
  <c r="CB125" i="7"/>
  <c r="CB126" i="7"/>
  <c r="CB127" i="7"/>
  <c r="CB128" i="7"/>
  <c r="CB129" i="7"/>
  <c r="CB130" i="7"/>
  <c r="CB131" i="7"/>
  <c r="CB132" i="7"/>
  <c r="CB133" i="7"/>
  <c r="CB134" i="7"/>
  <c r="CB135" i="7"/>
  <c r="CB136" i="7"/>
  <c r="CB137" i="7"/>
  <c r="CB138" i="7"/>
  <c r="CB139" i="7"/>
  <c r="CB140" i="7"/>
  <c r="CB141" i="7"/>
  <c r="CB142" i="7"/>
  <c r="CB143" i="7"/>
  <c r="CB144" i="7"/>
  <c r="CB145" i="7"/>
  <c r="CB146" i="7"/>
  <c r="CB147" i="7"/>
  <c r="CB148" i="7"/>
  <c r="CB149" i="7"/>
  <c r="CB150" i="7"/>
  <c r="CB151" i="7"/>
  <c r="CB152" i="7"/>
  <c r="CB153" i="7"/>
  <c r="CB154" i="7"/>
  <c r="CB155" i="7"/>
  <c r="CB156" i="7"/>
  <c r="CB157" i="7"/>
  <c r="CB158" i="7"/>
  <c r="CB159" i="7"/>
  <c r="CB160" i="7"/>
  <c r="CB161" i="7"/>
  <c r="CB162" i="7"/>
  <c r="CB163" i="7"/>
  <c r="CB164" i="7"/>
  <c r="CB165" i="7"/>
  <c r="CB166" i="7"/>
  <c r="CB167" i="7"/>
  <c r="CB168" i="7"/>
  <c r="CB169" i="7"/>
  <c r="CB170" i="7"/>
  <c r="CB171" i="7"/>
  <c r="CB172" i="7"/>
  <c r="CB173" i="7"/>
  <c r="CB174" i="7"/>
  <c r="CB175" i="7"/>
  <c r="CB176" i="7"/>
  <c r="CB177" i="7"/>
  <c r="CB178" i="7"/>
  <c r="CB179" i="7"/>
  <c r="CB180" i="7"/>
  <c r="CB181" i="7"/>
  <c r="CB182" i="7"/>
  <c r="CB183" i="7"/>
  <c r="CB184" i="7"/>
  <c r="CB185" i="7"/>
  <c r="CB186" i="7"/>
  <c r="CB187" i="7"/>
  <c r="CB10" i="7"/>
  <c r="CA10" i="7"/>
  <c r="BZ10" i="7"/>
  <c r="BY10" i="7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Y85" i="5"/>
  <c r="BY86" i="5"/>
  <c r="BY87" i="5"/>
  <c r="BY88" i="5"/>
  <c r="BY89" i="5"/>
  <c r="BY90" i="5"/>
  <c r="BY91" i="5"/>
  <c r="BY92" i="5"/>
  <c r="BY93" i="5"/>
  <c r="BY94" i="5"/>
  <c r="BY95" i="5"/>
  <c r="BY96" i="5"/>
  <c r="BY97" i="5"/>
  <c r="BY98" i="5"/>
  <c r="BY99" i="5"/>
  <c r="BY100" i="5"/>
  <c r="BY101" i="5"/>
  <c r="BY102" i="5"/>
  <c r="BY103" i="5"/>
  <c r="BY104" i="5"/>
  <c r="BY105" i="5"/>
  <c r="BY106" i="5"/>
  <c r="BY107" i="5"/>
  <c r="BY108" i="5"/>
  <c r="BY109" i="5"/>
  <c r="BY110" i="5"/>
  <c r="BY111" i="5"/>
  <c r="BY112" i="5"/>
  <c r="BY113" i="5"/>
  <c r="BY114" i="5"/>
  <c r="BY115" i="5"/>
  <c r="BY116" i="5"/>
  <c r="BY117" i="5"/>
  <c r="BY118" i="5"/>
  <c r="BY119" i="5"/>
  <c r="BY120" i="5"/>
  <c r="BY121" i="5"/>
  <c r="BY122" i="5"/>
  <c r="BY123" i="5"/>
  <c r="BY124" i="5"/>
  <c r="BY125" i="5"/>
  <c r="BY126" i="5"/>
  <c r="BY127" i="5"/>
  <c r="BY128" i="5"/>
  <c r="BY129" i="5"/>
  <c r="BY130" i="5"/>
  <c r="BY131" i="5"/>
  <c r="BY132" i="5"/>
  <c r="BY133" i="5"/>
  <c r="BY134" i="5"/>
  <c r="BY135" i="5"/>
  <c r="BY136" i="5"/>
  <c r="BY137" i="5"/>
  <c r="BY138" i="5"/>
  <c r="BY139" i="5"/>
  <c r="BY140" i="5"/>
  <c r="BY141" i="5"/>
  <c r="BY142" i="5"/>
  <c r="BY143" i="5"/>
  <c r="BY144" i="5"/>
  <c r="BY145" i="5"/>
  <c r="BY146" i="5"/>
  <c r="BY147" i="5"/>
  <c r="BY148" i="5"/>
  <c r="BY149" i="5"/>
  <c r="BY150" i="5"/>
  <c r="BY151" i="5"/>
  <c r="BY152" i="5"/>
  <c r="BY153" i="5"/>
  <c r="BY154" i="5"/>
  <c r="BY155" i="5"/>
  <c r="BY156" i="5"/>
  <c r="BY157" i="5"/>
  <c r="BY158" i="5"/>
  <c r="BY159" i="5"/>
  <c r="BY160" i="5"/>
  <c r="BY161" i="5"/>
  <c r="BY162" i="5"/>
  <c r="BY163" i="5"/>
  <c r="BY164" i="5"/>
  <c r="BY165" i="5"/>
  <c r="BY166" i="5"/>
  <c r="BY167" i="5"/>
  <c r="BY168" i="5"/>
  <c r="BY169" i="5"/>
  <c r="BY170" i="5"/>
  <c r="BY171" i="5"/>
  <c r="BY172" i="5"/>
  <c r="BY173" i="5"/>
  <c r="BY174" i="5"/>
  <c r="BY175" i="5"/>
  <c r="BY176" i="5"/>
  <c r="BY177" i="5"/>
  <c r="BY178" i="5"/>
  <c r="BY179" i="5"/>
  <c r="BY180" i="5"/>
  <c r="BY181" i="5"/>
  <c r="BY182" i="5"/>
  <c r="BY183" i="5"/>
  <c r="BY184" i="5"/>
  <c r="BY185" i="5"/>
  <c r="BY186" i="5"/>
  <c r="BY187" i="5"/>
  <c r="BY188" i="5"/>
  <c r="BY189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Z85" i="5"/>
  <c r="BZ86" i="5"/>
  <c r="BZ87" i="5"/>
  <c r="BZ88" i="5"/>
  <c r="BZ89" i="5"/>
  <c r="BZ90" i="5"/>
  <c r="BZ91" i="5"/>
  <c r="BZ92" i="5"/>
  <c r="BZ93" i="5"/>
  <c r="BZ94" i="5"/>
  <c r="BZ95" i="5"/>
  <c r="BZ96" i="5"/>
  <c r="BZ97" i="5"/>
  <c r="BZ98" i="5"/>
  <c r="BZ99" i="5"/>
  <c r="BZ100" i="5"/>
  <c r="BZ101" i="5"/>
  <c r="BZ102" i="5"/>
  <c r="BZ103" i="5"/>
  <c r="BZ104" i="5"/>
  <c r="BZ105" i="5"/>
  <c r="BZ106" i="5"/>
  <c r="BZ107" i="5"/>
  <c r="BZ108" i="5"/>
  <c r="BZ109" i="5"/>
  <c r="BZ110" i="5"/>
  <c r="BZ111" i="5"/>
  <c r="BZ112" i="5"/>
  <c r="BZ113" i="5"/>
  <c r="BZ114" i="5"/>
  <c r="BZ115" i="5"/>
  <c r="BZ116" i="5"/>
  <c r="BZ117" i="5"/>
  <c r="BZ118" i="5"/>
  <c r="BZ119" i="5"/>
  <c r="BZ120" i="5"/>
  <c r="BZ121" i="5"/>
  <c r="BZ122" i="5"/>
  <c r="BZ123" i="5"/>
  <c r="BZ124" i="5"/>
  <c r="BZ125" i="5"/>
  <c r="BZ126" i="5"/>
  <c r="BZ127" i="5"/>
  <c r="BZ128" i="5"/>
  <c r="BZ129" i="5"/>
  <c r="BZ130" i="5"/>
  <c r="BZ131" i="5"/>
  <c r="BZ132" i="5"/>
  <c r="BZ133" i="5"/>
  <c r="BZ134" i="5"/>
  <c r="BZ135" i="5"/>
  <c r="BZ136" i="5"/>
  <c r="BZ137" i="5"/>
  <c r="BZ138" i="5"/>
  <c r="BZ139" i="5"/>
  <c r="BZ140" i="5"/>
  <c r="BZ141" i="5"/>
  <c r="BZ142" i="5"/>
  <c r="BZ143" i="5"/>
  <c r="BZ144" i="5"/>
  <c r="BZ145" i="5"/>
  <c r="BZ146" i="5"/>
  <c r="BZ147" i="5"/>
  <c r="BZ148" i="5"/>
  <c r="BZ149" i="5"/>
  <c r="BZ150" i="5"/>
  <c r="BZ151" i="5"/>
  <c r="BZ152" i="5"/>
  <c r="BZ153" i="5"/>
  <c r="BZ154" i="5"/>
  <c r="BZ155" i="5"/>
  <c r="BZ156" i="5"/>
  <c r="BZ157" i="5"/>
  <c r="BZ158" i="5"/>
  <c r="BZ159" i="5"/>
  <c r="BZ160" i="5"/>
  <c r="BZ161" i="5"/>
  <c r="BZ162" i="5"/>
  <c r="BZ163" i="5"/>
  <c r="BZ164" i="5"/>
  <c r="BZ165" i="5"/>
  <c r="BZ166" i="5"/>
  <c r="BZ167" i="5"/>
  <c r="BZ168" i="5"/>
  <c r="BZ169" i="5"/>
  <c r="BZ170" i="5"/>
  <c r="BZ171" i="5"/>
  <c r="BZ172" i="5"/>
  <c r="BZ173" i="5"/>
  <c r="BZ174" i="5"/>
  <c r="BZ175" i="5"/>
  <c r="BZ176" i="5"/>
  <c r="BZ177" i="5"/>
  <c r="BZ178" i="5"/>
  <c r="BZ179" i="5"/>
  <c r="BZ180" i="5"/>
  <c r="BZ181" i="5"/>
  <c r="BZ182" i="5"/>
  <c r="BZ183" i="5"/>
  <c r="BZ184" i="5"/>
  <c r="BZ185" i="5"/>
  <c r="BZ186" i="5"/>
  <c r="BZ187" i="5"/>
  <c r="BZ188" i="5"/>
  <c r="BZ189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CA85" i="5"/>
  <c r="CA86" i="5"/>
  <c r="CA87" i="5"/>
  <c r="CA88" i="5"/>
  <c r="CA89" i="5"/>
  <c r="CA90" i="5"/>
  <c r="CA91" i="5"/>
  <c r="CA92" i="5"/>
  <c r="CA93" i="5"/>
  <c r="CA94" i="5"/>
  <c r="CA95" i="5"/>
  <c r="CA96" i="5"/>
  <c r="CA97" i="5"/>
  <c r="CA98" i="5"/>
  <c r="CA99" i="5"/>
  <c r="CA100" i="5"/>
  <c r="CA101" i="5"/>
  <c r="CA102" i="5"/>
  <c r="CA103" i="5"/>
  <c r="CA104" i="5"/>
  <c r="CA105" i="5"/>
  <c r="CA106" i="5"/>
  <c r="CA107" i="5"/>
  <c r="CA108" i="5"/>
  <c r="CA109" i="5"/>
  <c r="CA110" i="5"/>
  <c r="CA111" i="5"/>
  <c r="CA112" i="5"/>
  <c r="CA113" i="5"/>
  <c r="CA114" i="5"/>
  <c r="CA115" i="5"/>
  <c r="CA116" i="5"/>
  <c r="CA117" i="5"/>
  <c r="CA118" i="5"/>
  <c r="CA119" i="5"/>
  <c r="CA120" i="5"/>
  <c r="CA121" i="5"/>
  <c r="CA122" i="5"/>
  <c r="CA123" i="5"/>
  <c r="CA124" i="5"/>
  <c r="CA125" i="5"/>
  <c r="CA126" i="5"/>
  <c r="CA127" i="5"/>
  <c r="CA128" i="5"/>
  <c r="CA129" i="5"/>
  <c r="CA130" i="5"/>
  <c r="CA131" i="5"/>
  <c r="CA132" i="5"/>
  <c r="CA133" i="5"/>
  <c r="CA134" i="5"/>
  <c r="CA135" i="5"/>
  <c r="CA136" i="5"/>
  <c r="CA137" i="5"/>
  <c r="CA138" i="5"/>
  <c r="CA139" i="5"/>
  <c r="CA140" i="5"/>
  <c r="CA141" i="5"/>
  <c r="CA142" i="5"/>
  <c r="CA143" i="5"/>
  <c r="CA144" i="5"/>
  <c r="CA145" i="5"/>
  <c r="CA146" i="5"/>
  <c r="CA147" i="5"/>
  <c r="CA148" i="5"/>
  <c r="CA149" i="5"/>
  <c r="CA150" i="5"/>
  <c r="CA151" i="5"/>
  <c r="CA152" i="5"/>
  <c r="CA153" i="5"/>
  <c r="CA154" i="5"/>
  <c r="CA155" i="5"/>
  <c r="CA156" i="5"/>
  <c r="CA157" i="5"/>
  <c r="CA158" i="5"/>
  <c r="CA159" i="5"/>
  <c r="CA160" i="5"/>
  <c r="CA161" i="5"/>
  <c r="CA162" i="5"/>
  <c r="CA163" i="5"/>
  <c r="CA164" i="5"/>
  <c r="CA165" i="5"/>
  <c r="CA166" i="5"/>
  <c r="CA167" i="5"/>
  <c r="CA168" i="5"/>
  <c r="CA169" i="5"/>
  <c r="CA170" i="5"/>
  <c r="CA171" i="5"/>
  <c r="CA172" i="5"/>
  <c r="CA173" i="5"/>
  <c r="CA174" i="5"/>
  <c r="CA175" i="5"/>
  <c r="CA176" i="5"/>
  <c r="CA177" i="5"/>
  <c r="CA178" i="5"/>
  <c r="CA179" i="5"/>
  <c r="CA180" i="5"/>
  <c r="CA181" i="5"/>
  <c r="CA182" i="5"/>
  <c r="CA183" i="5"/>
  <c r="CA184" i="5"/>
  <c r="CA185" i="5"/>
  <c r="CA186" i="5"/>
  <c r="CA187" i="5"/>
  <c r="CA188" i="5"/>
  <c r="CA189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B62" i="5"/>
  <c r="CB63" i="5"/>
  <c r="CB64" i="5"/>
  <c r="CB65" i="5"/>
  <c r="CB66" i="5"/>
  <c r="CB67" i="5"/>
  <c r="CB68" i="5"/>
  <c r="CB69" i="5"/>
  <c r="CB70" i="5"/>
  <c r="CB71" i="5"/>
  <c r="CB72" i="5"/>
  <c r="CB73" i="5"/>
  <c r="CB74" i="5"/>
  <c r="CB75" i="5"/>
  <c r="CB76" i="5"/>
  <c r="CB77" i="5"/>
  <c r="CB78" i="5"/>
  <c r="CB79" i="5"/>
  <c r="CB80" i="5"/>
  <c r="CB81" i="5"/>
  <c r="CB82" i="5"/>
  <c r="CB83" i="5"/>
  <c r="CB84" i="5"/>
  <c r="CB85" i="5"/>
  <c r="CB86" i="5"/>
  <c r="CB87" i="5"/>
  <c r="CB88" i="5"/>
  <c r="CB89" i="5"/>
  <c r="CB90" i="5"/>
  <c r="CB91" i="5"/>
  <c r="CB92" i="5"/>
  <c r="CB93" i="5"/>
  <c r="CB94" i="5"/>
  <c r="CB95" i="5"/>
  <c r="CB96" i="5"/>
  <c r="CB97" i="5"/>
  <c r="CB98" i="5"/>
  <c r="CB99" i="5"/>
  <c r="CB100" i="5"/>
  <c r="CB101" i="5"/>
  <c r="CB102" i="5"/>
  <c r="CB103" i="5"/>
  <c r="CB104" i="5"/>
  <c r="CB105" i="5"/>
  <c r="CB106" i="5"/>
  <c r="CB107" i="5"/>
  <c r="CB108" i="5"/>
  <c r="CB109" i="5"/>
  <c r="CB110" i="5"/>
  <c r="CB111" i="5"/>
  <c r="CB112" i="5"/>
  <c r="CB113" i="5"/>
  <c r="CB114" i="5"/>
  <c r="CB115" i="5"/>
  <c r="CB116" i="5"/>
  <c r="CB117" i="5"/>
  <c r="CB118" i="5"/>
  <c r="CB119" i="5"/>
  <c r="CB120" i="5"/>
  <c r="CB121" i="5"/>
  <c r="CB122" i="5"/>
  <c r="CB123" i="5"/>
  <c r="CB124" i="5"/>
  <c r="CB125" i="5"/>
  <c r="CB126" i="5"/>
  <c r="CB127" i="5"/>
  <c r="CB128" i="5"/>
  <c r="CB129" i="5"/>
  <c r="CB130" i="5"/>
  <c r="CB131" i="5"/>
  <c r="CB132" i="5"/>
  <c r="CB133" i="5"/>
  <c r="CB134" i="5"/>
  <c r="CB135" i="5"/>
  <c r="CB136" i="5"/>
  <c r="CB137" i="5"/>
  <c r="CB138" i="5"/>
  <c r="CB139" i="5"/>
  <c r="CB140" i="5"/>
  <c r="CB141" i="5"/>
  <c r="CB142" i="5"/>
  <c r="CB143" i="5"/>
  <c r="CB144" i="5"/>
  <c r="CB145" i="5"/>
  <c r="CB146" i="5"/>
  <c r="CB147" i="5"/>
  <c r="CB148" i="5"/>
  <c r="CB149" i="5"/>
  <c r="CB150" i="5"/>
  <c r="CB151" i="5"/>
  <c r="CB152" i="5"/>
  <c r="CB153" i="5"/>
  <c r="CB154" i="5"/>
  <c r="CB155" i="5"/>
  <c r="CB156" i="5"/>
  <c r="CB157" i="5"/>
  <c r="CB158" i="5"/>
  <c r="CB159" i="5"/>
  <c r="CB160" i="5"/>
  <c r="CB161" i="5"/>
  <c r="CB162" i="5"/>
  <c r="CB163" i="5"/>
  <c r="CB164" i="5"/>
  <c r="CB165" i="5"/>
  <c r="CB166" i="5"/>
  <c r="CB167" i="5"/>
  <c r="CB168" i="5"/>
  <c r="CB169" i="5"/>
  <c r="CB170" i="5"/>
  <c r="CB171" i="5"/>
  <c r="CB172" i="5"/>
  <c r="CB173" i="5"/>
  <c r="CB174" i="5"/>
  <c r="CB175" i="5"/>
  <c r="CB176" i="5"/>
  <c r="CB177" i="5"/>
  <c r="CB178" i="5"/>
  <c r="CB179" i="5"/>
  <c r="CB180" i="5"/>
  <c r="CB181" i="5"/>
  <c r="CB182" i="5"/>
  <c r="CB183" i="5"/>
  <c r="CB184" i="5"/>
  <c r="CB185" i="5"/>
  <c r="CB186" i="5"/>
  <c r="CB187" i="5"/>
  <c r="CB188" i="5"/>
  <c r="CB189" i="5"/>
  <c r="CB10" i="5"/>
  <c r="CA10" i="5"/>
  <c r="BZ10" i="5"/>
  <c r="BY10" i="5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Y115" i="4"/>
  <c r="BY116" i="4"/>
  <c r="BY117" i="4"/>
  <c r="BY118" i="4"/>
  <c r="BY119" i="4"/>
  <c r="BY120" i="4"/>
  <c r="BY121" i="4"/>
  <c r="BY122" i="4"/>
  <c r="BY123" i="4"/>
  <c r="BY124" i="4"/>
  <c r="BY125" i="4"/>
  <c r="BY126" i="4"/>
  <c r="BY127" i="4"/>
  <c r="BY128" i="4"/>
  <c r="BY129" i="4"/>
  <c r="BY130" i="4"/>
  <c r="BY131" i="4"/>
  <c r="BY132" i="4"/>
  <c r="BY133" i="4"/>
  <c r="BY134" i="4"/>
  <c r="BY135" i="4"/>
  <c r="BY136" i="4"/>
  <c r="BY137" i="4"/>
  <c r="BY138" i="4"/>
  <c r="BY139" i="4"/>
  <c r="BY140" i="4"/>
  <c r="BY141" i="4"/>
  <c r="BY142" i="4"/>
  <c r="BY143" i="4"/>
  <c r="BY144" i="4"/>
  <c r="BY145" i="4"/>
  <c r="BY146" i="4"/>
  <c r="BY147" i="4"/>
  <c r="BY148" i="4"/>
  <c r="BY149" i="4"/>
  <c r="BY150" i="4"/>
  <c r="BY151" i="4"/>
  <c r="BY152" i="4"/>
  <c r="BY153" i="4"/>
  <c r="BY154" i="4"/>
  <c r="BY155" i="4"/>
  <c r="BY156" i="4"/>
  <c r="BY157" i="4"/>
  <c r="BY158" i="4"/>
  <c r="BY159" i="4"/>
  <c r="BY160" i="4"/>
  <c r="BY161" i="4"/>
  <c r="BY162" i="4"/>
  <c r="BY163" i="4"/>
  <c r="BY164" i="4"/>
  <c r="BY165" i="4"/>
  <c r="BY166" i="4"/>
  <c r="BY167" i="4"/>
  <c r="BY168" i="4"/>
  <c r="BY169" i="4"/>
  <c r="BY170" i="4"/>
  <c r="BY171" i="4"/>
  <c r="BY172" i="4"/>
  <c r="BY173" i="4"/>
  <c r="BY174" i="4"/>
  <c r="BY175" i="4"/>
  <c r="BY176" i="4"/>
  <c r="BY177" i="4"/>
  <c r="BY178" i="4"/>
  <c r="BY179" i="4"/>
  <c r="BY180" i="4"/>
  <c r="BY181" i="4"/>
  <c r="BY182" i="4"/>
  <c r="BY183" i="4"/>
  <c r="BY184" i="4"/>
  <c r="BY185" i="4"/>
  <c r="BY186" i="4"/>
  <c r="BY187" i="4"/>
  <c r="BY188" i="4"/>
  <c r="BY189" i="4"/>
  <c r="BY190" i="4"/>
  <c r="BY191" i="4"/>
  <c r="BY192" i="4"/>
  <c r="BY193" i="4"/>
  <c r="BY194" i="4"/>
  <c r="BY195" i="4"/>
  <c r="BY196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Z115" i="4"/>
  <c r="BZ116" i="4"/>
  <c r="BZ117" i="4"/>
  <c r="BZ118" i="4"/>
  <c r="BZ119" i="4"/>
  <c r="BZ120" i="4"/>
  <c r="BZ121" i="4"/>
  <c r="BZ122" i="4"/>
  <c r="BZ123" i="4"/>
  <c r="BZ124" i="4"/>
  <c r="BZ125" i="4"/>
  <c r="BZ126" i="4"/>
  <c r="BZ127" i="4"/>
  <c r="BZ128" i="4"/>
  <c r="BZ129" i="4"/>
  <c r="BZ130" i="4"/>
  <c r="BZ131" i="4"/>
  <c r="BZ132" i="4"/>
  <c r="BZ133" i="4"/>
  <c r="BZ134" i="4"/>
  <c r="BZ135" i="4"/>
  <c r="BZ136" i="4"/>
  <c r="BZ137" i="4"/>
  <c r="BZ138" i="4"/>
  <c r="BZ139" i="4"/>
  <c r="BZ140" i="4"/>
  <c r="BZ141" i="4"/>
  <c r="BZ142" i="4"/>
  <c r="BZ143" i="4"/>
  <c r="BZ144" i="4"/>
  <c r="BZ145" i="4"/>
  <c r="BZ146" i="4"/>
  <c r="BZ147" i="4"/>
  <c r="BZ148" i="4"/>
  <c r="BZ149" i="4"/>
  <c r="BZ150" i="4"/>
  <c r="BZ151" i="4"/>
  <c r="BZ152" i="4"/>
  <c r="BZ153" i="4"/>
  <c r="BZ154" i="4"/>
  <c r="BZ155" i="4"/>
  <c r="BZ156" i="4"/>
  <c r="BZ157" i="4"/>
  <c r="BZ158" i="4"/>
  <c r="BZ159" i="4"/>
  <c r="BZ160" i="4"/>
  <c r="BZ161" i="4"/>
  <c r="BZ162" i="4"/>
  <c r="BZ163" i="4"/>
  <c r="BZ164" i="4"/>
  <c r="BZ165" i="4"/>
  <c r="BZ166" i="4"/>
  <c r="BZ167" i="4"/>
  <c r="BZ168" i="4"/>
  <c r="BZ169" i="4"/>
  <c r="BZ170" i="4"/>
  <c r="BZ171" i="4"/>
  <c r="BZ172" i="4"/>
  <c r="BZ173" i="4"/>
  <c r="BZ174" i="4"/>
  <c r="BZ175" i="4"/>
  <c r="BZ176" i="4"/>
  <c r="BZ177" i="4"/>
  <c r="BZ178" i="4"/>
  <c r="BZ179" i="4"/>
  <c r="BZ180" i="4"/>
  <c r="BZ181" i="4"/>
  <c r="BZ182" i="4"/>
  <c r="BZ183" i="4"/>
  <c r="BZ184" i="4"/>
  <c r="BZ185" i="4"/>
  <c r="BZ186" i="4"/>
  <c r="BZ187" i="4"/>
  <c r="BZ188" i="4"/>
  <c r="BZ189" i="4"/>
  <c r="BZ190" i="4"/>
  <c r="BZ191" i="4"/>
  <c r="BZ192" i="4"/>
  <c r="BZ193" i="4"/>
  <c r="BZ194" i="4"/>
  <c r="BZ195" i="4"/>
  <c r="BZ196" i="4"/>
  <c r="CA11" i="4"/>
  <c r="CA12" i="4"/>
  <c r="CA13" i="4"/>
  <c r="CA14" i="4"/>
  <c r="CA15" i="4"/>
  <c r="CA16" i="4"/>
  <c r="CA17" i="4"/>
  <c r="CA18" i="4"/>
  <c r="CA19" i="4"/>
  <c r="CA20" i="4"/>
  <c r="CA21" i="4"/>
  <c r="CA22" i="4"/>
  <c r="CA23" i="4"/>
  <c r="CA24" i="4"/>
  <c r="CA25" i="4"/>
  <c r="CA26" i="4"/>
  <c r="CA27" i="4"/>
  <c r="CA28" i="4"/>
  <c r="CA29" i="4"/>
  <c r="CA30" i="4"/>
  <c r="CA31" i="4"/>
  <c r="CA32" i="4"/>
  <c r="CA33" i="4"/>
  <c r="CA34" i="4"/>
  <c r="CA35" i="4"/>
  <c r="CA36" i="4"/>
  <c r="CA37" i="4"/>
  <c r="CA38" i="4"/>
  <c r="CA39" i="4"/>
  <c r="CA40" i="4"/>
  <c r="CA41" i="4"/>
  <c r="CA42" i="4"/>
  <c r="CA43" i="4"/>
  <c r="CA44" i="4"/>
  <c r="CA45" i="4"/>
  <c r="CA46" i="4"/>
  <c r="CA47" i="4"/>
  <c r="CA48" i="4"/>
  <c r="CA49" i="4"/>
  <c r="CA50" i="4"/>
  <c r="CA51" i="4"/>
  <c r="CA52" i="4"/>
  <c r="CA53" i="4"/>
  <c r="CA54" i="4"/>
  <c r="CA55" i="4"/>
  <c r="CA56" i="4"/>
  <c r="CA57" i="4"/>
  <c r="CA58" i="4"/>
  <c r="CA59" i="4"/>
  <c r="CA60" i="4"/>
  <c r="CA61" i="4"/>
  <c r="CA62" i="4"/>
  <c r="CA63" i="4"/>
  <c r="CA64" i="4"/>
  <c r="CA65" i="4"/>
  <c r="CA66" i="4"/>
  <c r="CA67" i="4"/>
  <c r="CA68" i="4"/>
  <c r="CA69" i="4"/>
  <c r="CA70" i="4"/>
  <c r="CA71" i="4"/>
  <c r="CA72" i="4"/>
  <c r="CA73" i="4"/>
  <c r="CA74" i="4"/>
  <c r="CA75" i="4"/>
  <c r="CA76" i="4"/>
  <c r="CA77" i="4"/>
  <c r="CA78" i="4"/>
  <c r="CA79" i="4"/>
  <c r="CA80" i="4"/>
  <c r="CA81" i="4"/>
  <c r="CA82" i="4"/>
  <c r="CA83" i="4"/>
  <c r="CA84" i="4"/>
  <c r="CA85" i="4"/>
  <c r="CA86" i="4"/>
  <c r="CA87" i="4"/>
  <c r="CA88" i="4"/>
  <c r="CA89" i="4"/>
  <c r="CA90" i="4"/>
  <c r="CA91" i="4"/>
  <c r="CA92" i="4"/>
  <c r="CA93" i="4"/>
  <c r="CA94" i="4"/>
  <c r="CA95" i="4"/>
  <c r="CA96" i="4"/>
  <c r="CA97" i="4"/>
  <c r="CA98" i="4"/>
  <c r="CA99" i="4"/>
  <c r="CA100" i="4"/>
  <c r="CA101" i="4"/>
  <c r="CA102" i="4"/>
  <c r="CA103" i="4"/>
  <c r="CA104" i="4"/>
  <c r="CA105" i="4"/>
  <c r="CA106" i="4"/>
  <c r="CA107" i="4"/>
  <c r="CA108" i="4"/>
  <c r="CA109" i="4"/>
  <c r="CA110" i="4"/>
  <c r="CA111" i="4"/>
  <c r="CA112" i="4"/>
  <c r="CA113" i="4"/>
  <c r="CA114" i="4"/>
  <c r="CA115" i="4"/>
  <c r="CA116" i="4"/>
  <c r="CA117" i="4"/>
  <c r="CA118" i="4"/>
  <c r="CA119" i="4"/>
  <c r="CA120" i="4"/>
  <c r="CA121" i="4"/>
  <c r="CA122" i="4"/>
  <c r="CA123" i="4"/>
  <c r="CA124" i="4"/>
  <c r="CA125" i="4"/>
  <c r="CA126" i="4"/>
  <c r="CA127" i="4"/>
  <c r="CA128" i="4"/>
  <c r="CA129" i="4"/>
  <c r="CA130" i="4"/>
  <c r="CA131" i="4"/>
  <c r="CA132" i="4"/>
  <c r="CA133" i="4"/>
  <c r="CA134" i="4"/>
  <c r="CA135" i="4"/>
  <c r="CA136" i="4"/>
  <c r="CA137" i="4"/>
  <c r="CA138" i="4"/>
  <c r="CA139" i="4"/>
  <c r="CA140" i="4"/>
  <c r="CA141" i="4"/>
  <c r="CA142" i="4"/>
  <c r="CA143" i="4"/>
  <c r="CA144" i="4"/>
  <c r="CA145" i="4"/>
  <c r="CA146" i="4"/>
  <c r="CA147" i="4"/>
  <c r="CA148" i="4"/>
  <c r="CA149" i="4"/>
  <c r="CA150" i="4"/>
  <c r="CA151" i="4"/>
  <c r="CA152" i="4"/>
  <c r="CA153" i="4"/>
  <c r="CA154" i="4"/>
  <c r="CA155" i="4"/>
  <c r="CA156" i="4"/>
  <c r="CA157" i="4"/>
  <c r="CA158" i="4"/>
  <c r="CA159" i="4"/>
  <c r="CA160" i="4"/>
  <c r="CA161" i="4"/>
  <c r="CA162" i="4"/>
  <c r="CA163" i="4"/>
  <c r="CA164" i="4"/>
  <c r="CA165" i="4"/>
  <c r="CA166" i="4"/>
  <c r="CA167" i="4"/>
  <c r="CA168" i="4"/>
  <c r="CA169" i="4"/>
  <c r="CA170" i="4"/>
  <c r="CA171" i="4"/>
  <c r="CA172" i="4"/>
  <c r="CA173" i="4"/>
  <c r="CA174" i="4"/>
  <c r="CA175" i="4"/>
  <c r="CA176" i="4"/>
  <c r="CA177" i="4"/>
  <c r="CA178" i="4"/>
  <c r="CA179" i="4"/>
  <c r="CA180" i="4"/>
  <c r="CA181" i="4"/>
  <c r="CA182" i="4"/>
  <c r="CA183" i="4"/>
  <c r="CA184" i="4"/>
  <c r="CA185" i="4"/>
  <c r="CA186" i="4"/>
  <c r="CA187" i="4"/>
  <c r="CA188" i="4"/>
  <c r="CA189" i="4"/>
  <c r="CA190" i="4"/>
  <c r="CA191" i="4"/>
  <c r="CA192" i="4"/>
  <c r="CA193" i="4"/>
  <c r="CA194" i="4"/>
  <c r="CA195" i="4"/>
  <c r="CA196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CB116" i="4"/>
  <c r="CB117" i="4"/>
  <c r="CB118" i="4"/>
  <c r="CB119" i="4"/>
  <c r="CB120" i="4"/>
  <c r="CB121" i="4"/>
  <c r="CB122" i="4"/>
  <c r="CB123" i="4"/>
  <c r="CB124" i="4"/>
  <c r="CB125" i="4"/>
  <c r="CB126" i="4"/>
  <c r="CB127" i="4"/>
  <c r="CB128" i="4"/>
  <c r="CB129" i="4"/>
  <c r="CB130" i="4"/>
  <c r="CB131" i="4"/>
  <c r="CB132" i="4"/>
  <c r="CB133" i="4"/>
  <c r="CB134" i="4"/>
  <c r="CB135" i="4"/>
  <c r="CB136" i="4"/>
  <c r="CB137" i="4"/>
  <c r="CB138" i="4"/>
  <c r="CB139" i="4"/>
  <c r="CB140" i="4"/>
  <c r="CB141" i="4"/>
  <c r="CB142" i="4"/>
  <c r="CB143" i="4"/>
  <c r="CB144" i="4"/>
  <c r="CB145" i="4"/>
  <c r="CB146" i="4"/>
  <c r="CB147" i="4"/>
  <c r="CB148" i="4"/>
  <c r="CB149" i="4"/>
  <c r="CB150" i="4"/>
  <c r="CB151" i="4"/>
  <c r="CB152" i="4"/>
  <c r="CB153" i="4"/>
  <c r="CB154" i="4"/>
  <c r="CB155" i="4"/>
  <c r="CB156" i="4"/>
  <c r="CB157" i="4"/>
  <c r="CB158" i="4"/>
  <c r="CB159" i="4"/>
  <c r="CB160" i="4"/>
  <c r="CB161" i="4"/>
  <c r="CB162" i="4"/>
  <c r="CB163" i="4"/>
  <c r="CB164" i="4"/>
  <c r="CB165" i="4"/>
  <c r="CB166" i="4"/>
  <c r="CB167" i="4"/>
  <c r="CB168" i="4"/>
  <c r="CB169" i="4"/>
  <c r="CB170" i="4"/>
  <c r="CB171" i="4"/>
  <c r="CB172" i="4"/>
  <c r="CB173" i="4"/>
  <c r="CB174" i="4"/>
  <c r="CB175" i="4"/>
  <c r="CB176" i="4"/>
  <c r="CB177" i="4"/>
  <c r="CB178" i="4"/>
  <c r="CB179" i="4"/>
  <c r="CB180" i="4"/>
  <c r="CB181" i="4"/>
  <c r="CB182" i="4"/>
  <c r="CB183" i="4"/>
  <c r="CB184" i="4"/>
  <c r="CB185" i="4"/>
  <c r="CB186" i="4"/>
  <c r="CB187" i="4"/>
  <c r="CB188" i="4"/>
  <c r="CB189" i="4"/>
  <c r="CB190" i="4"/>
  <c r="CB191" i="4"/>
  <c r="CB192" i="4"/>
  <c r="CB193" i="4"/>
  <c r="CB194" i="4"/>
  <c r="CB195" i="4"/>
  <c r="CB196" i="4"/>
  <c r="CB10" i="4"/>
  <c r="CA10" i="4"/>
  <c r="BZ10" i="4"/>
  <c r="BY10" i="4"/>
  <c r="BW151" i="5"/>
  <c r="BW188" i="8" l="1"/>
  <c r="BW189" i="8"/>
  <c r="BW11" i="7"/>
  <c r="BW12" i="7"/>
  <c r="BW13" i="7"/>
  <c r="BW14" i="7"/>
  <c r="BW15" i="7"/>
  <c r="BW16" i="7"/>
  <c r="BW17" i="7"/>
  <c r="BW18" i="7"/>
  <c r="BW19" i="7"/>
  <c r="BW20" i="7"/>
  <c r="BW21" i="7"/>
  <c r="BW22" i="7"/>
  <c r="BW23" i="7"/>
  <c r="BW24" i="7"/>
  <c r="BW25" i="7"/>
  <c r="BW26" i="7"/>
  <c r="BW27" i="7"/>
  <c r="BW28" i="7"/>
  <c r="BW29" i="7"/>
  <c r="BW30" i="7"/>
  <c r="BW31" i="7"/>
  <c r="BW32" i="7"/>
  <c r="BW33" i="7"/>
  <c r="BW34" i="7"/>
  <c r="BW35" i="7"/>
  <c r="BW36" i="7"/>
  <c r="BW37" i="7"/>
  <c r="BW38" i="7"/>
  <c r="BW39" i="7"/>
  <c r="BW40" i="7"/>
  <c r="BW41" i="7"/>
  <c r="BW42" i="7"/>
  <c r="BW43" i="7"/>
  <c r="BW44" i="7"/>
  <c r="BW45" i="7"/>
  <c r="BW46" i="7"/>
  <c r="BW47" i="7"/>
  <c r="BW48" i="7"/>
  <c r="BW49" i="7"/>
  <c r="BW50" i="7"/>
  <c r="BW51" i="7"/>
  <c r="BW52" i="7"/>
  <c r="BW53" i="7"/>
  <c r="BW54" i="7"/>
  <c r="BW55" i="7"/>
  <c r="BW56" i="7"/>
  <c r="BW57" i="7"/>
  <c r="BW58" i="7"/>
  <c r="BW59" i="7"/>
  <c r="BW60" i="7"/>
  <c r="BW61" i="7"/>
  <c r="BW62" i="7"/>
  <c r="BW63" i="7"/>
  <c r="BW64" i="7"/>
  <c r="BW65" i="7"/>
  <c r="BW66" i="7"/>
  <c r="BW67" i="7"/>
  <c r="BW68" i="7"/>
  <c r="BW69" i="7"/>
  <c r="BW70" i="7"/>
  <c r="BW71" i="7"/>
  <c r="BW72" i="7"/>
  <c r="BW73" i="7"/>
  <c r="BW74" i="7"/>
  <c r="BW75" i="7"/>
  <c r="BW76" i="7"/>
  <c r="BW77" i="7"/>
  <c r="BW78" i="7"/>
  <c r="BW79" i="7"/>
  <c r="BW80" i="7"/>
  <c r="BW81" i="7"/>
  <c r="BW82" i="7"/>
  <c r="BW83" i="7"/>
  <c r="BW84" i="7"/>
  <c r="BW85" i="7"/>
  <c r="BW86" i="7"/>
  <c r="BW87" i="7"/>
  <c r="BW88" i="7"/>
  <c r="BW89" i="7"/>
  <c r="BW90" i="7"/>
  <c r="BW91" i="7"/>
  <c r="BW92" i="7"/>
  <c r="BW93" i="7"/>
  <c r="BW94" i="7"/>
  <c r="BW95" i="7"/>
  <c r="BW96" i="7"/>
  <c r="BW97" i="7"/>
  <c r="BW98" i="7"/>
  <c r="BW99" i="7"/>
  <c r="BW100" i="7"/>
  <c r="BW101" i="7"/>
  <c r="BW102" i="7"/>
  <c r="BW103" i="7"/>
  <c r="BW104" i="7"/>
  <c r="BW105" i="7"/>
  <c r="BW106" i="7"/>
  <c r="BW107" i="7"/>
  <c r="BW108" i="7"/>
  <c r="BW109" i="7"/>
  <c r="BW110" i="7"/>
  <c r="BW111" i="7"/>
  <c r="BW112" i="7"/>
  <c r="BW113" i="7"/>
  <c r="BW114" i="7"/>
  <c r="BW115" i="7"/>
  <c r="BW116" i="7"/>
  <c r="BW117" i="7"/>
  <c r="BW118" i="7"/>
  <c r="BW119" i="7"/>
  <c r="BW120" i="7"/>
  <c r="BW121" i="7"/>
  <c r="BW122" i="7"/>
  <c r="BW123" i="7"/>
  <c r="BW124" i="7"/>
  <c r="BW125" i="7"/>
  <c r="BW126" i="7"/>
  <c r="BW127" i="7"/>
  <c r="BW128" i="7"/>
  <c r="BW129" i="7"/>
  <c r="BW130" i="7"/>
  <c r="BW131" i="7"/>
  <c r="BW132" i="7"/>
  <c r="BW133" i="7"/>
  <c r="BW134" i="7"/>
  <c r="BW135" i="7"/>
  <c r="BW136" i="7"/>
  <c r="BW137" i="7"/>
  <c r="BW138" i="7"/>
  <c r="BW139" i="7"/>
  <c r="BW140" i="7"/>
  <c r="BW141" i="7"/>
  <c r="BW142" i="7"/>
  <c r="BW143" i="7"/>
  <c r="BW144" i="7"/>
  <c r="BW145" i="7"/>
  <c r="BW146" i="7"/>
  <c r="BW147" i="7"/>
  <c r="BW148" i="7"/>
  <c r="BW149" i="7"/>
  <c r="BW150" i="7"/>
  <c r="BW151" i="7"/>
  <c r="BW152" i="7"/>
  <c r="BW153" i="7"/>
  <c r="BW154" i="7"/>
  <c r="BW155" i="7"/>
  <c r="BW156" i="7"/>
  <c r="BW157" i="7"/>
  <c r="BW158" i="7"/>
  <c r="BW159" i="7"/>
  <c r="BW160" i="7"/>
  <c r="BW161" i="7"/>
  <c r="BW162" i="7"/>
  <c r="BW163" i="7"/>
  <c r="BW164" i="7"/>
  <c r="BW165" i="7"/>
  <c r="BW166" i="7"/>
  <c r="BW167" i="7"/>
  <c r="BW168" i="7"/>
  <c r="BW169" i="7"/>
  <c r="BW170" i="7"/>
  <c r="BW171" i="7"/>
  <c r="BW172" i="7"/>
  <c r="BW173" i="7"/>
  <c r="BW174" i="7"/>
  <c r="BW175" i="7"/>
  <c r="BW176" i="7"/>
  <c r="BW177" i="7"/>
  <c r="BW178" i="7"/>
  <c r="BW179" i="7"/>
  <c r="BW180" i="7"/>
  <c r="BW181" i="7"/>
  <c r="BW182" i="7"/>
  <c r="BW183" i="7"/>
  <c r="BW184" i="7"/>
  <c r="BW185" i="7"/>
  <c r="BW186" i="7"/>
  <c r="BW187" i="7"/>
  <c r="BW10" i="7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3" i="5"/>
  <c r="BW104" i="5"/>
  <c r="BW105" i="5"/>
  <c r="BW106" i="5"/>
  <c r="BW107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3" i="5"/>
  <c r="BW124" i="5"/>
  <c r="BW125" i="5"/>
  <c r="BW126" i="5"/>
  <c r="BW127" i="5"/>
  <c r="BW128" i="5"/>
  <c r="BW129" i="5"/>
  <c r="BW130" i="5"/>
  <c r="BW131" i="5"/>
  <c r="BW132" i="5"/>
  <c r="BW133" i="5"/>
  <c r="BW134" i="5"/>
  <c r="BW135" i="5"/>
  <c r="BW136" i="5"/>
  <c r="BW137" i="5"/>
  <c r="BW138" i="5"/>
  <c r="BW139" i="5"/>
  <c r="BW140" i="5"/>
  <c r="BW141" i="5"/>
  <c r="BW142" i="5"/>
  <c r="BW143" i="5"/>
  <c r="BW144" i="5"/>
  <c r="BW145" i="5"/>
  <c r="BW146" i="5"/>
  <c r="BW147" i="5"/>
  <c r="BW148" i="5"/>
  <c r="BW149" i="5"/>
  <c r="BW150" i="5"/>
  <c r="BW152" i="5"/>
  <c r="BW153" i="5"/>
  <c r="BW154" i="5"/>
  <c r="BW155" i="5"/>
  <c r="BW156" i="5"/>
  <c r="BW157" i="5"/>
  <c r="BW158" i="5"/>
  <c r="BW159" i="5"/>
  <c r="BW160" i="5"/>
  <c r="BW161" i="5"/>
  <c r="BW162" i="5"/>
  <c r="BW163" i="5"/>
  <c r="BW164" i="5"/>
  <c r="BW165" i="5"/>
  <c r="BW166" i="5"/>
  <c r="BW167" i="5"/>
  <c r="BW168" i="5"/>
  <c r="BW169" i="5"/>
  <c r="BW170" i="5"/>
  <c r="BW171" i="5"/>
  <c r="BW172" i="5"/>
  <c r="BW173" i="5"/>
  <c r="BW174" i="5"/>
  <c r="BW175" i="5"/>
  <c r="BW176" i="5"/>
  <c r="BW177" i="5"/>
  <c r="BW178" i="5"/>
  <c r="BW179" i="5"/>
  <c r="BW180" i="5"/>
  <c r="BW181" i="5"/>
  <c r="BW182" i="5"/>
  <c r="BW183" i="5"/>
  <c r="BW184" i="5"/>
  <c r="BW185" i="5"/>
  <c r="BW186" i="5"/>
  <c r="BW187" i="5"/>
  <c r="BW188" i="5"/>
  <c r="BW189" i="5"/>
  <c r="BW10" i="5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08" i="4"/>
  <c r="BW109" i="4"/>
  <c r="BW110" i="4"/>
  <c r="BW111" i="4"/>
  <c r="BW112" i="4"/>
  <c r="BW113" i="4"/>
  <c r="BW114" i="4"/>
  <c r="BW115" i="4"/>
  <c r="BW116" i="4"/>
  <c r="BW117" i="4"/>
  <c r="BW118" i="4"/>
  <c r="BW119" i="4"/>
  <c r="BW120" i="4"/>
  <c r="BW121" i="4"/>
  <c r="BW122" i="4"/>
  <c r="BW123" i="4"/>
  <c r="BW124" i="4"/>
  <c r="BW125" i="4"/>
  <c r="BW126" i="4"/>
  <c r="BW127" i="4"/>
  <c r="BW128" i="4"/>
  <c r="BW129" i="4"/>
  <c r="BW130" i="4"/>
  <c r="BW131" i="4"/>
  <c r="BW132" i="4"/>
  <c r="BW133" i="4"/>
  <c r="BW134" i="4"/>
  <c r="BW135" i="4"/>
  <c r="BW136" i="4"/>
  <c r="BW137" i="4"/>
  <c r="BW138" i="4"/>
  <c r="BW139" i="4"/>
  <c r="BW140" i="4"/>
  <c r="BW141" i="4"/>
  <c r="BW142" i="4"/>
  <c r="BW143" i="4"/>
  <c r="BW144" i="4"/>
  <c r="BW145" i="4"/>
  <c r="BW146" i="4"/>
  <c r="BW147" i="4"/>
  <c r="BW148" i="4"/>
  <c r="BW149" i="4"/>
  <c r="BW150" i="4"/>
  <c r="BW151" i="4"/>
  <c r="BW152" i="4"/>
  <c r="BW153" i="4"/>
  <c r="BW154" i="4"/>
  <c r="BW155" i="4"/>
  <c r="BW156" i="4"/>
  <c r="BW157" i="4"/>
  <c r="BW158" i="4"/>
  <c r="BW159" i="4"/>
  <c r="BW160" i="4"/>
  <c r="BW161" i="4"/>
  <c r="BW162" i="4"/>
  <c r="BW163" i="4"/>
  <c r="BW164" i="4"/>
  <c r="BW165" i="4"/>
  <c r="BW166" i="4"/>
  <c r="BW167" i="4"/>
  <c r="BW168" i="4"/>
  <c r="BW169" i="4"/>
  <c r="BW170" i="4"/>
  <c r="BW171" i="4"/>
  <c r="BW172" i="4"/>
  <c r="BW173" i="4"/>
  <c r="BW174" i="4"/>
  <c r="BW175" i="4"/>
  <c r="BW176" i="4"/>
  <c r="BW177" i="4"/>
  <c r="BW178" i="4"/>
  <c r="BW179" i="4"/>
  <c r="BW180" i="4"/>
  <c r="BW181" i="4"/>
  <c r="BW182" i="4"/>
  <c r="BW183" i="4"/>
  <c r="BW184" i="4"/>
  <c r="BW185" i="4"/>
  <c r="BW186" i="4"/>
  <c r="BW187" i="4"/>
  <c r="BW188" i="4"/>
  <c r="BW189" i="4"/>
  <c r="BW190" i="4"/>
  <c r="BW191" i="4"/>
  <c r="BW192" i="4"/>
  <c r="BW193" i="4"/>
  <c r="BW194" i="4"/>
  <c r="BW195" i="4"/>
  <c r="BW196" i="4"/>
  <c r="BW10" i="4"/>
  <c r="C5" i="3" l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4" i="3"/>
  <c r="B8" i="7" l="1"/>
  <c r="B8" i="5"/>
  <c r="B8" i="4"/>
  <c r="B8" i="8" l="1"/>
  <c r="CA7" i="8" l="1"/>
  <c r="CA5" i="8"/>
  <c r="BU8" i="8"/>
  <c r="AT8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7" i="8"/>
  <c r="C6" i="8"/>
  <c r="C5" i="8"/>
  <c r="BZ5" i="7"/>
  <c r="BY5" i="7"/>
  <c r="BU8" i="7"/>
  <c r="AT8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7" i="7"/>
  <c r="C6" i="7"/>
  <c r="C5" i="7"/>
  <c r="BU8" i="5"/>
  <c r="BU8" i="4"/>
  <c r="AT8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7" i="4"/>
  <c r="C6" i="4"/>
  <c r="C5" i="4"/>
  <c r="AT8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7" i="5"/>
  <c r="C6" i="5"/>
  <c r="C5" i="5"/>
  <c r="BZ6" i="4"/>
  <c r="BY7" i="4"/>
  <c r="A4" i="8"/>
  <c r="A4" i="7"/>
  <c r="A4" i="5"/>
  <c r="A4" i="4"/>
  <c r="CB5" i="7" l="1"/>
  <c r="CA5" i="7"/>
  <c r="BY7" i="5"/>
  <c r="BZ8" i="5"/>
  <c r="BY5" i="5"/>
  <c r="CB8" i="4"/>
  <c r="E20" i="9" s="1"/>
  <c r="BY6" i="4"/>
  <c r="CA8" i="4"/>
  <c r="E19" i="9" s="1"/>
  <c r="CA7" i="4"/>
  <c r="BY7" i="8"/>
  <c r="BZ7" i="8"/>
  <c r="CA8" i="8"/>
  <c r="H19" i="9" s="1"/>
  <c r="BY5" i="8"/>
  <c r="CB7" i="8"/>
  <c r="CB6" i="7"/>
  <c r="BY6" i="7"/>
  <c r="BZ6" i="7"/>
  <c r="CA8" i="7"/>
  <c r="G19" i="9" s="1"/>
  <c r="CB8" i="7"/>
  <c r="G20" i="9" s="1"/>
  <c r="BY8" i="7"/>
  <c r="G17" i="9" s="1"/>
  <c r="BZ8" i="7"/>
  <c r="BZ5" i="5"/>
  <c r="BZ7" i="5"/>
  <c r="CB7" i="5"/>
  <c r="BY6" i="5"/>
  <c r="BY8" i="4"/>
  <c r="E17" i="9" s="1"/>
  <c r="BZ5" i="4"/>
  <c r="CA6" i="4"/>
  <c r="CB7" i="4"/>
  <c r="BY5" i="4"/>
  <c r="CA5" i="4"/>
  <c r="CB6" i="4"/>
  <c r="BZ8" i="4"/>
  <c r="CB5" i="4"/>
  <c r="BZ7" i="4"/>
  <c r="CB5" i="8"/>
  <c r="BZ6" i="8"/>
  <c r="BY6" i="8"/>
  <c r="CA6" i="8"/>
  <c r="BY8" i="8"/>
  <c r="H17" i="9" s="1"/>
  <c r="CB8" i="8"/>
  <c r="H20" i="9" s="1"/>
  <c r="CB6" i="8"/>
  <c r="BZ8" i="8"/>
  <c r="BZ5" i="8"/>
  <c r="BY7" i="7"/>
  <c r="BZ7" i="7"/>
  <c r="CA7" i="7"/>
  <c r="CB7" i="7"/>
  <c r="CA6" i="7"/>
  <c r="CA7" i="5"/>
  <c r="BZ6" i="5"/>
  <c r="BY8" i="5"/>
  <c r="F17" i="9" s="1"/>
  <c r="CB8" i="5"/>
  <c r="F20" i="9" s="1"/>
  <c r="CA6" i="5"/>
  <c r="CB6" i="5"/>
  <c r="CA5" i="5"/>
  <c r="CA8" i="5"/>
  <c r="F19" i="9" s="1"/>
  <c r="CB5" i="5"/>
  <c r="J20" i="9" l="1"/>
  <c r="I20" i="9"/>
  <c r="G18" i="9"/>
  <c r="CC8" i="7"/>
  <c r="G23" i="9" s="1"/>
  <c r="CC8" i="5"/>
  <c r="F23" i="9" s="1"/>
  <c r="F18" i="9"/>
  <c r="CC5" i="5"/>
  <c r="J17" i="9"/>
  <c r="I17" i="9"/>
  <c r="CC8" i="8"/>
  <c r="H23" i="9" s="1"/>
  <c r="H18" i="9"/>
  <c r="J19" i="9"/>
  <c r="I19" i="9"/>
  <c r="CC8" i="4"/>
  <c r="E23" i="9" s="1"/>
  <c r="E18" i="9"/>
  <c r="CC5" i="7"/>
  <c r="CC5" i="4"/>
  <c r="CC5" i="8"/>
  <c r="J23" i="9" l="1"/>
  <c r="J18" i="9"/>
  <c r="I18" i="9"/>
  <c r="I23" i="9"/>
  <c r="BW5" i="4"/>
  <c r="BW8" i="4"/>
  <c r="BW7" i="4"/>
  <c r="BW6" i="4"/>
  <c r="CH5" i="4"/>
  <c r="CG5" i="4"/>
  <c r="CE5" i="4"/>
  <c r="E21" i="9" l="1"/>
  <c r="CI5" i="4"/>
  <c r="CF5" i="4"/>
  <c r="H9" i="9"/>
  <c r="H10" i="9"/>
  <c r="H11" i="9"/>
  <c r="H12" i="9"/>
  <c r="F9" i="9"/>
  <c r="F12" i="9"/>
  <c r="F11" i="9"/>
  <c r="E12" i="9"/>
  <c r="F10" i="9"/>
  <c r="E11" i="9"/>
  <c r="E9" i="9"/>
  <c r="G6" i="9"/>
  <c r="H6" i="9"/>
  <c r="CG5" i="7"/>
  <c r="H21" i="9" l="1"/>
  <c r="CI5" i="8"/>
  <c r="H22" i="9" s="1"/>
  <c r="F21" i="9"/>
  <c r="CI5" i="5"/>
  <c r="CE5" i="8"/>
  <c r="CG5" i="8"/>
  <c r="CF5" i="8"/>
  <c r="H14" i="9" s="1"/>
  <c r="CH5" i="8"/>
  <c r="H16" i="9" s="1"/>
  <c r="CF5" i="7"/>
  <c r="CE5" i="7"/>
  <c r="CH5" i="7"/>
  <c r="G9" i="9"/>
  <c r="J9" i="9" s="1"/>
  <c r="G10" i="9"/>
  <c r="J10" i="9" s="1"/>
  <c r="CH5" i="5"/>
  <c r="F16" i="9" s="1"/>
  <c r="E10" i="9"/>
  <c r="G11" i="9"/>
  <c r="J11" i="9" s="1"/>
  <c r="G12" i="9"/>
  <c r="J12" i="9" s="1"/>
  <c r="CE5" i="5"/>
  <c r="F13" i="9" s="1"/>
  <c r="E5" i="9"/>
  <c r="G5" i="9"/>
  <c r="H5" i="9"/>
  <c r="H24" i="9"/>
  <c r="G24" i="9"/>
  <c r="E24" i="9"/>
  <c r="F24" i="9"/>
  <c r="F5" i="9"/>
  <c r="BW6" i="7" l="1"/>
  <c r="BW8" i="8"/>
  <c r="BW9" i="8" s="1"/>
  <c r="BW7" i="8"/>
  <c r="BW6" i="8"/>
  <c r="BW5" i="8"/>
  <c r="BW8" i="7"/>
  <c r="BW9" i="7" s="1"/>
  <c r="G8" i="9" s="1"/>
  <c r="BW5" i="7"/>
  <c r="BW7" i="7"/>
  <c r="BW6" i="5"/>
  <c r="BW8" i="5"/>
  <c r="BW9" i="5" s="1"/>
  <c r="F8" i="9" s="1"/>
  <c r="BW7" i="5"/>
  <c r="BW5" i="5"/>
  <c r="I11" i="9"/>
  <c r="I9" i="9"/>
  <c r="J5" i="9"/>
  <c r="I5" i="9"/>
  <c r="J24" i="9"/>
  <c r="I24" i="9"/>
  <c r="I12" i="9"/>
  <c r="G21" i="9"/>
  <c r="CI5" i="7"/>
  <c r="G22" i="9" s="1"/>
  <c r="I10" i="9"/>
  <c r="F22" i="9"/>
  <c r="CF5" i="5"/>
  <c r="F14" i="9" s="1"/>
  <c r="CG5" i="5"/>
  <c r="F15" i="9" s="1"/>
  <c r="E6" i="9"/>
  <c r="E14" i="9"/>
  <c r="E16" i="9"/>
  <c r="E15" i="9"/>
  <c r="E13" i="9"/>
  <c r="E22" i="9"/>
  <c r="BW9" i="4"/>
  <c r="E8" i="9" s="1"/>
  <c r="F6" i="9"/>
  <c r="E7" i="9"/>
  <c r="G16" i="9"/>
  <c r="I16" i="9" s="1"/>
  <c r="G15" i="9"/>
  <c r="G13" i="9"/>
  <c r="H15" i="9"/>
  <c r="H13" i="9"/>
  <c r="J16" i="9" l="1"/>
  <c r="J6" i="9"/>
  <c r="I6" i="9"/>
  <c r="J8" i="9"/>
  <c r="I8" i="9"/>
  <c r="J13" i="9"/>
  <c r="J21" i="9"/>
  <c r="I21" i="9"/>
  <c r="I13" i="9"/>
  <c r="J15" i="9"/>
  <c r="I15" i="9"/>
  <c r="I22" i="9"/>
  <c r="J22" i="9"/>
  <c r="F7" i="9"/>
  <c r="G7" i="9"/>
  <c r="H7" i="9"/>
  <c r="G14" i="9"/>
  <c r="J14" i="9" s="1"/>
  <c r="J7" i="9" l="1"/>
  <c r="I7" i="9"/>
  <c r="I14" i="9"/>
</calcChain>
</file>

<file path=xl/sharedStrings.xml><?xml version="1.0" encoding="utf-8"?>
<sst xmlns="http://schemas.openxmlformats.org/spreadsheetml/2006/main" count="4953" uniqueCount="439">
  <si>
    <t>DATE</t>
  </si>
  <si>
    <t>TIME</t>
  </si>
  <si>
    <t>CO2</t>
  </si>
  <si>
    <t>CO</t>
  </si>
  <si>
    <t>NO</t>
  </si>
  <si>
    <t>NO2</t>
  </si>
  <si>
    <t>THC</t>
  </si>
  <si>
    <t>O2</t>
  </si>
  <si>
    <t>Dry-to-Wet Correction Factor</t>
  </si>
  <si>
    <t>Wet CO2</t>
  </si>
  <si>
    <t>Wet CO</t>
  </si>
  <si>
    <t>Wet NO</t>
  </si>
  <si>
    <t>Wet NO2</t>
  </si>
  <si>
    <t>Wet NOx</t>
  </si>
  <si>
    <t>Wet kNO</t>
  </si>
  <si>
    <t>Wet kNO2</t>
  </si>
  <si>
    <t>Wet kNOx</t>
  </si>
  <si>
    <t>Wet HC</t>
  </si>
  <si>
    <t>Wet CH4</t>
  </si>
  <si>
    <t>Wet NMHC</t>
  </si>
  <si>
    <t>Wet AVL MSS</t>
  </si>
  <si>
    <t>Wet O2</t>
  </si>
  <si>
    <t>Power Supply Voltage</t>
  </si>
  <si>
    <t>Sample Pump Pressure</t>
  </si>
  <si>
    <t>Drain Pump 1 Pressure</t>
  </si>
  <si>
    <t>Drain Pump 2 Pressure</t>
  </si>
  <si>
    <t>Relative Humidity</t>
  </si>
  <si>
    <t>Absolute Humidity</t>
  </si>
  <si>
    <t>Volume Humidity</t>
  </si>
  <si>
    <t>Local Ambient Pressure</t>
  </si>
  <si>
    <t>Local Ambient Temperature</t>
  </si>
  <si>
    <t>Auxiliary Temperature</t>
  </si>
  <si>
    <t>CJC Temperature</t>
  </si>
  <si>
    <t>Heated Filter Temperature</t>
  </si>
  <si>
    <t>External Line Temperature</t>
  </si>
  <si>
    <t>Chiller Temperature</t>
  </si>
  <si>
    <t>THC Oven Temperature</t>
  </si>
  <si>
    <t>Not Available</t>
  </si>
  <si>
    <t>Quality</t>
  </si>
  <si>
    <t>Time</t>
  </si>
  <si>
    <t>Latitude</t>
  </si>
  <si>
    <t>Longitude</t>
  </si>
  <si>
    <t>Altitude</t>
  </si>
  <si>
    <t>Ground Speed</t>
  </si>
  <si>
    <t>Number of satellites in view</t>
  </si>
  <si>
    <t>Number of satellites in use</t>
  </si>
  <si>
    <t>Satellites used PRN</t>
  </si>
  <si>
    <t>Horizontal DoP</t>
  </si>
  <si>
    <t>Vertical DoP</t>
  </si>
  <si>
    <t>Position DoP</t>
  </si>
  <si>
    <t>Air/Fuel Ratio at stoichiometry</t>
  </si>
  <si>
    <t>Air/Fuel Ratio of Sample</t>
  </si>
  <si>
    <t>Lambda</t>
  </si>
  <si>
    <t>Humidity of Exhaust</t>
  </si>
  <si>
    <t>Instantaneous Fuel Specific CO2</t>
  </si>
  <si>
    <t>Instantaneous Fuel Specific CO</t>
  </si>
  <si>
    <t>Instantaneous Fuel Specific NO</t>
  </si>
  <si>
    <t>Instantaneous Fuel Specific NO2</t>
  </si>
  <si>
    <t>Instantaneous Fuel Specific NOx</t>
  </si>
  <si>
    <t>Corrected Instantaneous Fuel Specific NO</t>
  </si>
  <si>
    <t>Corrected Instantaneous Fuel Specific NO2</t>
  </si>
  <si>
    <t>Corrected Instantaneous Fuel Specific NOx</t>
  </si>
  <si>
    <t>Instantaneous Fuel Specific HC</t>
  </si>
  <si>
    <t>Instantaneous Fuel Specific CH4</t>
  </si>
  <si>
    <t>Instantaneous Fuel Specific NMHC</t>
  </si>
  <si>
    <t>Instantaneous Fuel Specific AVL MSS</t>
  </si>
  <si>
    <t>Instantaneous Fuel Specific O2</t>
  </si>
  <si>
    <t>External Analog Input 1</t>
  </si>
  <si>
    <t>External Analog Input 2</t>
  </si>
  <si>
    <t>External Analog Input 3</t>
  </si>
  <si>
    <t>fuel flow</t>
  </si>
  <si>
    <t>fuel temp</t>
  </si>
  <si>
    <t>sDATE</t>
  </si>
  <si>
    <t>sTIME</t>
  </si>
  <si>
    <t>iAMBII_CO2</t>
  </si>
  <si>
    <t>iAMBII_CO</t>
  </si>
  <si>
    <t>iAMBII_COPPM</t>
  </si>
  <si>
    <t>iNDUV_NO</t>
  </si>
  <si>
    <t>iNDUV_NO2</t>
  </si>
  <si>
    <t>iFID_THC</t>
  </si>
  <si>
    <t>iFID2_CH4</t>
  </si>
  <si>
    <t>iAMBII_O2</t>
  </si>
  <si>
    <t>Kw</t>
  </si>
  <si>
    <t>iCO2zw</t>
  </si>
  <si>
    <t>iCOzw</t>
  </si>
  <si>
    <t>iNOzw</t>
  </si>
  <si>
    <t>iNO2zw</t>
  </si>
  <si>
    <t>iNOxzw</t>
  </si>
  <si>
    <t>ikNOzw</t>
  </si>
  <si>
    <t>ikNO2zw</t>
  </si>
  <si>
    <t>ikNOxzw</t>
  </si>
  <si>
    <t>iHCzw</t>
  </si>
  <si>
    <t>iCH4zw</t>
  </si>
  <si>
    <t>iNMHCzw</t>
  </si>
  <si>
    <t>iAVLMSSzw</t>
  </si>
  <si>
    <t>iO2zw</t>
  </si>
  <si>
    <t>iSCB_PSV</t>
  </si>
  <si>
    <t>iSCB_SPP</t>
  </si>
  <si>
    <t>iSCB_DP1P</t>
  </si>
  <si>
    <t>iSCB_DP2P</t>
  </si>
  <si>
    <t>iSCB_RH</t>
  </si>
  <si>
    <t>iHum_Abs</t>
  </si>
  <si>
    <t>iHum_Vol</t>
  </si>
  <si>
    <t>iSCB_LAP</t>
  </si>
  <si>
    <t>iSCB_LAT</t>
  </si>
  <si>
    <t>iSCB_ET</t>
  </si>
  <si>
    <t>iSCB_CJCT</t>
  </si>
  <si>
    <t>iSCB_FT</t>
  </si>
  <si>
    <t>iSCB_ELT</t>
  </si>
  <si>
    <t>iSCB_CT</t>
  </si>
  <si>
    <t>iFID_OT</t>
  </si>
  <si>
    <t>iFID2_OT</t>
  </si>
  <si>
    <t>sGPS_QUAL</t>
  </si>
  <si>
    <t>sGPS_TIME</t>
  </si>
  <si>
    <t>iGPS_LAT</t>
  </si>
  <si>
    <t>iGPS_LON</t>
  </si>
  <si>
    <t>iGPS_ALT</t>
  </si>
  <si>
    <t>iGPS_GROUND_SPEED</t>
  </si>
  <si>
    <t>sGPS_NUMSATINVIEW</t>
  </si>
  <si>
    <t>sGPS_NUMSATINUSE</t>
  </si>
  <si>
    <t>sGPS_PRNSATUSED</t>
  </si>
  <si>
    <t>iGPS_HDoP</t>
  </si>
  <si>
    <t>iGPS_VDoP</t>
  </si>
  <si>
    <t>iGPS_PDoP</t>
  </si>
  <si>
    <t>AF_Stoich</t>
  </si>
  <si>
    <t>AF_Calc</t>
  </si>
  <si>
    <t>H2O_exh</t>
  </si>
  <si>
    <t>iCALCRT_CO2fs</t>
  </si>
  <si>
    <t>iCALCRT_COfs</t>
  </si>
  <si>
    <t>iCALCRT_NOfs</t>
  </si>
  <si>
    <t>iCALCRT_NO2fs</t>
  </si>
  <si>
    <t>iCALCRT_NOxfs</t>
  </si>
  <si>
    <t>iCALCRT_kNOfs</t>
  </si>
  <si>
    <t>iCALCRT_kNO2fs</t>
  </si>
  <si>
    <t>iCALCRT_kNOxfs</t>
  </si>
  <si>
    <t>iCALCRT_HCfs</t>
  </si>
  <si>
    <t>iCALCRT_CH4fs</t>
  </si>
  <si>
    <t>iCALCRT_NMHCfs</t>
  </si>
  <si>
    <t>iCALCRT_AVLMSSfs</t>
  </si>
  <si>
    <t>iCALCRT_O2fs</t>
  </si>
  <si>
    <t>iSCB_EAI1</t>
  </si>
  <si>
    <t>iSCB_EAI2</t>
  </si>
  <si>
    <t>iSCB_EAI3</t>
  </si>
  <si>
    <t>iEAI1_XF</t>
  </si>
  <si>
    <t>iEAI3_XF</t>
  </si>
  <si>
    <t>mm/dd/yyyy</t>
  </si>
  <si>
    <t>hh:mm:ss.xxx</t>
  </si>
  <si>
    <t>%</t>
  </si>
  <si>
    <t>ppm</t>
  </si>
  <si>
    <t>ppmC</t>
  </si>
  <si>
    <t>mg/m3</t>
  </si>
  <si>
    <t>Vdc</t>
  </si>
  <si>
    <t>mbar</t>
  </si>
  <si>
    <t>grains/lb dry air</t>
  </si>
  <si>
    <t>deg C</t>
  </si>
  <si>
    <t>n/a</t>
  </si>
  <si>
    <t xml:space="preserve"> </t>
  </si>
  <si>
    <t>hhmmss.sss</t>
  </si>
  <si>
    <t>deg</t>
  </si>
  <si>
    <t>m</t>
  </si>
  <si>
    <t>mph</t>
  </si>
  <si>
    <t>g/kg fuel</t>
  </si>
  <si>
    <t>Liter per hour</t>
  </si>
  <si>
    <t>Units</t>
  </si>
  <si>
    <t>Lap 1</t>
  </si>
  <si>
    <t>Lap 2</t>
  </si>
  <si>
    <t>Lap 3</t>
  </si>
  <si>
    <t>Lap 4</t>
  </si>
  <si>
    <t>Speed (mph)</t>
  </si>
  <si>
    <t>Average</t>
  </si>
  <si>
    <t>Min</t>
  </si>
  <si>
    <t>Max</t>
  </si>
  <si>
    <t>Total</t>
  </si>
  <si>
    <t>Fuel Flow</t>
  </si>
  <si>
    <t>Gal/hr</t>
  </si>
  <si>
    <t>HC</t>
  </si>
  <si>
    <t>g/mile</t>
  </si>
  <si>
    <t>Parameter</t>
  </si>
  <si>
    <t>Duration</t>
  </si>
  <si>
    <t>[mm:ss]</t>
  </si>
  <si>
    <t>Distance traveled</t>
  </si>
  <si>
    <t>[miles]</t>
  </si>
  <si>
    <t>Fuel consumed</t>
  </si>
  <si>
    <t>[gallons]</t>
  </si>
  <si>
    <t>Fuel economy</t>
  </si>
  <si>
    <t>[mpg]</t>
  </si>
  <si>
    <t>[g/mile]</t>
  </si>
  <si>
    <t>[-]</t>
  </si>
  <si>
    <t>g/hr</t>
  </si>
  <si>
    <t>Total Emissions</t>
  </si>
  <si>
    <t>[g/hr]</t>
  </si>
  <si>
    <t>(MPG)</t>
  </si>
  <si>
    <t>[Note: Per second g/mile data not valid due to significant vehicle speed lag compared to emissions]</t>
  </si>
  <si>
    <t>(CO+HC+NO)</t>
  </si>
  <si>
    <t>Total emission (CO+HC+NO)</t>
  </si>
  <si>
    <t>Standard Deviation</t>
  </si>
  <si>
    <t>Average of laps 2, 3, &amp; 4</t>
  </si>
  <si>
    <t>[grams]</t>
  </si>
  <si>
    <t>Cells 79-263</t>
  </si>
  <si>
    <t>Cells 263-442</t>
  </si>
  <si>
    <t>Cells 442-619</t>
  </si>
  <si>
    <t>Cells 619-797</t>
  </si>
  <si>
    <t>Fuel Supply Pressure</t>
  </si>
  <si>
    <t>NOx Humidity Correction Factor</t>
  </si>
  <si>
    <t>iEAI2_XF</t>
  </si>
  <si>
    <t>iCALCRT_Kh</t>
  </si>
  <si>
    <t>0x244489c0</t>
  </si>
  <si>
    <t>0x264489c0</t>
  </si>
  <si>
    <t>0x264009c0</t>
  </si>
  <si>
    <t>0x264089c0</t>
  </si>
  <si>
    <t>0x264081c0</t>
  </si>
  <si>
    <t>0x64489c0</t>
  </si>
  <si>
    <t>0x64081c0</t>
  </si>
  <si>
    <t>0x24081c0</t>
  </si>
  <si>
    <t>0x26448140</t>
  </si>
  <si>
    <t>0x264481c0</t>
  </si>
  <si>
    <t>0x240001c0</t>
  </si>
  <si>
    <t>0x64481c0</t>
  </si>
  <si>
    <t>0x64089c0</t>
  </si>
  <si>
    <t>Summary Information:</t>
  </si>
  <si>
    <t>Post Processor DLL Version</t>
  </si>
  <si>
    <t>Status:</t>
  </si>
  <si>
    <t>MD5 digest is valid</t>
  </si>
  <si>
    <t>Torque from lookup</t>
  </si>
  <si>
    <t xml:space="preserve"> but couldn't open file</t>
  </si>
  <si>
    <t>Flow Meter Not Enabled</t>
  </si>
  <si>
    <t>Could not determine Regen RF - NTEs with regen activity will be excluded for CT</t>
  </si>
  <si>
    <t>Test Date</t>
  </si>
  <si>
    <t>System Information:</t>
  </si>
  <si>
    <t xml:space="preserve">Name                         </t>
  </si>
  <si>
    <t xml:space="preserve"> SEMTECH-DS GAS ANALYZER</t>
  </si>
  <si>
    <t xml:space="preserve">Model                        </t>
  </si>
  <si>
    <t xml:space="preserve"> SEMTECH-DS</t>
  </si>
  <si>
    <t xml:space="preserve">Serial                       </t>
  </si>
  <si>
    <t xml:space="preserve"> E08-SDS04</t>
  </si>
  <si>
    <t xml:space="preserve">Version                      </t>
  </si>
  <si>
    <t xml:space="preserve"> 2.018 161</t>
  </si>
  <si>
    <t>-----------------------------------------------------------------</t>
  </si>
  <si>
    <t xml:space="preserve"> AUTOMOTIVE MICROBENCH II</t>
  </si>
  <si>
    <t xml:space="preserve"> AMBII</t>
  </si>
  <si>
    <t xml:space="preserve">CO Span(%)                   </t>
  </si>
  <si>
    <t xml:space="preserve">CO2 Span(%)                  </t>
  </si>
  <si>
    <t xml:space="preserve">C6H14 Span(ppm)              </t>
  </si>
  <si>
    <t xml:space="preserve"> LR NDUV NO/NO2 ANALYZER</t>
  </si>
  <si>
    <t xml:space="preserve"> LR-NDUV-NO/NO2</t>
  </si>
  <si>
    <t xml:space="preserve">NO Span(ppm)                 </t>
  </si>
  <si>
    <t xml:space="preserve">NO2 Span(ppm)                </t>
  </si>
  <si>
    <t xml:space="preserve">NO Range Selection           </t>
  </si>
  <si>
    <t xml:space="preserve"> 0061733CNO range                     = 3000</t>
  </si>
  <si>
    <t xml:space="preserve">NO2 range                     </t>
  </si>
  <si>
    <t xml:space="preserve"> GPS</t>
  </si>
  <si>
    <t xml:space="preserve"> 16-HVS</t>
  </si>
  <si>
    <t xml:space="preserve"> THC FID</t>
  </si>
  <si>
    <t xml:space="preserve"> SEMTECH_DS_Dual</t>
  </si>
  <si>
    <t xml:space="preserve">Range(ppmC)1                 </t>
  </si>
  <si>
    <t xml:space="preserve"> 100.00 Bottle(ppmC) = 0000000</t>
  </si>
  <si>
    <t xml:space="preserve">Range(ppmC)2                 </t>
  </si>
  <si>
    <t xml:space="preserve"> 1000.0 Bottle(ppmC) = 0000000</t>
  </si>
  <si>
    <t xml:space="preserve">Range(ppmC)3                 </t>
  </si>
  <si>
    <t xml:space="preserve"> 10000  Bottle(ppmC) = 9621</t>
  </si>
  <si>
    <t xml:space="preserve">Range(ppmC)4                 </t>
  </si>
  <si>
    <t xml:space="preserve"> 40000  Bottle(ppmC) = 0000000</t>
  </si>
  <si>
    <t>Vehicle Description:</t>
  </si>
  <si>
    <t>Yamaha Sidewinder</t>
  </si>
  <si>
    <t>License Plate</t>
  </si>
  <si>
    <t>Engine Displacement</t>
  </si>
  <si>
    <t>Rated Horsepower</t>
  </si>
  <si>
    <t>180 hp</t>
  </si>
  <si>
    <t>Rated RPM</t>
  </si>
  <si>
    <t>Fuel Specific Gravity</t>
  </si>
  <si>
    <t>SEMTECH Serial Number</t>
  </si>
  <si>
    <t>E08-SDS04</t>
  </si>
  <si>
    <t>AMBII RPM Multiplier</t>
  </si>
  <si>
    <t>Torque (ecm or calc)</t>
  </si>
  <si>
    <t>none</t>
  </si>
  <si>
    <t>Mass Calc Method</t>
  </si>
  <si>
    <t>EXH_FLOW</t>
  </si>
  <si>
    <t>Method I</t>
  </si>
  <si>
    <t>NDIR Delay (s)</t>
  </si>
  <si>
    <t>NDUV Delay (s)</t>
  </si>
  <si>
    <t>THC FID Delay (s)</t>
  </si>
  <si>
    <t>Methane FID Delay (s)</t>
  </si>
  <si>
    <t>SEMTECH EFM Delay (s)</t>
  </si>
  <si>
    <t>Vehicle Interface Delay (s)</t>
  </si>
  <si>
    <t>Engine Speed Delay (s)</t>
  </si>
  <si>
    <t>Environmental Delay (s)</t>
  </si>
  <si>
    <t>Aux Temp Delay (s)</t>
  </si>
  <si>
    <t>EAI1 Delay (s)</t>
  </si>
  <si>
    <t>EAI2 Delay (s)</t>
  </si>
  <si>
    <t>EAI3 Delay (s)</t>
  </si>
  <si>
    <t>Methane FID PF-CH4 value</t>
  </si>
  <si>
    <t>Methane FID PF-C2H6 value</t>
  </si>
  <si>
    <t>Vehicle Interface Type</t>
  </si>
  <si>
    <t xml:space="preserve">Not Enabled - </t>
  </si>
  <si>
    <t>Flow Meter Type</t>
  </si>
  <si>
    <t>Not Enabled</t>
  </si>
  <si>
    <t>NOx Kh Calculation</t>
  </si>
  <si>
    <t>CFR40 86.1342-94 SI</t>
  </si>
  <si>
    <t>Curb Idle Load (%)</t>
  </si>
  <si>
    <t>Test Start Time</t>
  </si>
  <si>
    <t>Test End Time</t>
  </si>
  <si>
    <t>Test Duration (s)</t>
  </si>
  <si>
    <t>NonIdleDurationTimeNumber</t>
  </si>
  <si>
    <t>Average Ambient Temperature (deg C)</t>
  </si>
  <si>
    <t>Average Ambient Pressure (mbar)</t>
  </si>
  <si>
    <t>Average Relative Humidity (%)</t>
  </si>
  <si>
    <t>Average Absolute Humidity (grains/lb dry air)</t>
  </si>
  <si>
    <t>Average Kh Factor</t>
  </si>
  <si>
    <t>Regen Summary:</t>
  </si>
  <si>
    <t>Param Name</t>
  </si>
  <si>
    <t>Pending States</t>
  </si>
  <si>
    <t>Active States</t>
  </si>
  <si>
    <t>Starts</t>
  </si>
  <si>
    <t>Stops</t>
  </si>
  <si>
    <t>Complete Regens</t>
  </si>
  <si>
    <t>Comlete Non-Regens</t>
  </si>
  <si>
    <t>Total Active</t>
  </si>
  <si>
    <t>Total Non-Active</t>
  </si>
  <si>
    <t>Total Active and Pending</t>
  </si>
  <si>
    <t>Calculated RF</t>
  </si>
  <si>
    <t>Overrides:</t>
  </si>
  <si>
    <t>iVEH_SPEED_USED</t>
  </si>
  <si>
    <t>iENG_SPEED_USED</t>
  </si>
  <si>
    <t>iAMBII_RPM</t>
  </si>
  <si>
    <t>iSCB_EAI1_XF</t>
  </si>
  <si>
    <t>iSCB_EAI2_XF</t>
  </si>
  <si>
    <t>Overall Test Results:</t>
  </si>
  <si>
    <t>Total Distance Traveled (mi)</t>
  </si>
  <si>
    <t>Total Fuel Consumed (gal)</t>
  </si>
  <si>
    <t>Overall Fuel Economy (mpg)</t>
  </si>
  <si>
    <t>Total Work (bhp-hr)</t>
  </si>
  <si>
    <t>Overall Mass:</t>
  </si>
  <si>
    <t>CO2 (g)</t>
  </si>
  <si>
    <t>CO (g)</t>
  </si>
  <si>
    <t>NOx (g)</t>
  </si>
  <si>
    <t>kNOx (g) (corrected NOx)</t>
  </si>
  <si>
    <t>THC (g)</t>
  </si>
  <si>
    <t>CH4 (g)</t>
  </si>
  <si>
    <t>NMHC (g)</t>
  </si>
  <si>
    <t>C6H14 (g)</t>
  </si>
  <si>
    <t>Overall Emissions (Distance Specific):</t>
  </si>
  <si>
    <t>CO2 (g/mi)</t>
  </si>
  <si>
    <t>CO (g/mi)</t>
  </si>
  <si>
    <t>NOx (g/mi)</t>
  </si>
  <si>
    <t>kNOx (g/mi) (corrected NOx)</t>
  </si>
  <si>
    <t>THC (g/mi)</t>
  </si>
  <si>
    <t>CH4 (g/mi)</t>
  </si>
  <si>
    <t>NMHC (g/mi)</t>
  </si>
  <si>
    <t>C6H14 (g/mi)</t>
  </si>
  <si>
    <t>Overall Emissions (Brake Specific):</t>
  </si>
  <si>
    <t>CO2 (g/bhp-hr)</t>
  </si>
  <si>
    <t>CO (g/bhp-hr)</t>
  </si>
  <si>
    <t>NOx (g/bhp-hr)</t>
  </si>
  <si>
    <t>kNOx (g/bhp-hr) (corrected NOx)</t>
  </si>
  <si>
    <t>THC (g/bhp-hr)</t>
  </si>
  <si>
    <t>CH4 (g/bhp-hr)</t>
  </si>
  <si>
    <t>NMHC (g/bhp-hr)</t>
  </si>
  <si>
    <t>C6H14 (g/bhp-hr)</t>
  </si>
  <si>
    <t>NOx + NMHC (g/bhp-hr)</t>
  </si>
  <si>
    <t>Fuel Name</t>
  </si>
  <si>
    <t>CSC 2019 Gas</t>
  </si>
  <si>
    <t>Fuel Ratios</t>
  </si>
  <si>
    <t>Detection Limits:</t>
  </si>
  <si>
    <t>CO Limit (%)</t>
  </si>
  <si>
    <t>CO2 Limit (%)</t>
  </si>
  <si>
    <t>NO Limit (ppm)</t>
  </si>
  <si>
    <t>NO2 Limit (ppm)</t>
  </si>
  <si>
    <t>HC Limit (ppmC)</t>
  </si>
  <si>
    <t>Methane Limit (ppmC)</t>
  </si>
  <si>
    <t>Hexane Limit (ppm)</t>
  </si>
  <si>
    <t>AVL MSS Concentraiton Limit (mg/m3)</t>
  </si>
  <si>
    <t>AVL MSS Dilution Ratio Limit</t>
  </si>
  <si>
    <t>Faults:</t>
  </si>
  <si>
    <t>0X0000 - 03/06/2019 14:15:12.282 - None Found</t>
  </si>
  <si>
    <t>0X0000 - 03/06/2019 14:19:52.378 - None Found</t>
  </si>
  <si>
    <t>0X0000 - 03/06/2019 14:44:13.826 - None Found</t>
  </si>
  <si>
    <t>Warnings:</t>
  </si>
  <si>
    <t>0X0000 - 03/06/2019 14:44:13.827 - None Found</t>
  </si>
  <si>
    <t>Post Processor Limits:</t>
  </si>
  <si>
    <t>Engine Speed Limit (rpm/s)</t>
  </si>
  <si>
    <t>Vehicle Speed Limit (mph/s)</t>
  </si>
  <si>
    <t>Fuel Rate Limit (gal/s)</t>
  </si>
  <si>
    <t>Reference Torque Limit (lb-ft)</t>
  </si>
  <si>
    <t>Fuel Specific Dropout Limit(% C)</t>
  </si>
  <si>
    <t>Brake Specific Dropout Limit (bhp-h)</t>
  </si>
  <si>
    <t>FID Range Change Ignore</t>
  </si>
  <si>
    <t>Post Processor Limit Events:</t>
  </si>
  <si>
    <t>Engine Speed Limit Count</t>
  </si>
  <si>
    <t>Vehicle Speed Limit Count</t>
  </si>
  <si>
    <t>GPS Speed Limit Count</t>
  </si>
  <si>
    <t>Fuel Rate Limit Count</t>
  </si>
  <si>
    <t>Reference Torque Limit Count</t>
  </si>
  <si>
    <t>Fuel Specific Dropout Limit Count</t>
  </si>
  <si>
    <t>Brake Specific Dropout Limit Count</t>
  </si>
  <si>
    <t>FID Range Change Ignore Count</t>
  </si>
  <si>
    <t>External Input Configuration:</t>
  </si>
  <si>
    <t>ID</t>
  </si>
  <si>
    <t>Description</t>
  </si>
  <si>
    <t>Polynomial Order</t>
  </si>
  <si>
    <t>x^0</t>
  </si>
  <si>
    <t>x^1</t>
  </si>
  <si>
    <t>x^2</t>
  </si>
  <si>
    <t>x^3</t>
  </si>
  <si>
    <t>x^4</t>
  </si>
  <si>
    <t>x^5</t>
  </si>
  <si>
    <t>x^6</t>
  </si>
  <si>
    <t>x^7</t>
  </si>
  <si>
    <t>x^8</t>
  </si>
  <si>
    <t>x^9</t>
  </si>
  <si>
    <t>EAI1</t>
  </si>
  <si>
    <t>EAI2</t>
  </si>
  <si>
    <t>EAI3</t>
  </si>
  <si>
    <t>Manifold Pressure</t>
  </si>
  <si>
    <t>Audit/Span/Zero Information:</t>
  </si>
  <si>
    <t>Zero</t>
  </si>
  <si>
    <t>InfoVer</t>
  </si>
  <si>
    <t>Date</t>
  </si>
  <si>
    <t>Purge Delay</t>
  </si>
  <si>
    <t>Gas Path</t>
  </si>
  <si>
    <t>Ambient Air</t>
  </si>
  <si>
    <t>Gas</t>
  </si>
  <si>
    <t>Previous</t>
  </si>
  <si>
    <t>Current</t>
  </si>
  <si>
    <t>Difference</t>
  </si>
  <si>
    <t>CO(%)</t>
  </si>
  <si>
    <t>CO2(%)</t>
  </si>
  <si>
    <t>NO(ppm)</t>
  </si>
  <si>
    <t>NO2(ppm)</t>
  </si>
  <si>
    <t>THC(ppmC)</t>
  </si>
  <si>
    <t>Span</t>
  </si>
  <si>
    <t>CH4</t>
  </si>
  <si>
    <t>Bottle Values</t>
  </si>
  <si>
    <t>Test Information:</t>
  </si>
  <si>
    <t>SEMTECH_DATA_FILE</t>
  </si>
  <si>
    <t>[RELEASE_VER=2.018 BUILD=161 BDATE=07/29/2011 IP=10.10.1.55]</t>
  </si>
  <si>
    <t>04/09/2018 Yamaha Sidewinder</t>
  </si>
  <si>
    <t>Ran on factory fuel system with 91E0.</t>
  </si>
  <si>
    <t>No fuel flow measurement</t>
  </si>
  <si>
    <t>Observing intake air temp on Yamaha display.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</si>
</sst>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mm:ss.0;@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29">
    <xf numFmtId="0" fontId="0" fillId="0" borderId="0" xfId="0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42" applyFont="1" applyAlignment="1">
      <alignment horizontal="center"/>
    </xf>
    <xf numFmtId="0" fontId="18" fillId="0" borderId="10" xfId="42" applyBorder="1" applyAlignment="1">
      <alignment horizontal="center"/>
    </xf>
    <xf numFmtId="47" fontId="18" fillId="0" borderId="10" xfId="42" applyNumberFormat="1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65" fontId="18" fillId="0" borderId="10" xfId="42" applyNumberFormat="1" applyBorder="1" applyAlignment="1">
      <alignment horizontal="center"/>
    </xf>
    <xf numFmtId="0" fontId="0" fillId="33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6" fontId="18" fillId="0" borderId="10" xfId="42" applyNumberFormat="1" applyBorder="1" applyAlignment="1">
      <alignment horizontal="center"/>
    </xf>
    <xf numFmtId="0" fontId="1" fillId="0" borderId="10" xfId="43" applyBorder="1" applyAlignment="1">
      <alignment horizontal="center"/>
    </xf>
    <xf numFmtId="0" fontId="1" fillId="0" borderId="0" xfId="43" applyAlignment="1">
      <alignment horizontal="center"/>
    </xf>
    <xf numFmtId="0" fontId="1" fillId="33" borderId="10" xfId="43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1" xfId="43" applyBorder="1" applyAlignment="1">
      <alignment horizontal="center"/>
    </xf>
    <xf numFmtId="0" fontId="1" fillId="33" borderId="0" xfId="43" applyFill="1" applyAlignment="1">
      <alignment horizontal="center"/>
    </xf>
    <xf numFmtId="0" fontId="0" fillId="34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43" applyAlignment="1">
      <alignment horizontal="left"/>
    </xf>
    <xf numFmtId="0" fontId="18" fillId="0" borderId="0" xfId="42" applyAlignment="1">
      <alignment horizontal="center"/>
    </xf>
    <xf numFmtId="14" fontId="0" fillId="0" borderId="0" xfId="0" applyNumberFormat="1"/>
    <xf numFmtId="47" fontId="0" fillId="0" borderId="0" xfId="0" applyNumberFormat="1"/>
    <xf numFmtId="21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10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7.xml"/><Relationship Id="rId24" Type="http://schemas.openxmlformats.org/officeDocument/2006/relationships/calcChain" Target="calcChain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8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19" Type="http://schemas.openxmlformats.org/officeDocument/2006/relationships/chartsheet" Target="chartsheets/sheet12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Data'!$AQ$69:$AQ$210</c:f>
              <c:numCache>
                <c:formatCode>General</c:formatCode>
                <c:ptCount val="142"/>
                <c:pt idx="0">
                  <c:v>47.158976000000003</c:v>
                </c:pt>
                <c:pt idx="1">
                  <c:v>47.158977</c:v>
                </c:pt>
                <c:pt idx="2">
                  <c:v>47.15898</c:v>
                </c:pt>
                <c:pt idx="3">
                  <c:v>47.158979000000002</c:v>
                </c:pt>
                <c:pt idx="4">
                  <c:v>47.158966999999997</c:v>
                </c:pt>
                <c:pt idx="5">
                  <c:v>47.158949</c:v>
                </c:pt>
                <c:pt idx="6">
                  <c:v>47.158920999999999</c:v>
                </c:pt>
                <c:pt idx="7">
                  <c:v>47.158881999999998</c:v>
                </c:pt>
                <c:pt idx="8">
                  <c:v>47.158836999999998</c:v>
                </c:pt>
                <c:pt idx="9">
                  <c:v>47.158777000000001</c:v>
                </c:pt>
                <c:pt idx="10">
                  <c:v>47.158712999999999</c:v>
                </c:pt>
                <c:pt idx="11">
                  <c:v>47.158662999999997</c:v>
                </c:pt>
                <c:pt idx="12">
                  <c:v>47.158619999999999</c:v>
                </c:pt>
                <c:pt idx="13">
                  <c:v>47.158586999999997</c:v>
                </c:pt>
                <c:pt idx="14">
                  <c:v>47.158563999999998</c:v>
                </c:pt>
                <c:pt idx="15">
                  <c:v>47.158551000000003</c:v>
                </c:pt>
                <c:pt idx="16">
                  <c:v>47.158544999999997</c:v>
                </c:pt>
                <c:pt idx="17">
                  <c:v>47.158543999999999</c:v>
                </c:pt>
                <c:pt idx="18">
                  <c:v>47.158552999999998</c:v>
                </c:pt>
                <c:pt idx="19">
                  <c:v>47.158577000000001</c:v>
                </c:pt>
                <c:pt idx="20">
                  <c:v>47.158628</c:v>
                </c:pt>
                <c:pt idx="21">
                  <c:v>47.158698000000001</c:v>
                </c:pt>
                <c:pt idx="22">
                  <c:v>47.158771999999999</c:v>
                </c:pt>
                <c:pt idx="23">
                  <c:v>47.158856</c:v>
                </c:pt>
                <c:pt idx="24">
                  <c:v>47.158959000000003</c:v>
                </c:pt>
                <c:pt idx="25">
                  <c:v>47.159083000000003</c:v>
                </c:pt>
                <c:pt idx="26">
                  <c:v>47.159219</c:v>
                </c:pt>
                <c:pt idx="27">
                  <c:v>47.159365000000001</c:v>
                </c:pt>
                <c:pt idx="28">
                  <c:v>47.159516000000004</c:v>
                </c:pt>
                <c:pt idx="29">
                  <c:v>47.159664999999997</c:v>
                </c:pt>
                <c:pt idx="30">
                  <c:v>47.159809000000003</c:v>
                </c:pt>
                <c:pt idx="31">
                  <c:v>47.159950000000002</c:v>
                </c:pt>
                <c:pt idx="32">
                  <c:v>47.160083</c:v>
                </c:pt>
                <c:pt idx="33">
                  <c:v>47.160151999999997</c:v>
                </c:pt>
                <c:pt idx="34">
                  <c:v>47.160262000000003</c:v>
                </c:pt>
                <c:pt idx="35">
                  <c:v>47.160449</c:v>
                </c:pt>
                <c:pt idx="36">
                  <c:v>47.160547000000001</c:v>
                </c:pt>
                <c:pt idx="37">
                  <c:v>47.160646</c:v>
                </c:pt>
                <c:pt idx="38">
                  <c:v>47.160747000000001</c:v>
                </c:pt>
                <c:pt idx="39">
                  <c:v>47.160862999999999</c:v>
                </c:pt>
                <c:pt idx="40">
                  <c:v>47.160933</c:v>
                </c:pt>
                <c:pt idx="41">
                  <c:v>47.161033000000003</c:v>
                </c:pt>
                <c:pt idx="42">
                  <c:v>47.161214000000001</c:v>
                </c:pt>
                <c:pt idx="43">
                  <c:v>47.161338999999998</c:v>
                </c:pt>
                <c:pt idx="44">
                  <c:v>47.161470000000001</c:v>
                </c:pt>
                <c:pt idx="45">
                  <c:v>47.161582000000003</c:v>
                </c:pt>
                <c:pt idx="46">
                  <c:v>47.161689000000003</c:v>
                </c:pt>
                <c:pt idx="47">
                  <c:v>47.161793000000003</c:v>
                </c:pt>
                <c:pt idx="48">
                  <c:v>47.161897000000003</c:v>
                </c:pt>
                <c:pt idx="49">
                  <c:v>47.162016000000001</c:v>
                </c:pt>
                <c:pt idx="50">
                  <c:v>47.162163</c:v>
                </c:pt>
                <c:pt idx="51">
                  <c:v>47.162331000000002</c:v>
                </c:pt>
                <c:pt idx="52">
                  <c:v>47.162509999999997</c:v>
                </c:pt>
                <c:pt idx="53">
                  <c:v>47.162612000000003</c:v>
                </c:pt>
                <c:pt idx="54">
                  <c:v>47.162756000000002</c:v>
                </c:pt>
                <c:pt idx="55">
                  <c:v>47.163007</c:v>
                </c:pt>
                <c:pt idx="56">
                  <c:v>47.163144000000003</c:v>
                </c:pt>
                <c:pt idx="57">
                  <c:v>47.163290000000003</c:v>
                </c:pt>
                <c:pt idx="58">
                  <c:v>47.163452999999997</c:v>
                </c:pt>
                <c:pt idx="59">
                  <c:v>47.163617000000002</c:v>
                </c:pt>
                <c:pt idx="60">
                  <c:v>47.163786999999999</c:v>
                </c:pt>
                <c:pt idx="61">
                  <c:v>47.163935000000002</c:v>
                </c:pt>
                <c:pt idx="62">
                  <c:v>47.164036000000003</c:v>
                </c:pt>
                <c:pt idx="63">
                  <c:v>47.164121999999999</c:v>
                </c:pt>
                <c:pt idx="64">
                  <c:v>47.164200000000001</c:v>
                </c:pt>
                <c:pt idx="65">
                  <c:v>47.164276000000001</c:v>
                </c:pt>
                <c:pt idx="66">
                  <c:v>47.164319999999996</c:v>
                </c:pt>
                <c:pt idx="67">
                  <c:v>47.164369999999998</c:v>
                </c:pt>
                <c:pt idx="68">
                  <c:v>47.164442999999999</c:v>
                </c:pt>
                <c:pt idx="69">
                  <c:v>47.164445999999998</c:v>
                </c:pt>
                <c:pt idx="70">
                  <c:v>47.164428000000001</c:v>
                </c:pt>
                <c:pt idx="71">
                  <c:v>47.164400000000001</c:v>
                </c:pt>
                <c:pt idx="72">
                  <c:v>47.164363999999999</c:v>
                </c:pt>
                <c:pt idx="73">
                  <c:v>47.164319999999996</c:v>
                </c:pt>
                <c:pt idx="74">
                  <c:v>47.164271999999997</c:v>
                </c:pt>
                <c:pt idx="75">
                  <c:v>47.164236000000002</c:v>
                </c:pt>
                <c:pt idx="76">
                  <c:v>47.164211000000002</c:v>
                </c:pt>
                <c:pt idx="77">
                  <c:v>47.164192999999997</c:v>
                </c:pt>
                <c:pt idx="78">
                  <c:v>47.164178</c:v>
                </c:pt>
                <c:pt idx="79">
                  <c:v>47.164171000000003</c:v>
                </c:pt>
                <c:pt idx="80">
                  <c:v>47.164191000000002</c:v>
                </c:pt>
                <c:pt idx="81">
                  <c:v>47.164219000000003</c:v>
                </c:pt>
                <c:pt idx="82">
                  <c:v>47.164245999999999</c:v>
                </c:pt>
                <c:pt idx="83">
                  <c:v>47.164257999999997</c:v>
                </c:pt>
                <c:pt idx="84">
                  <c:v>47.164259000000001</c:v>
                </c:pt>
                <c:pt idx="85">
                  <c:v>47.164261000000003</c:v>
                </c:pt>
                <c:pt idx="86">
                  <c:v>47.164273000000001</c:v>
                </c:pt>
                <c:pt idx="87">
                  <c:v>47.164290000000001</c:v>
                </c:pt>
                <c:pt idx="88">
                  <c:v>47.164279000000001</c:v>
                </c:pt>
                <c:pt idx="89">
                  <c:v>47.164225000000002</c:v>
                </c:pt>
                <c:pt idx="90">
                  <c:v>47.164144</c:v>
                </c:pt>
                <c:pt idx="91">
                  <c:v>47.164064000000003</c:v>
                </c:pt>
                <c:pt idx="92">
                  <c:v>47.163983000000002</c:v>
                </c:pt>
                <c:pt idx="93">
                  <c:v>47.163905</c:v>
                </c:pt>
                <c:pt idx="94">
                  <c:v>47.163839000000003</c:v>
                </c:pt>
                <c:pt idx="95">
                  <c:v>47.163778999999998</c:v>
                </c:pt>
                <c:pt idx="96">
                  <c:v>47.163744999999999</c:v>
                </c:pt>
                <c:pt idx="97">
                  <c:v>47.163702999999998</c:v>
                </c:pt>
                <c:pt idx="98">
                  <c:v>47.163640000000001</c:v>
                </c:pt>
                <c:pt idx="99">
                  <c:v>47.163615</c:v>
                </c:pt>
                <c:pt idx="100">
                  <c:v>47.16357</c:v>
                </c:pt>
                <c:pt idx="101">
                  <c:v>47.163510000000002</c:v>
                </c:pt>
                <c:pt idx="102">
                  <c:v>47.163437999999999</c:v>
                </c:pt>
                <c:pt idx="103">
                  <c:v>47.163347000000002</c:v>
                </c:pt>
                <c:pt idx="104">
                  <c:v>47.163235999999998</c:v>
                </c:pt>
                <c:pt idx="105">
                  <c:v>47.163117</c:v>
                </c:pt>
                <c:pt idx="106">
                  <c:v>47.162992000000003</c:v>
                </c:pt>
                <c:pt idx="107">
                  <c:v>47.162852999999998</c:v>
                </c:pt>
                <c:pt idx="108">
                  <c:v>47.162705000000003</c:v>
                </c:pt>
                <c:pt idx="109">
                  <c:v>47.162547000000004</c:v>
                </c:pt>
                <c:pt idx="110">
                  <c:v>47.162381000000003</c:v>
                </c:pt>
                <c:pt idx="111">
                  <c:v>47.162213999999999</c:v>
                </c:pt>
                <c:pt idx="112">
                  <c:v>47.162050000000001</c:v>
                </c:pt>
                <c:pt idx="113">
                  <c:v>47.161887999999998</c:v>
                </c:pt>
                <c:pt idx="114">
                  <c:v>47.161797999999997</c:v>
                </c:pt>
                <c:pt idx="115">
                  <c:v>47.161676</c:v>
                </c:pt>
                <c:pt idx="116">
                  <c:v>47.161453999999999</c:v>
                </c:pt>
                <c:pt idx="117">
                  <c:v>47.161332999999999</c:v>
                </c:pt>
                <c:pt idx="118">
                  <c:v>47.161223999999997</c:v>
                </c:pt>
                <c:pt idx="119">
                  <c:v>47.161119999999997</c:v>
                </c:pt>
                <c:pt idx="120">
                  <c:v>47.161051999999998</c:v>
                </c:pt>
                <c:pt idx="121">
                  <c:v>47.160893999999999</c:v>
                </c:pt>
                <c:pt idx="122">
                  <c:v>47.160659000000003</c:v>
                </c:pt>
                <c:pt idx="123">
                  <c:v>47.160502000000001</c:v>
                </c:pt>
                <c:pt idx="124">
                  <c:v>47.160380000000004</c:v>
                </c:pt>
                <c:pt idx="125">
                  <c:v>47.160260000000001</c:v>
                </c:pt>
                <c:pt idx="126">
                  <c:v>47.160165999999997</c:v>
                </c:pt>
                <c:pt idx="127">
                  <c:v>47.160108999999999</c:v>
                </c:pt>
                <c:pt idx="128">
                  <c:v>47.159976</c:v>
                </c:pt>
                <c:pt idx="129">
                  <c:v>47.159799999999997</c:v>
                </c:pt>
                <c:pt idx="130">
                  <c:v>47.159697000000001</c:v>
                </c:pt>
                <c:pt idx="131">
                  <c:v>47.159592000000004</c:v>
                </c:pt>
                <c:pt idx="132">
                  <c:v>47.159494000000002</c:v>
                </c:pt>
                <c:pt idx="133">
                  <c:v>47.159391999999997</c:v>
                </c:pt>
                <c:pt idx="134">
                  <c:v>47.159286999999999</c:v>
                </c:pt>
                <c:pt idx="135">
                  <c:v>47.159184000000003</c:v>
                </c:pt>
                <c:pt idx="136">
                  <c:v>47.159092000000001</c:v>
                </c:pt>
                <c:pt idx="137">
                  <c:v>47.159019999999998</c:v>
                </c:pt>
                <c:pt idx="138">
                  <c:v>47.158971000000001</c:v>
                </c:pt>
                <c:pt idx="139">
                  <c:v>47.158934000000002</c:v>
                </c:pt>
                <c:pt idx="140">
                  <c:v>47.158918</c:v>
                </c:pt>
                <c:pt idx="141">
                  <c:v>47.158929999999998</c:v>
                </c:pt>
              </c:numCache>
            </c:numRef>
          </c:xVal>
          <c:yVal>
            <c:numRef>
              <c:f>'Raw Data'!$AR$69:$AR$210</c:f>
              <c:numCache>
                <c:formatCode>General</c:formatCode>
                <c:ptCount val="142"/>
                <c:pt idx="0">
                  <c:v>-88.487791000000001</c:v>
                </c:pt>
                <c:pt idx="1">
                  <c:v>-88.487508000000005</c:v>
                </c:pt>
                <c:pt idx="2">
                  <c:v>-88.487263999999996</c:v>
                </c:pt>
                <c:pt idx="3">
                  <c:v>-88.487031000000002</c:v>
                </c:pt>
                <c:pt idx="4">
                  <c:v>-88.486800000000002</c:v>
                </c:pt>
                <c:pt idx="5">
                  <c:v>-88.486597000000003</c:v>
                </c:pt>
                <c:pt idx="6">
                  <c:v>-88.486425999999994</c:v>
                </c:pt>
                <c:pt idx="7">
                  <c:v>-88.486259000000004</c:v>
                </c:pt>
                <c:pt idx="8">
                  <c:v>-88.486084000000005</c:v>
                </c:pt>
                <c:pt idx="9">
                  <c:v>-88.485905000000002</c:v>
                </c:pt>
                <c:pt idx="10">
                  <c:v>-88.485741000000004</c:v>
                </c:pt>
                <c:pt idx="11">
                  <c:v>-88.485600000000005</c:v>
                </c:pt>
                <c:pt idx="12">
                  <c:v>-88.485455000000002</c:v>
                </c:pt>
                <c:pt idx="13">
                  <c:v>-88.485302000000004</c:v>
                </c:pt>
                <c:pt idx="14">
                  <c:v>-88.485145000000003</c:v>
                </c:pt>
                <c:pt idx="15">
                  <c:v>-88.484989999999996</c:v>
                </c:pt>
                <c:pt idx="16">
                  <c:v>-88.484849999999994</c:v>
                </c:pt>
                <c:pt idx="17">
                  <c:v>-88.484730999999996</c:v>
                </c:pt>
                <c:pt idx="18">
                  <c:v>-88.484613999999993</c:v>
                </c:pt>
                <c:pt idx="19">
                  <c:v>-88.484493999999998</c:v>
                </c:pt>
                <c:pt idx="20">
                  <c:v>-88.484396000000004</c:v>
                </c:pt>
                <c:pt idx="21">
                  <c:v>-88.484316000000007</c:v>
                </c:pt>
                <c:pt idx="22">
                  <c:v>-88.484250000000003</c:v>
                </c:pt>
                <c:pt idx="23">
                  <c:v>-88.484204000000005</c:v>
                </c:pt>
                <c:pt idx="24">
                  <c:v>-88.484174999999993</c:v>
                </c:pt>
                <c:pt idx="25">
                  <c:v>-88.484173999999996</c:v>
                </c:pt>
                <c:pt idx="26">
                  <c:v>-88.484184999999997</c:v>
                </c:pt>
                <c:pt idx="27">
                  <c:v>-88.484191999999993</c:v>
                </c:pt>
                <c:pt idx="28">
                  <c:v>-88.484200999999999</c:v>
                </c:pt>
                <c:pt idx="29">
                  <c:v>-88.484209000000007</c:v>
                </c:pt>
                <c:pt idx="30">
                  <c:v>-88.484213999999994</c:v>
                </c:pt>
                <c:pt idx="31">
                  <c:v>-88.484218999999996</c:v>
                </c:pt>
                <c:pt idx="32">
                  <c:v>-88.484221000000005</c:v>
                </c:pt>
                <c:pt idx="33">
                  <c:v>-88.484219999999993</c:v>
                </c:pt>
                <c:pt idx="34">
                  <c:v>-88.484221000000005</c:v>
                </c:pt>
                <c:pt idx="35">
                  <c:v>-88.484206999999998</c:v>
                </c:pt>
                <c:pt idx="36">
                  <c:v>-88.484166000000002</c:v>
                </c:pt>
                <c:pt idx="37">
                  <c:v>-88.484114000000005</c:v>
                </c:pt>
                <c:pt idx="38">
                  <c:v>-88.484049999999996</c:v>
                </c:pt>
                <c:pt idx="39">
                  <c:v>-88.483986999999999</c:v>
                </c:pt>
                <c:pt idx="40">
                  <c:v>-88.483959999999996</c:v>
                </c:pt>
                <c:pt idx="41">
                  <c:v>-88.483945000000006</c:v>
                </c:pt>
                <c:pt idx="42">
                  <c:v>-88.483929000000003</c:v>
                </c:pt>
                <c:pt idx="43">
                  <c:v>-88.483941000000002</c:v>
                </c:pt>
                <c:pt idx="44">
                  <c:v>-88.483956000000006</c:v>
                </c:pt>
                <c:pt idx="45">
                  <c:v>-88.483973000000006</c:v>
                </c:pt>
                <c:pt idx="46">
                  <c:v>-88.484003999999999</c:v>
                </c:pt>
                <c:pt idx="47">
                  <c:v>-88.484065000000001</c:v>
                </c:pt>
                <c:pt idx="48">
                  <c:v>-88.484131000000005</c:v>
                </c:pt>
                <c:pt idx="49">
                  <c:v>-88.484174999999993</c:v>
                </c:pt>
                <c:pt idx="50">
                  <c:v>-88.484182000000004</c:v>
                </c:pt>
                <c:pt idx="51">
                  <c:v>-88.484164000000007</c:v>
                </c:pt>
                <c:pt idx="52">
                  <c:v>-88.484149000000002</c:v>
                </c:pt>
                <c:pt idx="53">
                  <c:v>-88.484137000000004</c:v>
                </c:pt>
                <c:pt idx="54">
                  <c:v>-88.484121999999999</c:v>
                </c:pt>
                <c:pt idx="55">
                  <c:v>-88.484120000000004</c:v>
                </c:pt>
                <c:pt idx="56">
                  <c:v>-88.484191999999993</c:v>
                </c:pt>
                <c:pt idx="57">
                  <c:v>-88.484318000000002</c:v>
                </c:pt>
                <c:pt idx="58">
                  <c:v>-88.484459000000001</c:v>
                </c:pt>
                <c:pt idx="59">
                  <c:v>-88.4846</c:v>
                </c:pt>
                <c:pt idx="60">
                  <c:v>-88.484752</c:v>
                </c:pt>
                <c:pt idx="61">
                  <c:v>-88.484942000000004</c:v>
                </c:pt>
                <c:pt idx="62">
                  <c:v>-88.485162000000003</c:v>
                </c:pt>
                <c:pt idx="63">
                  <c:v>-88.485384999999994</c:v>
                </c:pt>
                <c:pt idx="64">
                  <c:v>-88.485619</c:v>
                </c:pt>
                <c:pt idx="65">
                  <c:v>-88.485861999999997</c:v>
                </c:pt>
                <c:pt idx="66">
                  <c:v>-88.486000000000004</c:v>
                </c:pt>
                <c:pt idx="67">
                  <c:v>-88.486192000000003</c:v>
                </c:pt>
                <c:pt idx="68">
                  <c:v>-88.486507000000003</c:v>
                </c:pt>
                <c:pt idx="69">
                  <c:v>-88.486649999999997</c:v>
                </c:pt>
                <c:pt idx="70">
                  <c:v>-88.486812999999998</c:v>
                </c:pt>
                <c:pt idx="71">
                  <c:v>-88.487008000000003</c:v>
                </c:pt>
                <c:pt idx="72">
                  <c:v>-88.487206</c:v>
                </c:pt>
                <c:pt idx="73">
                  <c:v>-88.487398999999996</c:v>
                </c:pt>
                <c:pt idx="74">
                  <c:v>-88.487566999999999</c:v>
                </c:pt>
                <c:pt idx="75">
                  <c:v>-88.487705000000005</c:v>
                </c:pt>
                <c:pt idx="76">
                  <c:v>-88.487831</c:v>
                </c:pt>
                <c:pt idx="77">
                  <c:v>-88.487960999999999</c:v>
                </c:pt>
                <c:pt idx="78">
                  <c:v>-88.488095000000001</c:v>
                </c:pt>
                <c:pt idx="79">
                  <c:v>-88.488230999999999</c:v>
                </c:pt>
                <c:pt idx="80">
                  <c:v>-88.488363000000007</c:v>
                </c:pt>
                <c:pt idx="81">
                  <c:v>-88.488489000000001</c:v>
                </c:pt>
                <c:pt idx="82">
                  <c:v>-88.488613999999998</c:v>
                </c:pt>
                <c:pt idx="83">
                  <c:v>-88.488699999999994</c:v>
                </c:pt>
                <c:pt idx="84">
                  <c:v>-88.488742999999999</c:v>
                </c:pt>
                <c:pt idx="85">
                  <c:v>-88.488786000000005</c:v>
                </c:pt>
                <c:pt idx="86">
                  <c:v>-88.488918999999996</c:v>
                </c:pt>
                <c:pt idx="87">
                  <c:v>-88.489206999999993</c:v>
                </c:pt>
                <c:pt idx="88">
                  <c:v>-88.489457999999999</c:v>
                </c:pt>
                <c:pt idx="89">
                  <c:v>-88.489593999999997</c:v>
                </c:pt>
                <c:pt idx="90">
                  <c:v>-88.489717999999996</c:v>
                </c:pt>
                <c:pt idx="91">
                  <c:v>-88.489834000000002</c:v>
                </c:pt>
                <c:pt idx="92">
                  <c:v>-88.489958000000001</c:v>
                </c:pt>
                <c:pt idx="93">
                  <c:v>-88.490093000000002</c:v>
                </c:pt>
                <c:pt idx="94">
                  <c:v>-88.490244000000004</c:v>
                </c:pt>
                <c:pt idx="95">
                  <c:v>-88.490416999999994</c:v>
                </c:pt>
                <c:pt idx="96">
                  <c:v>-88.490522999999996</c:v>
                </c:pt>
                <c:pt idx="97">
                  <c:v>-88.490690999999998</c:v>
                </c:pt>
                <c:pt idx="98">
                  <c:v>-88.491012999999995</c:v>
                </c:pt>
                <c:pt idx="99">
                  <c:v>-88.491236999999998</c:v>
                </c:pt>
                <c:pt idx="100">
                  <c:v>-88.491412999999994</c:v>
                </c:pt>
                <c:pt idx="101">
                  <c:v>-88.491544000000005</c:v>
                </c:pt>
                <c:pt idx="102">
                  <c:v>-88.491668000000004</c:v>
                </c:pt>
                <c:pt idx="103">
                  <c:v>-88.491780000000006</c:v>
                </c:pt>
                <c:pt idx="104">
                  <c:v>-88.491871000000003</c:v>
                </c:pt>
                <c:pt idx="105">
                  <c:v>-88.491928999999999</c:v>
                </c:pt>
                <c:pt idx="106">
                  <c:v>-88.491950000000003</c:v>
                </c:pt>
                <c:pt idx="107">
                  <c:v>-88.491946999999996</c:v>
                </c:pt>
                <c:pt idx="108">
                  <c:v>-88.491924999999995</c:v>
                </c:pt>
                <c:pt idx="109">
                  <c:v>-88.491878999999997</c:v>
                </c:pt>
                <c:pt idx="110">
                  <c:v>-88.491816999999998</c:v>
                </c:pt>
                <c:pt idx="111">
                  <c:v>-88.491746000000006</c:v>
                </c:pt>
                <c:pt idx="112">
                  <c:v>-88.491660999999993</c:v>
                </c:pt>
                <c:pt idx="113">
                  <c:v>-88.491569999999996</c:v>
                </c:pt>
                <c:pt idx="114">
                  <c:v>-88.491517999999999</c:v>
                </c:pt>
                <c:pt idx="115">
                  <c:v>-88.491417999999996</c:v>
                </c:pt>
                <c:pt idx="116">
                  <c:v>-88.491240000000005</c:v>
                </c:pt>
                <c:pt idx="117">
                  <c:v>-88.491085999999996</c:v>
                </c:pt>
                <c:pt idx="118">
                  <c:v>-88.490900999999994</c:v>
                </c:pt>
                <c:pt idx="119">
                  <c:v>-88.490797000000001</c:v>
                </c:pt>
                <c:pt idx="120">
                  <c:v>-88.490753999999995</c:v>
                </c:pt>
                <c:pt idx="121">
                  <c:v>-88.490673000000001</c:v>
                </c:pt>
                <c:pt idx="122">
                  <c:v>-88.490620000000007</c:v>
                </c:pt>
                <c:pt idx="123">
                  <c:v>-88.490656000000001</c:v>
                </c:pt>
                <c:pt idx="124">
                  <c:v>-88.490661000000003</c:v>
                </c:pt>
                <c:pt idx="125">
                  <c:v>-88.490655000000004</c:v>
                </c:pt>
                <c:pt idx="126">
                  <c:v>-88.490644000000003</c:v>
                </c:pt>
                <c:pt idx="127">
                  <c:v>-88.490629999999996</c:v>
                </c:pt>
                <c:pt idx="128">
                  <c:v>-88.490606</c:v>
                </c:pt>
                <c:pt idx="129">
                  <c:v>-88.490540999999993</c:v>
                </c:pt>
                <c:pt idx="130">
                  <c:v>-88.490421999999995</c:v>
                </c:pt>
                <c:pt idx="131">
                  <c:v>-88.490258999999995</c:v>
                </c:pt>
                <c:pt idx="132">
                  <c:v>-88.490070000000003</c:v>
                </c:pt>
                <c:pt idx="133">
                  <c:v>-88.489891999999998</c:v>
                </c:pt>
                <c:pt idx="134">
                  <c:v>-88.489723999999995</c:v>
                </c:pt>
                <c:pt idx="135">
                  <c:v>-88.489562000000006</c:v>
                </c:pt>
                <c:pt idx="136">
                  <c:v>-88.489405000000005</c:v>
                </c:pt>
                <c:pt idx="137">
                  <c:v>-88.489227999999997</c:v>
                </c:pt>
                <c:pt idx="138">
                  <c:v>-88.489009999999993</c:v>
                </c:pt>
                <c:pt idx="139">
                  <c:v>-88.488767999999993</c:v>
                </c:pt>
                <c:pt idx="140">
                  <c:v>-88.488506000000001</c:v>
                </c:pt>
                <c:pt idx="141">
                  <c:v>-88.488219000000001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549-4362-93AF-3395DA628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41440"/>
        <c:axId val="135742976"/>
      </c:scatterChart>
      <c:valAx>
        <c:axId val="1357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42976"/>
        <c:crosses val="autoZero"/>
        <c:crossBetween val="midCat"/>
      </c:valAx>
      <c:valAx>
        <c:axId val="13574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41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Data'!$AQ$69:$AQ$210</c:f>
              <c:numCache>
                <c:formatCode>General</c:formatCode>
                <c:ptCount val="142"/>
                <c:pt idx="0">
                  <c:v>47.158976000000003</c:v>
                </c:pt>
                <c:pt idx="1">
                  <c:v>47.158977</c:v>
                </c:pt>
                <c:pt idx="2">
                  <c:v>47.15898</c:v>
                </c:pt>
                <c:pt idx="3">
                  <c:v>47.158979000000002</c:v>
                </c:pt>
                <c:pt idx="4">
                  <c:v>47.158966999999997</c:v>
                </c:pt>
                <c:pt idx="5">
                  <c:v>47.158949</c:v>
                </c:pt>
                <c:pt idx="6">
                  <c:v>47.158920999999999</c:v>
                </c:pt>
                <c:pt idx="7">
                  <c:v>47.158881999999998</c:v>
                </c:pt>
                <c:pt idx="8">
                  <c:v>47.158836999999998</c:v>
                </c:pt>
                <c:pt idx="9">
                  <c:v>47.158777000000001</c:v>
                </c:pt>
                <c:pt idx="10">
                  <c:v>47.158712999999999</c:v>
                </c:pt>
                <c:pt idx="11">
                  <c:v>47.158662999999997</c:v>
                </c:pt>
                <c:pt idx="12">
                  <c:v>47.158619999999999</c:v>
                </c:pt>
                <c:pt idx="13">
                  <c:v>47.158586999999997</c:v>
                </c:pt>
                <c:pt idx="14">
                  <c:v>47.158563999999998</c:v>
                </c:pt>
                <c:pt idx="15">
                  <c:v>47.158551000000003</c:v>
                </c:pt>
                <c:pt idx="16">
                  <c:v>47.158544999999997</c:v>
                </c:pt>
                <c:pt idx="17">
                  <c:v>47.158543999999999</c:v>
                </c:pt>
                <c:pt idx="18">
                  <c:v>47.158552999999998</c:v>
                </c:pt>
                <c:pt idx="19">
                  <c:v>47.158577000000001</c:v>
                </c:pt>
                <c:pt idx="20">
                  <c:v>47.158628</c:v>
                </c:pt>
                <c:pt idx="21">
                  <c:v>47.158698000000001</c:v>
                </c:pt>
                <c:pt idx="22">
                  <c:v>47.158771999999999</c:v>
                </c:pt>
                <c:pt idx="23">
                  <c:v>47.158856</c:v>
                </c:pt>
                <c:pt idx="24">
                  <c:v>47.158959000000003</c:v>
                </c:pt>
                <c:pt idx="25">
                  <c:v>47.159083000000003</c:v>
                </c:pt>
                <c:pt idx="26">
                  <c:v>47.159219</c:v>
                </c:pt>
                <c:pt idx="27">
                  <c:v>47.159365000000001</c:v>
                </c:pt>
                <c:pt idx="28">
                  <c:v>47.159516000000004</c:v>
                </c:pt>
                <c:pt idx="29">
                  <c:v>47.159664999999997</c:v>
                </c:pt>
                <c:pt idx="30">
                  <c:v>47.159809000000003</c:v>
                </c:pt>
                <c:pt idx="31">
                  <c:v>47.159950000000002</c:v>
                </c:pt>
                <c:pt idx="32">
                  <c:v>47.160083</c:v>
                </c:pt>
                <c:pt idx="33">
                  <c:v>47.160151999999997</c:v>
                </c:pt>
                <c:pt idx="34">
                  <c:v>47.160262000000003</c:v>
                </c:pt>
                <c:pt idx="35">
                  <c:v>47.160449</c:v>
                </c:pt>
                <c:pt idx="36">
                  <c:v>47.160547000000001</c:v>
                </c:pt>
                <c:pt idx="37">
                  <c:v>47.160646</c:v>
                </c:pt>
                <c:pt idx="38">
                  <c:v>47.160747000000001</c:v>
                </c:pt>
                <c:pt idx="39">
                  <c:v>47.160862999999999</c:v>
                </c:pt>
                <c:pt idx="40">
                  <c:v>47.160933</c:v>
                </c:pt>
                <c:pt idx="41">
                  <c:v>47.161033000000003</c:v>
                </c:pt>
                <c:pt idx="42">
                  <c:v>47.161214000000001</c:v>
                </c:pt>
                <c:pt idx="43">
                  <c:v>47.161338999999998</c:v>
                </c:pt>
                <c:pt idx="44">
                  <c:v>47.161470000000001</c:v>
                </c:pt>
                <c:pt idx="45">
                  <c:v>47.161582000000003</c:v>
                </c:pt>
                <c:pt idx="46">
                  <c:v>47.161689000000003</c:v>
                </c:pt>
                <c:pt idx="47">
                  <c:v>47.161793000000003</c:v>
                </c:pt>
                <c:pt idx="48">
                  <c:v>47.161897000000003</c:v>
                </c:pt>
                <c:pt idx="49">
                  <c:v>47.162016000000001</c:v>
                </c:pt>
                <c:pt idx="50">
                  <c:v>47.162163</c:v>
                </c:pt>
                <c:pt idx="51">
                  <c:v>47.162331000000002</c:v>
                </c:pt>
                <c:pt idx="52">
                  <c:v>47.162509999999997</c:v>
                </c:pt>
                <c:pt idx="53">
                  <c:v>47.162612000000003</c:v>
                </c:pt>
                <c:pt idx="54">
                  <c:v>47.162756000000002</c:v>
                </c:pt>
                <c:pt idx="55">
                  <c:v>47.163007</c:v>
                </c:pt>
                <c:pt idx="56">
                  <c:v>47.163144000000003</c:v>
                </c:pt>
                <c:pt idx="57">
                  <c:v>47.163290000000003</c:v>
                </c:pt>
                <c:pt idx="58">
                  <c:v>47.163452999999997</c:v>
                </c:pt>
                <c:pt idx="59">
                  <c:v>47.163617000000002</c:v>
                </c:pt>
                <c:pt idx="60">
                  <c:v>47.163786999999999</c:v>
                </c:pt>
                <c:pt idx="61">
                  <c:v>47.163935000000002</c:v>
                </c:pt>
                <c:pt idx="62">
                  <c:v>47.164036000000003</c:v>
                </c:pt>
                <c:pt idx="63">
                  <c:v>47.164121999999999</c:v>
                </c:pt>
                <c:pt idx="64">
                  <c:v>47.164200000000001</c:v>
                </c:pt>
                <c:pt idx="65">
                  <c:v>47.164276000000001</c:v>
                </c:pt>
                <c:pt idx="66">
                  <c:v>47.164319999999996</c:v>
                </c:pt>
                <c:pt idx="67">
                  <c:v>47.164369999999998</c:v>
                </c:pt>
                <c:pt idx="68">
                  <c:v>47.164442999999999</c:v>
                </c:pt>
                <c:pt idx="69">
                  <c:v>47.164445999999998</c:v>
                </c:pt>
                <c:pt idx="70">
                  <c:v>47.164428000000001</c:v>
                </c:pt>
                <c:pt idx="71">
                  <c:v>47.164400000000001</c:v>
                </c:pt>
                <c:pt idx="72">
                  <c:v>47.164363999999999</c:v>
                </c:pt>
                <c:pt idx="73">
                  <c:v>47.164319999999996</c:v>
                </c:pt>
                <c:pt idx="74">
                  <c:v>47.164271999999997</c:v>
                </c:pt>
                <c:pt idx="75">
                  <c:v>47.164236000000002</c:v>
                </c:pt>
                <c:pt idx="76">
                  <c:v>47.164211000000002</c:v>
                </c:pt>
                <c:pt idx="77">
                  <c:v>47.164192999999997</c:v>
                </c:pt>
                <c:pt idx="78">
                  <c:v>47.164178</c:v>
                </c:pt>
                <c:pt idx="79">
                  <c:v>47.164171000000003</c:v>
                </c:pt>
                <c:pt idx="80">
                  <c:v>47.164191000000002</c:v>
                </c:pt>
                <c:pt idx="81">
                  <c:v>47.164219000000003</c:v>
                </c:pt>
                <c:pt idx="82">
                  <c:v>47.164245999999999</c:v>
                </c:pt>
                <c:pt idx="83">
                  <c:v>47.164257999999997</c:v>
                </c:pt>
                <c:pt idx="84">
                  <c:v>47.164259000000001</c:v>
                </c:pt>
                <c:pt idx="85">
                  <c:v>47.164261000000003</c:v>
                </c:pt>
                <c:pt idx="86">
                  <c:v>47.164273000000001</c:v>
                </c:pt>
                <c:pt idx="87">
                  <c:v>47.164290000000001</c:v>
                </c:pt>
                <c:pt idx="88">
                  <c:v>47.164279000000001</c:v>
                </c:pt>
                <c:pt idx="89">
                  <c:v>47.164225000000002</c:v>
                </c:pt>
                <c:pt idx="90">
                  <c:v>47.164144</c:v>
                </c:pt>
                <c:pt idx="91">
                  <c:v>47.164064000000003</c:v>
                </c:pt>
                <c:pt idx="92">
                  <c:v>47.163983000000002</c:v>
                </c:pt>
                <c:pt idx="93">
                  <c:v>47.163905</c:v>
                </c:pt>
                <c:pt idx="94">
                  <c:v>47.163839000000003</c:v>
                </c:pt>
                <c:pt idx="95">
                  <c:v>47.163778999999998</c:v>
                </c:pt>
                <c:pt idx="96">
                  <c:v>47.163744999999999</c:v>
                </c:pt>
                <c:pt idx="97">
                  <c:v>47.163702999999998</c:v>
                </c:pt>
                <c:pt idx="98">
                  <c:v>47.163640000000001</c:v>
                </c:pt>
                <c:pt idx="99">
                  <c:v>47.163615</c:v>
                </c:pt>
                <c:pt idx="100">
                  <c:v>47.16357</c:v>
                </c:pt>
                <c:pt idx="101">
                  <c:v>47.163510000000002</c:v>
                </c:pt>
                <c:pt idx="102">
                  <c:v>47.163437999999999</c:v>
                </c:pt>
                <c:pt idx="103">
                  <c:v>47.163347000000002</c:v>
                </c:pt>
                <c:pt idx="104">
                  <c:v>47.163235999999998</c:v>
                </c:pt>
                <c:pt idx="105">
                  <c:v>47.163117</c:v>
                </c:pt>
                <c:pt idx="106">
                  <c:v>47.162992000000003</c:v>
                </c:pt>
                <c:pt idx="107">
                  <c:v>47.162852999999998</c:v>
                </c:pt>
                <c:pt idx="108">
                  <c:v>47.162705000000003</c:v>
                </c:pt>
                <c:pt idx="109">
                  <c:v>47.162547000000004</c:v>
                </c:pt>
                <c:pt idx="110">
                  <c:v>47.162381000000003</c:v>
                </c:pt>
                <c:pt idx="111">
                  <c:v>47.162213999999999</c:v>
                </c:pt>
                <c:pt idx="112">
                  <c:v>47.162050000000001</c:v>
                </c:pt>
                <c:pt idx="113">
                  <c:v>47.161887999999998</c:v>
                </c:pt>
                <c:pt idx="114">
                  <c:v>47.161797999999997</c:v>
                </c:pt>
                <c:pt idx="115">
                  <c:v>47.161676</c:v>
                </c:pt>
                <c:pt idx="116">
                  <c:v>47.161453999999999</c:v>
                </c:pt>
                <c:pt idx="117">
                  <c:v>47.161332999999999</c:v>
                </c:pt>
                <c:pt idx="118">
                  <c:v>47.161223999999997</c:v>
                </c:pt>
                <c:pt idx="119">
                  <c:v>47.161119999999997</c:v>
                </c:pt>
                <c:pt idx="120">
                  <c:v>47.161051999999998</c:v>
                </c:pt>
                <c:pt idx="121">
                  <c:v>47.160893999999999</c:v>
                </c:pt>
                <c:pt idx="122">
                  <c:v>47.160659000000003</c:v>
                </c:pt>
                <c:pt idx="123">
                  <c:v>47.160502000000001</c:v>
                </c:pt>
                <c:pt idx="124">
                  <c:v>47.160380000000004</c:v>
                </c:pt>
                <c:pt idx="125">
                  <c:v>47.160260000000001</c:v>
                </c:pt>
                <c:pt idx="126">
                  <c:v>47.160165999999997</c:v>
                </c:pt>
                <c:pt idx="127">
                  <c:v>47.160108999999999</c:v>
                </c:pt>
                <c:pt idx="128">
                  <c:v>47.159976</c:v>
                </c:pt>
                <c:pt idx="129">
                  <c:v>47.159799999999997</c:v>
                </c:pt>
                <c:pt idx="130">
                  <c:v>47.159697000000001</c:v>
                </c:pt>
                <c:pt idx="131">
                  <c:v>47.159592000000004</c:v>
                </c:pt>
                <c:pt idx="132">
                  <c:v>47.159494000000002</c:v>
                </c:pt>
                <c:pt idx="133">
                  <c:v>47.159391999999997</c:v>
                </c:pt>
                <c:pt idx="134">
                  <c:v>47.159286999999999</c:v>
                </c:pt>
                <c:pt idx="135">
                  <c:v>47.159184000000003</c:v>
                </c:pt>
                <c:pt idx="136">
                  <c:v>47.159092000000001</c:v>
                </c:pt>
                <c:pt idx="137">
                  <c:v>47.159019999999998</c:v>
                </c:pt>
                <c:pt idx="138">
                  <c:v>47.158971000000001</c:v>
                </c:pt>
                <c:pt idx="139">
                  <c:v>47.158934000000002</c:v>
                </c:pt>
                <c:pt idx="140">
                  <c:v>47.158918</c:v>
                </c:pt>
                <c:pt idx="141">
                  <c:v>47.158929999999998</c:v>
                </c:pt>
              </c:numCache>
            </c:numRef>
          </c:xVal>
          <c:yVal>
            <c:numRef>
              <c:f>'Raw Data'!$AR$69:$AR$210</c:f>
              <c:numCache>
                <c:formatCode>General</c:formatCode>
                <c:ptCount val="142"/>
                <c:pt idx="0">
                  <c:v>-88.487791000000001</c:v>
                </c:pt>
                <c:pt idx="1">
                  <c:v>-88.487508000000005</c:v>
                </c:pt>
                <c:pt idx="2">
                  <c:v>-88.487263999999996</c:v>
                </c:pt>
                <c:pt idx="3">
                  <c:v>-88.487031000000002</c:v>
                </c:pt>
                <c:pt idx="4">
                  <c:v>-88.486800000000002</c:v>
                </c:pt>
                <c:pt idx="5">
                  <c:v>-88.486597000000003</c:v>
                </c:pt>
                <c:pt idx="6">
                  <c:v>-88.486425999999994</c:v>
                </c:pt>
                <c:pt idx="7">
                  <c:v>-88.486259000000004</c:v>
                </c:pt>
                <c:pt idx="8">
                  <c:v>-88.486084000000005</c:v>
                </c:pt>
                <c:pt idx="9">
                  <c:v>-88.485905000000002</c:v>
                </c:pt>
                <c:pt idx="10">
                  <c:v>-88.485741000000004</c:v>
                </c:pt>
                <c:pt idx="11">
                  <c:v>-88.485600000000005</c:v>
                </c:pt>
                <c:pt idx="12">
                  <c:v>-88.485455000000002</c:v>
                </c:pt>
                <c:pt idx="13">
                  <c:v>-88.485302000000004</c:v>
                </c:pt>
                <c:pt idx="14">
                  <c:v>-88.485145000000003</c:v>
                </c:pt>
                <c:pt idx="15">
                  <c:v>-88.484989999999996</c:v>
                </c:pt>
                <c:pt idx="16">
                  <c:v>-88.484849999999994</c:v>
                </c:pt>
                <c:pt idx="17">
                  <c:v>-88.484730999999996</c:v>
                </c:pt>
                <c:pt idx="18">
                  <c:v>-88.484613999999993</c:v>
                </c:pt>
                <c:pt idx="19">
                  <c:v>-88.484493999999998</c:v>
                </c:pt>
                <c:pt idx="20">
                  <c:v>-88.484396000000004</c:v>
                </c:pt>
                <c:pt idx="21">
                  <c:v>-88.484316000000007</c:v>
                </c:pt>
                <c:pt idx="22">
                  <c:v>-88.484250000000003</c:v>
                </c:pt>
                <c:pt idx="23">
                  <c:v>-88.484204000000005</c:v>
                </c:pt>
                <c:pt idx="24">
                  <c:v>-88.484174999999993</c:v>
                </c:pt>
                <c:pt idx="25">
                  <c:v>-88.484173999999996</c:v>
                </c:pt>
                <c:pt idx="26">
                  <c:v>-88.484184999999997</c:v>
                </c:pt>
                <c:pt idx="27">
                  <c:v>-88.484191999999993</c:v>
                </c:pt>
                <c:pt idx="28">
                  <c:v>-88.484200999999999</c:v>
                </c:pt>
                <c:pt idx="29">
                  <c:v>-88.484209000000007</c:v>
                </c:pt>
                <c:pt idx="30">
                  <c:v>-88.484213999999994</c:v>
                </c:pt>
                <c:pt idx="31">
                  <c:v>-88.484218999999996</c:v>
                </c:pt>
                <c:pt idx="32">
                  <c:v>-88.484221000000005</c:v>
                </c:pt>
                <c:pt idx="33">
                  <c:v>-88.484219999999993</c:v>
                </c:pt>
                <c:pt idx="34">
                  <c:v>-88.484221000000005</c:v>
                </c:pt>
                <c:pt idx="35">
                  <c:v>-88.484206999999998</c:v>
                </c:pt>
                <c:pt idx="36">
                  <c:v>-88.484166000000002</c:v>
                </c:pt>
                <c:pt idx="37">
                  <c:v>-88.484114000000005</c:v>
                </c:pt>
                <c:pt idx="38">
                  <c:v>-88.484049999999996</c:v>
                </c:pt>
                <c:pt idx="39">
                  <c:v>-88.483986999999999</c:v>
                </c:pt>
                <c:pt idx="40">
                  <c:v>-88.483959999999996</c:v>
                </c:pt>
                <c:pt idx="41">
                  <c:v>-88.483945000000006</c:v>
                </c:pt>
                <c:pt idx="42">
                  <c:v>-88.483929000000003</c:v>
                </c:pt>
                <c:pt idx="43">
                  <c:v>-88.483941000000002</c:v>
                </c:pt>
                <c:pt idx="44">
                  <c:v>-88.483956000000006</c:v>
                </c:pt>
                <c:pt idx="45">
                  <c:v>-88.483973000000006</c:v>
                </c:pt>
                <c:pt idx="46">
                  <c:v>-88.484003999999999</c:v>
                </c:pt>
                <c:pt idx="47">
                  <c:v>-88.484065000000001</c:v>
                </c:pt>
                <c:pt idx="48">
                  <c:v>-88.484131000000005</c:v>
                </c:pt>
                <c:pt idx="49">
                  <c:v>-88.484174999999993</c:v>
                </c:pt>
                <c:pt idx="50">
                  <c:v>-88.484182000000004</c:v>
                </c:pt>
                <c:pt idx="51">
                  <c:v>-88.484164000000007</c:v>
                </c:pt>
                <c:pt idx="52">
                  <c:v>-88.484149000000002</c:v>
                </c:pt>
                <c:pt idx="53">
                  <c:v>-88.484137000000004</c:v>
                </c:pt>
                <c:pt idx="54">
                  <c:v>-88.484121999999999</c:v>
                </c:pt>
                <c:pt idx="55">
                  <c:v>-88.484120000000004</c:v>
                </c:pt>
                <c:pt idx="56">
                  <c:v>-88.484191999999993</c:v>
                </c:pt>
                <c:pt idx="57">
                  <c:v>-88.484318000000002</c:v>
                </c:pt>
                <c:pt idx="58">
                  <c:v>-88.484459000000001</c:v>
                </c:pt>
                <c:pt idx="59">
                  <c:v>-88.4846</c:v>
                </c:pt>
                <c:pt idx="60">
                  <c:v>-88.484752</c:v>
                </c:pt>
                <c:pt idx="61">
                  <c:v>-88.484942000000004</c:v>
                </c:pt>
                <c:pt idx="62">
                  <c:v>-88.485162000000003</c:v>
                </c:pt>
                <c:pt idx="63">
                  <c:v>-88.485384999999994</c:v>
                </c:pt>
                <c:pt idx="64">
                  <c:v>-88.485619</c:v>
                </c:pt>
                <c:pt idx="65">
                  <c:v>-88.485861999999997</c:v>
                </c:pt>
                <c:pt idx="66">
                  <c:v>-88.486000000000004</c:v>
                </c:pt>
                <c:pt idx="67">
                  <c:v>-88.486192000000003</c:v>
                </c:pt>
                <c:pt idx="68">
                  <c:v>-88.486507000000003</c:v>
                </c:pt>
                <c:pt idx="69">
                  <c:v>-88.486649999999997</c:v>
                </c:pt>
                <c:pt idx="70">
                  <c:v>-88.486812999999998</c:v>
                </c:pt>
                <c:pt idx="71">
                  <c:v>-88.487008000000003</c:v>
                </c:pt>
                <c:pt idx="72">
                  <c:v>-88.487206</c:v>
                </c:pt>
                <c:pt idx="73">
                  <c:v>-88.487398999999996</c:v>
                </c:pt>
                <c:pt idx="74">
                  <c:v>-88.487566999999999</c:v>
                </c:pt>
                <c:pt idx="75">
                  <c:v>-88.487705000000005</c:v>
                </c:pt>
                <c:pt idx="76">
                  <c:v>-88.487831</c:v>
                </c:pt>
                <c:pt idx="77">
                  <c:v>-88.487960999999999</c:v>
                </c:pt>
                <c:pt idx="78">
                  <c:v>-88.488095000000001</c:v>
                </c:pt>
                <c:pt idx="79">
                  <c:v>-88.488230999999999</c:v>
                </c:pt>
                <c:pt idx="80">
                  <c:v>-88.488363000000007</c:v>
                </c:pt>
                <c:pt idx="81">
                  <c:v>-88.488489000000001</c:v>
                </c:pt>
                <c:pt idx="82">
                  <c:v>-88.488613999999998</c:v>
                </c:pt>
                <c:pt idx="83">
                  <c:v>-88.488699999999994</c:v>
                </c:pt>
                <c:pt idx="84">
                  <c:v>-88.488742999999999</c:v>
                </c:pt>
                <c:pt idx="85">
                  <c:v>-88.488786000000005</c:v>
                </c:pt>
                <c:pt idx="86">
                  <c:v>-88.488918999999996</c:v>
                </c:pt>
                <c:pt idx="87">
                  <c:v>-88.489206999999993</c:v>
                </c:pt>
                <c:pt idx="88">
                  <c:v>-88.489457999999999</c:v>
                </c:pt>
                <c:pt idx="89">
                  <c:v>-88.489593999999997</c:v>
                </c:pt>
                <c:pt idx="90">
                  <c:v>-88.489717999999996</c:v>
                </c:pt>
                <c:pt idx="91">
                  <c:v>-88.489834000000002</c:v>
                </c:pt>
                <c:pt idx="92">
                  <c:v>-88.489958000000001</c:v>
                </c:pt>
                <c:pt idx="93">
                  <c:v>-88.490093000000002</c:v>
                </c:pt>
                <c:pt idx="94">
                  <c:v>-88.490244000000004</c:v>
                </c:pt>
                <c:pt idx="95">
                  <c:v>-88.490416999999994</c:v>
                </c:pt>
                <c:pt idx="96">
                  <c:v>-88.490522999999996</c:v>
                </c:pt>
                <c:pt idx="97">
                  <c:v>-88.490690999999998</c:v>
                </c:pt>
                <c:pt idx="98">
                  <c:v>-88.491012999999995</c:v>
                </c:pt>
                <c:pt idx="99">
                  <c:v>-88.491236999999998</c:v>
                </c:pt>
                <c:pt idx="100">
                  <c:v>-88.491412999999994</c:v>
                </c:pt>
                <c:pt idx="101">
                  <c:v>-88.491544000000005</c:v>
                </c:pt>
                <c:pt idx="102">
                  <c:v>-88.491668000000004</c:v>
                </c:pt>
                <c:pt idx="103">
                  <c:v>-88.491780000000006</c:v>
                </c:pt>
                <c:pt idx="104">
                  <c:v>-88.491871000000003</c:v>
                </c:pt>
                <c:pt idx="105">
                  <c:v>-88.491928999999999</c:v>
                </c:pt>
                <c:pt idx="106">
                  <c:v>-88.491950000000003</c:v>
                </c:pt>
                <c:pt idx="107">
                  <c:v>-88.491946999999996</c:v>
                </c:pt>
                <c:pt idx="108">
                  <c:v>-88.491924999999995</c:v>
                </c:pt>
                <c:pt idx="109">
                  <c:v>-88.491878999999997</c:v>
                </c:pt>
                <c:pt idx="110">
                  <c:v>-88.491816999999998</c:v>
                </c:pt>
                <c:pt idx="111">
                  <c:v>-88.491746000000006</c:v>
                </c:pt>
                <c:pt idx="112">
                  <c:v>-88.491660999999993</c:v>
                </c:pt>
                <c:pt idx="113">
                  <c:v>-88.491569999999996</c:v>
                </c:pt>
                <c:pt idx="114">
                  <c:v>-88.491517999999999</c:v>
                </c:pt>
                <c:pt idx="115">
                  <c:v>-88.491417999999996</c:v>
                </c:pt>
                <c:pt idx="116">
                  <c:v>-88.491240000000005</c:v>
                </c:pt>
                <c:pt idx="117">
                  <c:v>-88.491085999999996</c:v>
                </c:pt>
                <c:pt idx="118">
                  <c:v>-88.490900999999994</c:v>
                </c:pt>
                <c:pt idx="119">
                  <c:v>-88.490797000000001</c:v>
                </c:pt>
                <c:pt idx="120">
                  <c:v>-88.490753999999995</c:v>
                </c:pt>
                <c:pt idx="121">
                  <c:v>-88.490673000000001</c:v>
                </c:pt>
                <c:pt idx="122">
                  <c:v>-88.490620000000007</c:v>
                </c:pt>
                <c:pt idx="123">
                  <c:v>-88.490656000000001</c:v>
                </c:pt>
                <c:pt idx="124">
                  <c:v>-88.490661000000003</c:v>
                </c:pt>
                <c:pt idx="125">
                  <c:v>-88.490655000000004</c:v>
                </c:pt>
                <c:pt idx="126">
                  <c:v>-88.490644000000003</c:v>
                </c:pt>
                <c:pt idx="127">
                  <c:v>-88.490629999999996</c:v>
                </c:pt>
                <c:pt idx="128">
                  <c:v>-88.490606</c:v>
                </c:pt>
                <c:pt idx="129">
                  <c:v>-88.490540999999993</c:v>
                </c:pt>
                <c:pt idx="130">
                  <c:v>-88.490421999999995</c:v>
                </c:pt>
                <c:pt idx="131">
                  <c:v>-88.490258999999995</c:v>
                </c:pt>
                <c:pt idx="132">
                  <c:v>-88.490070000000003</c:v>
                </c:pt>
                <c:pt idx="133">
                  <c:v>-88.489891999999998</c:v>
                </c:pt>
                <c:pt idx="134">
                  <c:v>-88.489723999999995</c:v>
                </c:pt>
                <c:pt idx="135">
                  <c:v>-88.489562000000006</c:v>
                </c:pt>
                <c:pt idx="136">
                  <c:v>-88.489405000000005</c:v>
                </c:pt>
                <c:pt idx="137">
                  <c:v>-88.489227999999997</c:v>
                </c:pt>
                <c:pt idx="138">
                  <c:v>-88.489009999999993</c:v>
                </c:pt>
                <c:pt idx="139">
                  <c:v>-88.488767999999993</c:v>
                </c:pt>
                <c:pt idx="140">
                  <c:v>-88.488506000000001</c:v>
                </c:pt>
                <c:pt idx="141">
                  <c:v>-88.488219000000001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6B2-4AD0-9464-F6509BEE7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34144"/>
        <c:axId val="140935936"/>
      </c:scatterChart>
      <c:valAx>
        <c:axId val="1409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935936"/>
        <c:crosses val="autoZero"/>
        <c:crossBetween val="midCat"/>
      </c:valAx>
      <c:valAx>
        <c:axId val="14093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934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Data'!$AQ$69:$AQ$210</c:f>
              <c:numCache>
                <c:formatCode>General</c:formatCode>
                <c:ptCount val="142"/>
                <c:pt idx="0">
                  <c:v>47.158976000000003</c:v>
                </c:pt>
                <c:pt idx="1">
                  <c:v>47.158977</c:v>
                </c:pt>
                <c:pt idx="2">
                  <c:v>47.15898</c:v>
                </c:pt>
                <c:pt idx="3">
                  <c:v>47.158979000000002</c:v>
                </c:pt>
                <c:pt idx="4">
                  <c:v>47.158966999999997</c:v>
                </c:pt>
                <c:pt idx="5">
                  <c:v>47.158949</c:v>
                </c:pt>
                <c:pt idx="6">
                  <c:v>47.158920999999999</c:v>
                </c:pt>
                <c:pt idx="7">
                  <c:v>47.158881999999998</c:v>
                </c:pt>
                <c:pt idx="8">
                  <c:v>47.158836999999998</c:v>
                </c:pt>
                <c:pt idx="9">
                  <c:v>47.158777000000001</c:v>
                </c:pt>
                <c:pt idx="10">
                  <c:v>47.158712999999999</c:v>
                </c:pt>
                <c:pt idx="11">
                  <c:v>47.158662999999997</c:v>
                </c:pt>
                <c:pt idx="12">
                  <c:v>47.158619999999999</c:v>
                </c:pt>
                <c:pt idx="13">
                  <c:v>47.158586999999997</c:v>
                </c:pt>
                <c:pt idx="14">
                  <c:v>47.158563999999998</c:v>
                </c:pt>
                <c:pt idx="15">
                  <c:v>47.158551000000003</c:v>
                </c:pt>
                <c:pt idx="16">
                  <c:v>47.158544999999997</c:v>
                </c:pt>
                <c:pt idx="17">
                  <c:v>47.158543999999999</c:v>
                </c:pt>
                <c:pt idx="18">
                  <c:v>47.158552999999998</c:v>
                </c:pt>
                <c:pt idx="19">
                  <c:v>47.158577000000001</c:v>
                </c:pt>
                <c:pt idx="20">
                  <c:v>47.158628</c:v>
                </c:pt>
                <c:pt idx="21">
                  <c:v>47.158698000000001</c:v>
                </c:pt>
                <c:pt idx="22">
                  <c:v>47.158771999999999</c:v>
                </c:pt>
                <c:pt idx="23">
                  <c:v>47.158856</c:v>
                </c:pt>
                <c:pt idx="24">
                  <c:v>47.158959000000003</c:v>
                </c:pt>
                <c:pt idx="25">
                  <c:v>47.159083000000003</c:v>
                </c:pt>
                <c:pt idx="26">
                  <c:v>47.159219</c:v>
                </c:pt>
                <c:pt idx="27">
                  <c:v>47.159365000000001</c:v>
                </c:pt>
                <c:pt idx="28">
                  <c:v>47.159516000000004</c:v>
                </c:pt>
                <c:pt idx="29">
                  <c:v>47.159664999999997</c:v>
                </c:pt>
                <c:pt idx="30">
                  <c:v>47.159809000000003</c:v>
                </c:pt>
                <c:pt idx="31">
                  <c:v>47.159950000000002</c:v>
                </c:pt>
                <c:pt idx="32">
                  <c:v>47.160083</c:v>
                </c:pt>
                <c:pt idx="33">
                  <c:v>47.160151999999997</c:v>
                </c:pt>
                <c:pt idx="34">
                  <c:v>47.160262000000003</c:v>
                </c:pt>
                <c:pt idx="35">
                  <c:v>47.160449</c:v>
                </c:pt>
                <c:pt idx="36">
                  <c:v>47.160547000000001</c:v>
                </c:pt>
                <c:pt idx="37">
                  <c:v>47.160646</c:v>
                </c:pt>
                <c:pt idx="38">
                  <c:v>47.160747000000001</c:v>
                </c:pt>
                <c:pt idx="39">
                  <c:v>47.160862999999999</c:v>
                </c:pt>
                <c:pt idx="40">
                  <c:v>47.160933</c:v>
                </c:pt>
                <c:pt idx="41">
                  <c:v>47.161033000000003</c:v>
                </c:pt>
                <c:pt idx="42">
                  <c:v>47.161214000000001</c:v>
                </c:pt>
                <c:pt idx="43">
                  <c:v>47.161338999999998</c:v>
                </c:pt>
                <c:pt idx="44">
                  <c:v>47.161470000000001</c:v>
                </c:pt>
                <c:pt idx="45">
                  <c:v>47.161582000000003</c:v>
                </c:pt>
                <c:pt idx="46">
                  <c:v>47.161689000000003</c:v>
                </c:pt>
                <c:pt idx="47">
                  <c:v>47.161793000000003</c:v>
                </c:pt>
                <c:pt idx="48">
                  <c:v>47.161897000000003</c:v>
                </c:pt>
                <c:pt idx="49">
                  <c:v>47.162016000000001</c:v>
                </c:pt>
                <c:pt idx="50">
                  <c:v>47.162163</c:v>
                </c:pt>
                <c:pt idx="51">
                  <c:v>47.162331000000002</c:v>
                </c:pt>
                <c:pt idx="52">
                  <c:v>47.162509999999997</c:v>
                </c:pt>
                <c:pt idx="53">
                  <c:v>47.162612000000003</c:v>
                </c:pt>
                <c:pt idx="54">
                  <c:v>47.162756000000002</c:v>
                </c:pt>
                <c:pt idx="55">
                  <c:v>47.163007</c:v>
                </c:pt>
                <c:pt idx="56">
                  <c:v>47.163144000000003</c:v>
                </c:pt>
                <c:pt idx="57">
                  <c:v>47.163290000000003</c:v>
                </c:pt>
                <c:pt idx="58">
                  <c:v>47.163452999999997</c:v>
                </c:pt>
                <c:pt idx="59">
                  <c:v>47.163617000000002</c:v>
                </c:pt>
                <c:pt idx="60">
                  <c:v>47.163786999999999</c:v>
                </c:pt>
                <c:pt idx="61">
                  <c:v>47.163935000000002</c:v>
                </c:pt>
                <c:pt idx="62">
                  <c:v>47.164036000000003</c:v>
                </c:pt>
                <c:pt idx="63">
                  <c:v>47.164121999999999</c:v>
                </c:pt>
                <c:pt idx="64">
                  <c:v>47.164200000000001</c:v>
                </c:pt>
                <c:pt idx="65">
                  <c:v>47.164276000000001</c:v>
                </c:pt>
                <c:pt idx="66">
                  <c:v>47.164319999999996</c:v>
                </c:pt>
                <c:pt idx="67">
                  <c:v>47.164369999999998</c:v>
                </c:pt>
                <c:pt idx="68">
                  <c:v>47.164442999999999</c:v>
                </c:pt>
                <c:pt idx="69">
                  <c:v>47.164445999999998</c:v>
                </c:pt>
                <c:pt idx="70">
                  <c:v>47.164428000000001</c:v>
                </c:pt>
                <c:pt idx="71">
                  <c:v>47.164400000000001</c:v>
                </c:pt>
                <c:pt idx="72">
                  <c:v>47.164363999999999</c:v>
                </c:pt>
                <c:pt idx="73">
                  <c:v>47.164319999999996</c:v>
                </c:pt>
                <c:pt idx="74">
                  <c:v>47.164271999999997</c:v>
                </c:pt>
                <c:pt idx="75">
                  <c:v>47.164236000000002</c:v>
                </c:pt>
                <c:pt idx="76">
                  <c:v>47.164211000000002</c:v>
                </c:pt>
                <c:pt idx="77">
                  <c:v>47.164192999999997</c:v>
                </c:pt>
                <c:pt idx="78">
                  <c:v>47.164178</c:v>
                </c:pt>
                <c:pt idx="79">
                  <c:v>47.164171000000003</c:v>
                </c:pt>
                <c:pt idx="80">
                  <c:v>47.164191000000002</c:v>
                </c:pt>
                <c:pt idx="81">
                  <c:v>47.164219000000003</c:v>
                </c:pt>
                <c:pt idx="82">
                  <c:v>47.164245999999999</c:v>
                </c:pt>
                <c:pt idx="83">
                  <c:v>47.164257999999997</c:v>
                </c:pt>
                <c:pt idx="84">
                  <c:v>47.164259000000001</c:v>
                </c:pt>
                <c:pt idx="85">
                  <c:v>47.164261000000003</c:v>
                </c:pt>
                <c:pt idx="86">
                  <c:v>47.164273000000001</c:v>
                </c:pt>
                <c:pt idx="87">
                  <c:v>47.164290000000001</c:v>
                </c:pt>
                <c:pt idx="88">
                  <c:v>47.164279000000001</c:v>
                </c:pt>
                <c:pt idx="89">
                  <c:v>47.164225000000002</c:v>
                </c:pt>
                <c:pt idx="90">
                  <c:v>47.164144</c:v>
                </c:pt>
                <c:pt idx="91">
                  <c:v>47.164064000000003</c:v>
                </c:pt>
                <c:pt idx="92">
                  <c:v>47.163983000000002</c:v>
                </c:pt>
                <c:pt idx="93">
                  <c:v>47.163905</c:v>
                </c:pt>
                <c:pt idx="94">
                  <c:v>47.163839000000003</c:v>
                </c:pt>
                <c:pt idx="95">
                  <c:v>47.163778999999998</c:v>
                </c:pt>
                <c:pt idx="96">
                  <c:v>47.163744999999999</c:v>
                </c:pt>
                <c:pt idx="97">
                  <c:v>47.163702999999998</c:v>
                </c:pt>
                <c:pt idx="98">
                  <c:v>47.163640000000001</c:v>
                </c:pt>
                <c:pt idx="99">
                  <c:v>47.163615</c:v>
                </c:pt>
                <c:pt idx="100">
                  <c:v>47.16357</c:v>
                </c:pt>
                <c:pt idx="101">
                  <c:v>47.163510000000002</c:v>
                </c:pt>
                <c:pt idx="102">
                  <c:v>47.163437999999999</c:v>
                </c:pt>
                <c:pt idx="103">
                  <c:v>47.163347000000002</c:v>
                </c:pt>
                <c:pt idx="104">
                  <c:v>47.163235999999998</c:v>
                </c:pt>
                <c:pt idx="105">
                  <c:v>47.163117</c:v>
                </c:pt>
                <c:pt idx="106">
                  <c:v>47.162992000000003</c:v>
                </c:pt>
                <c:pt idx="107">
                  <c:v>47.162852999999998</c:v>
                </c:pt>
                <c:pt idx="108">
                  <c:v>47.162705000000003</c:v>
                </c:pt>
                <c:pt idx="109">
                  <c:v>47.162547000000004</c:v>
                </c:pt>
                <c:pt idx="110">
                  <c:v>47.162381000000003</c:v>
                </c:pt>
                <c:pt idx="111">
                  <c:v>47.162213999999999</c:v>
                </c:pt>
                <c:pt idx="112">
                  <c:v>47.162050000000001</c:v>
                </c:pt>
                <c:pt idx="113">
                  <c:v>47.161887999999998</c:v>
                </c:pt>
                <c:pt idx="114">
                  <c:v>47.161797999999997</c:v>
                </c:pt>
                <c:pt idx="115">
                  <c:v>47.161676</c:v>
                </c:pt>
                <c:pt idx="116">
                  <c:v>47.161453999999999</c:v>
                </c:pt>
                <c:pt idx="117">
                  <c:v>47.161332999999999</c:v>
                </c:pt>
                <c:pt idx="118">
                  <c:v>47.161223999999997</c:v>
                </c:pt>
                <c:pt idx="119">
                  <c:v>47.161119999999997</c:v>
                </c:pt>
                <c:pt idx="120">
                  <c:v>47.161051999999998</c:v>
                </c:pt>
                <c:pt idx="121">
                  <c:v>47.160893999999999</c:v>
                </c:pt>
                <c:pt idx="122">
                  <c:v>47.160659000000003</c:v>
                </c:pt>
                <c:pt idx="123">
                  <c:v>47.160502000000001</c:v>
                </c:pt>
                <c:pt idx="124">
                  <c:v>47.160380000000004</c:v>
                </c:pt>
                <c:pt idx="125">
                  <c:v>47.160260000000001</c:v>
                </c:pt>
                <c:pt idx="126">
                  <c:v>47.160165999999997</c:v>
                </c:pt>
                <c:pt idx="127">
                  <c:v>47.160108999999999</c:v>
                </c:pt>
                <c:pt idx="128">
                  <c:v>47.159976</c:v>
                </c:pt>
                <c:pt idx="129">
                  <c:v>47.159799999999997</c:v>
                </c:pt>
                <c:pt idx="130">
                  <c:v>47.159697000000001</c:v>
                </c:pt>
                <c:pt idx="131">
                  <c:v>47.159592000000004</c:v>
                </c:pt>
                <c:pt idx="132">
                  <c:v>47.159494000000002</c:v>
                </c:pt>
                <c:pt idx="133">
                  <c:v>47.159391999999997</c:v>
                </c:pt>
                <c:pt idx="134">
                  <c:v>47.159286999999999</c:v>
                </c:pt>
                <c:pt idx="135">
                  <c:v>47.159184000000003</c:v>
                </c:pt>
                <c:pt idx="136">
                  <c:v>47.159092000000001</c:v>
                </c:pt>
                <c:pt idx="137">
                  <c:v>47.159019999999998</c:v>
                </c:pt>
                <c:pt idx="138">
                  <c:v>47.158971000000001</c:v>
                </c:pt>
                <c:pt idx="139">
                  <c:v>47.158934000000002</c:v>
                </c:pt>
                <c:pt idx="140">
                  <c:v>47.158918</c:v>
                </c:pt>
                <c:pt idx="141">
                  <c:v>47.158929999999998</c:v>
                </c:pt>
              </c:numCache>
            </c:numRef>
          </c:xVal>
          <c:yVal>
            <c:numRef>
              <c:f>'Raw Data'!$AR$69:$AR$210</c:f>
              <c:numCache>
                <c:formatCode>General</c:formatCode>
                <c:ptCount val="142"/>
                <c:pt idx="0">
                  <c:v>-88.487791000000001</c:v>
                </c:pt>
                <c:pt idx="1">
                  <c:v>-88.487508000000005</c:v>
                </c:pt>
                <c:pt idx="2">
                  <c:v>-88.487263999999996</c:v>
                </c:pt>
                <c:pt idx="3">
                  <c:v>-88.487031000000002</c:v>
                </c:pt>
                <c:pt idx="4">
                  <c:v>-88.486800000000002</c:v>
                </c:pt>
                <c:pt idx="5">
                  <c:v>-88.486597000000003</c:v>
                </c:pt>
                <c:pt idx="6">
                  <c:v>-88.486425999999994</c:v>
                </c:pt>
                <c:pt idx="7">
                  <c:v>-88.486259000000004</c:v>
                </c:pt>
                <c:pt idx="8">
                  <c:v>-88.486084000000005</c:v>
                </c:pt>
                <c:pt idx="9">
                  <c:v>-88.485905000000002</c:v>
                </c:pt>
                <c:pt idx="10">
                  <c:v>-88.485741000000004</c:v>
                </c:pt>
                <c:pt idx="11">
                  <c:v>-88.485600000000005</c:v>
                </c:pt>
                <c:pt idx="12">
                  <c:v>-88.485455000000002</c:v>
                </c:pt>
                <c:pt idx="13">
                  <c:v>-88.485302000000004</c:v>
                </c:pt>
                <c:pt idx="14">
                  <c:v>-88.485145000000003</c:v>
                </c:pt>
                <c:pt idx="15">
                  <c:v>-88.484989999999996</c:v>
                </c:pt>
                <c:pt idx="16">
                  <c:v>-88.484849999999994</c:v>
                </c:pt>
                <c:pt idx="17">
                  <c:v>-88.484730999999996</c:v>
                </c:pt>
                <c:pt idx="18">
                  <c:v>-88.484613999999993</c:v>
                </c:pt>
                <c:pt idx="19">
                  <c:v>-88.484493999999998</c:v>
                </c:pt>
                <c:pt idx="20">
                  <c:v>-88.484396000000004</c:v>
                </c:pt>
                <c:pt idx="21">
                  <c:v>-88.484316000000007</c:v>
                </c:pt>
                <c:pt idx="22">
                  <c:v>-88.484250000000003</c:v>
                </c:pt>
                <c:pt idx="23">
                  <c:v>-88.484204000000005</c:v>
                </c:pt>
                <c:pt idx="24">
                  <c:v>-88.484174999999993</c:v>
                </c:pt>
                <c:pt idx="25">
                  <c:v>-88.484173999999996</c:v>
                </c:pt>
                <c:pt idx="26">
                  <c:v>-88.484184999999997</c:v>
                </c:pt>
                <c:pt idx="27">
                  <c:v>-88.484191999999993</c:v>
                </c:pt>
                <c:pt idx="28">
                  <c:v>-88.484200999999999</c:v>
                </c:pt>
                <c:pt idx="29">
                  <c:v>-88.484209000000007</c:v>
                </c:pt>
                <c:pt idx="30">
                  <c:v>-88.484213999999994</c:v>
                </c:pt>
                <c:pt idx="31">
                  <c:v>-88.484218999999996</c:v>
                </c:pt>
                <c:pt idx="32">
                  <c:v>-88.484221000000005</c:v>
                </c:pt>
                <c:pt idx="33">
                  <c:v>-88.484219999999993</c:v>
                </c:pt>
                <c:pt idx="34">
                  <c:v>-88.484221000000005</c:v>
                </c:pt>
                <c:pt idx="35">
                  <c:v>-88.484206999999998</c:v>
                </c:pt>
                <c:pt idx="36">
                  <c:v>-88.484166000000002</c:v>
                </c:pt>
                <c:pt idx="37">
                  <c:v>-88.484114000000005</c:v>
                </c:pt>
                <c:pt idx="38">
                  <c:v>-88.484049999999996</c:v>
                </c:pt>
                <c:pt idx="39">
                  <c:v>-88.483986999999999</c:v>
                </c:pt>
                <c:pt idx="40">
                  <c:v>-88.483959999999996</c:v>
                </c:pt>
                <c:pt idx="41">
                  <c:v>-88.483945000000006</c:v>
                </c:pt>
                <c:pt idx="42">
                  <c:v>-88.483929000000003</c:v>
                </c:pt>
                <c:pt idx="43">
                  <c:v>-88.483941000000002</c:v>
                </c:pt>
                <c:pt idx="44">
                  <c:v>-88.483956000000006</c:v>
                </c:pt>
                <c:pt idx="45">
                  <c:v>-88.483973000000006</c:v>
                </c:pt>
                <c:pt idx="46">
                  <c:v>-88.484003999999999</c:v>
                </c:pt>
                <c:pt idx="47">
                  <c:v>-88.484065000000001</c:v>
                </c:pt>
                <c:pt idx="48">
                  <c:v>-88.484131000000005</c:v>
                </c:pt>
                <c:pt idx="49">
                  <c:v>-88.484174999999993</c:v>
                </c:pt>
                <c:pt idx="50">
                  <c:v>-88.484182000000004</c:v>
                </c:pt>
                <c:pt idx="51">
                  <c:v>-88.484164000000007</c:v>
                </c:pt>
                <c:pt idx="52">
                  <c:v>-88.484149000000002</c:v>
                </c:pt>
                <c:pt idx="53">
                  <c:v>-88.484137000000004</c:v>
                </c:pt>
                <c:pt idx="54">
                  <c:v>-88.484121999999999</c:v>
                </c:pt>
                <c:pt idx="55">
                  <c:v>-88.484120000000004</c:v>
                </c:pt>
                <c:pt idx="56">
                  <c:v>-88.484191999999993</c:v>
                </c:pt>
                <c:pt idx="57">
                  <c:v>-88.484318000000002</c:v>
                </c:pt>
                <c:pt idx="58">
                  <c:v>-88.484459000000001</c:v>
                </c:pt>
                <c:pt idx="59">
                  <c:v>-88.4846</c:v>
                </c:pt>
                <c:pt idx="60">
                  <c:v>-88.484752</c:v>
                </c:pt>
                <c:pt idx="61">
                  <c:v>-88.484942000000004</c:v>
                </c:pt>
                <c:pt idx="62">
                  <c:v>-88.485162000000003</c:v>
                </c:pt>
                <c:pt idx="63">
                  <c:v>-88.485384999999994</c:v>
                </c:pt>
                <c:pt idx="64">
                  <c:v>-88.485619</c:v>
                </c:pt>
                <c:pt idx="65">
                  <c:v>-88.485861999999997</c:v>
                </c:pt>
                <c:pt idx="66">
                  <c:v>-88.486000000000004</c:v>
                </c:pt>
                <c:pt idx="67">
                  <c:v>-88.486192000000003</c:v>
                </c:pt>
                <c:pt idx="68">
                  <c:v>-88.486507000000003</c:v>
                </c:pt>
                <c:pt idx="69">
                  <c:v>-88.486649999999997</c:v>
                </c:pt>
                <c:pt idx="70">
                  <c:v>-88.486812999999998</c:v>
                </c:pt>
                <c:pt idx="71">
                  <c:v>-88.487008000000003</c:v>
                </c:pt>
                <c:pt idx="72">
                  <c:v>-88.487206</c:v>
                </c:pt>
                <c:pt idx="73">
                  <c:v>-88.487398999999996</c:v>
                </c:pt>
                <c:pt idx="74">
                  <c:v>-88.487566999999999</c:v>
                </c:pt>
                <c:pt idx="75">
                  <c:v>-88.487705000000005</c:v>
                </c:pt>
                <c:pt idx="76">
                  <c:v>-88.487831</c:v>
                </c:pt>
                <c:pt idx="77">
                  <c:v>-88.487960999999999</c:v>
                </c:pt>
                <c:pt idx="78">
                  <c:v>-88.488095000000001</c:v>
                </c:pt>
                <c:pt idx="79">
                  <c:v>-88.488230999999999</c:v>
                </c:pt>
                <c:pt idx="80">
                  <c:v>-88.488363000000007</c:v>
                </c:pt>
                <c:pt idx="81">
                  <c:v>-88.488489000000001</c:v>
                </c:pt>
                <c:pt idx="82">
                  <c:v>-88.488613999999998</c:v>
                </c:pt>
                <c:pt idx="83">
                  <c:v>-88.488699999999994</c:v>
                </c:pt>
                <c:pt idx="84">
                  <c:v>-88.488742999999999</c:v>
                </c:pt>
                <c:pt idx="85">
                  <c:v>-88.488786000000005</c:v>
                </c:pt>
                <c:pt idx="86">
                  <c:v>-88.488918999999996</c:v>
                </c:pt>
                <c:pt idx="87">
                  <c:v>-88.489206999999993</c:v>
                </c:pt>
                <c:pt idx="88">
                  <c:v>-88.489457999999999</c:v>
                </c:pt>
                <c:pt idx="89">
                  <c:v>-88.489593999999997</c:v>
                </c:pt>
                <c:pt idx="90">
                  <c:v>-88.489717999999996</c:v>
                </c:pt>
                <c:pt idx="91">
                  <c:v>-88.489834000000002</c:v>
                </c:pt>
                <c:pt idx="92">
                  <c:v>-88.489958000000001</c:v>
                </c:pt>
                <c:pt idx="93">
                  <c:v>-88.490093000000002</c:v>
                </c:pt>
                <c:pt idx="94">
                  <c:v>-88.490244000000004</c:v>
                </c:pt>
                <c:pt idx="95">
                  <c:v>-88.490416999999994</c:v>
                </c:pt>
                <c:pt idx="96">
                  <c:v>-88.490522999999996</c:v>
                </c:pt>
                <c:pt idx="97">
                  <c:v>-88.490690999999998</c:v>
                </c:pt>
                <c:pt idx="98">
                  <c:v>-88.491012999999995</c:v>
                </c:pt>
                <c:pt idx="99">
                  <c:v>-88.491236999999998</c:v>
                </c:pt>
                <c:pt idx="100">
                  <c:v>-88.491412999999994</c:v>
                </c:pt>
                <c:pt idx="101">
                  <c:v>-88.491544000000005</c:v>
                </c:pt>
                <c:pt idx="102">
                  <c:v>-88.491668000000004</c:v>
                </c:pt>
                <c:pt idx="103">
                  <c:v>-88.491780000000006</c:v>
                </c:pt>
                <c:pt idx="104">
                  <c:v>-88.491871000000003</c:v>
                </c:pt>
                <c:pt idx="105">
                  <c:v>-88.491928999999999</c:v>
                </c:pt>
                <c:pt idx="106">
                  <c:v>-88.491950000000003</c:v>
                </c:pt>
                <c:pt idx="107">
                  <c:v>-88.491946999999996</c:v>
                </c:pt>
                <c:pt idx="108">
                  <c:v>-88.491924999999995</c:v>
                </c:pt>
                <c:pt idx="109">
                  <c:v>-88.491878999999997</c:v>
                </c:pt>
                <c:pt idx="110">
                  <c:v>-88.491816999999998</c:v>
                </c:pt>
                <c:pt idx="111">
                  <c:v>-88.491746000000006</c:v>
                </c:pt>
                <c:pt idx="112">
                  <c:v>-88.491660999999993</c:v>
                </c:pt>
                <c:pt idx="113">
                  <c:v>-88.491569999999996</c:v>
                </c:pt>
                <c:pt idx="114">
                  <c:v>-88.491517999999999</c:v>
                </c:pt>
                <c:pt idx="115">
                  <c:v>-88.491417999999996</c:v>
                </c:pt>
                <c:pt idx="116">
                  <c:v>-88.491240000000005</c:v>
                </c:pt>
                <c:pt idx="117">
                  <c:v>-88.491085999999996</c:v>
                </c:pt>
                <c:pt idx="118">
                  <c:v>-88.490900999999994</c:v>
                </c:pt>
                <c:pt idx="119">
                  <c:v>-88.490797000000001</c:v>
                </c:pt>
                <c:pt idx="120">
                  <c:v>-88.490753999999995</c:v>
                </c:pt>
                <c:pt idx="121">
                  <c:v>-88.490673000000001</c:v>
                </c:pt>
                <c:pt idx="122">
                  <c:v>-88.490620000000007</c:v>
                </c:pt>
                <c:pt idx="123">
                  <c:v>-88.490656000000001</c:v>
                </c:pt>
                <c:pt idx="124">
                  <c:v>-88.490661000000003</c:v>
                </c:pt>
                <c:pt idx="125">
                  <c:v>-88.490655000000004</c:v>
                </c:pt>
                <c:pt idx="126">
                  <c:v>-88.490644000000003</c:v>
                </c:pt>
                <c:pt idx="127">
                  <c:v>-88.490629999999996</c:v>
                </c:pt>
                <c:pt idx="128">
                  <c:v>-88.490606</c:v>
                </c:pt>
                <c:pt idx="129">
                  <c:v>-88.490540999999993</c:v>
                </c:pt>
                <c:pt idx="130">
                  <c:v>-88.490421999999995</c:v>
                </c:pt>
                <c:pt idx="131">
                  <c:v>-88.490258999999995</c:v>
                </c:pt>
                <c:pt idx="132">
                  <c:v>-88.490070000000003</c:v>
                </c:pt>
                <c:pt idx="133">
                  <c:v>-88.489891999999998</c:v>
                </c:pt>
                <c:pt idx="134">
                  <c:v>-88.489723999999995</c:v>
                </c:pt>
                <c:pt idx="135">
                  <c:v>-88.489562000000006</c:v>
                </c:pt>
                <c:pt idx="136">
                  <c:v>-88.489405000000005</c:v>
                </c:pt>
                <c:pt idx="137">
                  <c:v>-88.489227999999997</c:v>
                </c:pt>
                <c:pt idx="138">
                  <c:v>-88.489009999999993</c:v>
                </c:pt>
                <c:pt idx="139">
                  <c:v>-88.488767999999993</c:v>
                </c:pt>
                <c:pt idx="140">
                  <c:v>-88.488506000000001</c:v>
                </c:pt>
                <c:pt idx="141">
                  <c:v>-88.488219000000001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A19-4689-B5D8-10F4786AB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56416"/>
        <c:axId val="140957952"/>
      </c:scatterChart>
      <c:valAx>
        <c:axId val="14095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957952"/>
        <c:crosses val="autoZero"/>
        <c:crossBetween val="midCat"/>
      </c:valAx>
      <c:valAx>
        <c:axId val="14095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956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Data'!$AQ$69:$AQ$210</c:f>
              <c:numCache>
                <c:formatCode>General</c:formatCode>
                <c:ptCount val="142"/>
                <c:pt idx="0">
                  <c:v>47.158976000000003</c:v>
                </c:pt>
                <c:pt idx="1">
                  <c:v>47.158977</c:v>
                </c:pt>
                <c:pt idx="2">
                  <c:v>47.15898</c:v>
                </c:pt>
                <c:pt idx="3">
                  <c:v>47.158979000000002</c:v>
                </c:pt>
                <c:pt idx="4">
                  <c:v>47.158966999999997</c:v>
                </c:pt>
                <c:pt idx="5">
                  <c:v>47.158949</c:v>
                </c:pt>
                <c:pt idx="6">
                  <c:v>47.158920999999999</c:v>
                </c:pt>
                <c:pt idx="7">
                  <c:v>47.158881999999998</c:v>
                </c:pt>
                <c:pt idx="8">
                  <c:v>47.158836999999998</c:v>
                </c:pt>
                <c:pt idx="9">
                  <c:v>47.158777000000001</c:v>
                </c:pt>
                <c:pt idx="10">
                  <c:v>47.158712999999999</c:v>
                </c:pt>
                <c:pt idx="11">
                  <c:v>47.158662999999997</c:v>
                </c:pt>
                <c:pt idx="12">
                  <c:v>47.158619999999999</c:v>
                </c:pt>
                <c:pt idx="13">
                  <c:v>47.158586999999997</c:v>
                </c:pt>
                <c:pt idx="14">
                  <c:v>47.158563999999998</c:v>
                </c:pt>
                <c:pt idx="15">
                  <c:v>47.158551000000003</c:v>
                </c:pt>
                <c:pt idx="16">
                  <c:v>47.158544999999997</c:v>
                </c:pt>
                <c:pt idx="17">
                  <c:v>47.158543999999999</c:v>
                </c:pt>
                <c:pt idx="18">
                  <c:v>47.158552999999998</c:v>
                </c:pt>
                <c:pt idx="19">
                  <c:v>47.158577000000001</c:v>
                </c:pt>
                <c:pt idx="20">
                  <c:v>47.158628</c:v>
                </c:pt>
                <c:pt idx="21">
                  <c:v>47.158698000000001</c:v>
                </c:pt>
                <c:pt idx="22">
                  <c:v>47.158771999999999</c:v>
                </c:pt>
                <c:pt idx="23">
                  <c:v>47.158856</c:v>
                </c:pt>
                <c:pt idx="24">
                  <c:v>47.158959000000003</c:v>
                </c:pt>
                <c:pt idx="25">
                  <c:v>47.159083000000003</c:v>
                </c:pt>
                <c:pt idx="26">
                  <c:v>47.159219</c:v>
                </c:pt>
                <c:pt idx="27">
                  <c:v>47.159365000000001</c:v>
                </c:pt>
                <c:pt idx="28">
                  <c:v>47.159516000000004</c:v>
                </c:pt>
                <c:pt idx="29">
                  <c:v>47.159664999999997</c:v>
                </c:pt>
                <c:pt idx="30">
                  <c:v>47.159809000000003</c:v>
                </c:pt>
                <c:pt idx="31">
                  <c:v>47.159950000000002</c:v>
                </c:pt>
                <c:pt idx="32">
                  <c:v>47.160083</c:v>
                </c:pt>
                <c:pt idx="33">
                  <c:v>47.160151999999997</c:v>
                </c:pt>
                <c:pt idx="34">
                  <c:v>47.160262000000003</c:v>
                </c:pt>
                <c:pt idx="35">
                  <c:v>47.160449</c:v>
                </c:pt>
                <c:pt idx="36">
                  <c:v>47.160547000000001</c:v>
                </c:pt>
                <c:pt idx="37">
                  <c:v>47.160646</c:v>
                </c:pt>
                <c:pt idx="38">
                  <c:v>47.160747000000001</c:v>
                </c:pt>
                <c:pt idx="39">
                  <c:v>47.160862999999999</c:v>
                </c:pt>
                <c:pt idx="40">
                  <c:v>47.160933</c:v>
                </c:pt>
                <c:pt idx="41">
                  <c:v>47.161033000000003</c:v>
                </c:pt>
                <c:pt idx="42">
                  <c:v>47.161214000000001</c:v>
                </c:pt>
                <c:pt idx="43">
                  <c:v>47.161338999999998</c:v>
                </c:pt>
                <c:pt idx="44">
                  <c:v>47.161470000000001</c:v>
                </c:pt>
                <c:pt idx="45">
                  <c:v>47.161582000000003</c:v>
                </c:pt>
                <c:pt idx="46">
                  <c:v>47.161689000000003</c:v>
                </c:pt>
                <c:pt idx="47">
                  <c:v>47.161793000000003</c:v>
                </c:pt>
                <c:pt idx="48">
                  <c:v>47.161897000000003</c:v>
                </c:pt>
                <c:pt idx="49">
                  <c:v>47.162016000000001</c:v>
                </c:pt>
                <c:pt idx="50">
                  <c:v>47.162163</c:v>
                </c:pt>
                <c:pt idx="51">
                  <c:v>47.162331000000002</c:v>
                </c:pt>
                <c:pt idx="52">
                  <c:v>47.162509999999997</c:v>
                </c:pt>
                <c:pt idx="53">
                  <c:v>47.162612000000003</c:v>
                </c:pt>
                <c:pt idx="54">
                  <c:v>47.162756000000002</c:v>
                </c:pt>
                <c:pt idx="55">
                  <c:v>47.163007</c:v>
                </c:pt>
                <c:pt idx="56">
                  <c:v>47.163144000000003</c:v>
                </c:pt>
                <c:pt idx="57">
                  <c:v>47.163290000000003</c:v>
                </c:pt>
                <c:pt idx="58">
                  <c:v>47.163452999999997</c:v>
                </c:pt>
                <c:pt idx="59">
                  <c:v>47.163617000000002</c:v>
                </c:pt>
                <c:pt idx="60">
                  <c:v>47.163786999999999</c:v>
                </c:pt>
                <c:pt idx="61">
                  <c:v>47.163935000000002</c:v>
                </c:pt>
                <c:pt idx="62">
                  <c:v>47.164036000000003</c:v>
                </c:pt>
                <c:pt idx="63">
                  <c:v>47.164121999999999</c:v>
                </c:pt>
                <c:pt idx="64">
                  <c:v>47.164200000000001</c:v>
                </c:pt>
                <c:pt idx="65">
                  <c:v>47.164276000000001</c:v>
                </c:pt>
                <c:pt idx="66">
                  <c:v>47.164319999999996</c:v>
                </c:pt>
                <c:pt idx="67">
                  <c:v>47.164369999999998</c:v>
                </c:pt>
                <c:pt idx="68">
                  <c:v>47.164442999999999</c:v>
                </c:pt>
                <c:pt idx="69">
                  <c:v>47.164445999999998</c:v>
                </c:pt>
                <c:pt idx="70">
                  <c:v>47.164428000000001</c:v>
                </c:pt>
                <c:pt idx="71">
                  <c:v>47.164400000000001</c:v>
                </c:pt>
                <c:pt idx="72">
                  <c:v>47.164363999999999</c:v>
                </c:pt>
                <c:pt idx="73">
                  <c:v>47.164319999999996</c:v>
                </c:pt>
                <c:pt idx="74">
                  <c:v>47.164271999999997</c:v>
                </c:pt>
                <c:pt idx="75">
                  <c:v>47.164236000000002</c:v>
                </c:pt>
                <c:pt idx="76">
                  <c:v>47.164211000000002</c:v>
                </c:pt>
                <c:pt idx="77">
                  <c:v>47.164192999999997</c:v>
                </c:pt>
                <c:pt idx="78">
                  <c:v>47.164178</c:v>
                </c:pt>
                <c:pt idx="79">
                  <c:v>47.164171000000003</c:v>
                </c:pt>
                <c:pt idx="80">
                  <c:v>47.164191000000002</c:v>
                </c:pt>
                <c:pt idx="81">
                  <c:v>47.164219000000003</c:v>
                </c:pt>
                <c:pt idx="82">
                  <c:v>47.164245999999999</c:v>
                </c:pt>
                <c:pt idx="83">
                  <c:v>47.164257999999997</c:v>
                </c:pt>
                <c:pt idx="84">
                  <c:v>47.164259000000001</c:v>
                </c:pt>
                <c:pt idx="85">
                  <c:v>47.164261000000003</c:v>
                </c:pt>
                <c:pt idx="86">
                  <c:v>47.164273000000001</c:v>
                </c:pt>
                <c:pt idx="87">
                  <c:v>47.164290000000001</c:v>
                </c:pt>
                <c:pt idx="88">
                  <c:v>47.164279000000001</c:v>
                </c:pt>
                <c:pt idx="89">
                  <c:v>47.164225000000002</c:v>
                </c:pt>
                <c:pt idx="90">
                  <c:v>47.164144</c:v>
                </c:pt>
                <c:pt idx="91">
                  <c:v>47.164064000000003</c:v>
                </c:pt>
                <c:pt idx="92">
                  <c:v>47.163983000000002</c:v>
                </c:pt>
                <c:pt idx="93">
                  <c:v>47.163905</c:v>
                </c:pt>
                <c:pt idx="94">
                  <c:v>47.163839000000003</c:v>
                </c:pt>
                <c:pt idx="95">
                  <c:v>47.163778999999998</c:v>
                </c:pt>
                <c:pt idx="96">
                  <c:v>47.163744999999999</c:v>
                </c:pt>
                <c:pt idx="97">
                  <c:v>47.163702999999998</c:v>
                </c:pt>
                <c:pt idx="98">
                  <c:v>47.163640000000001</c:v>
                </c:pt>
                <c:pt idx="99">
                  <c:v>47.163615</c:v>
                </c:pt>
                <c:pt idx="100">
                  <c:v>47.16357</c:v>
                </c:pt>
                <c:pt idx="101">
                  <c:v>47.163510000000002</c:v>
                </c:pt>
                <c:pt idx="102">
                  <c:v>47.163437999999999</c:v>
                </c:pt>
                <c:pt idx="103">
                  <c:v>47.163347000000002</c:v>
                </c:pt>
                <c:pt idx="104">
                  <c:v>47.163235999999998</c:v>
                </c:pt>
                <c:pt idx="105">
                  <c:v>47.163117</c:v>
                </c:pt>
                <c:pt idx="106">
                  <c:v>47.162992000000003</c:v>
                </c:pt>
                <c:pt idx="107">
                  <c:v>47.162852999999998</c:v>
                </c:pt>
                <c:pt idx="108">
                  <c:v>47.162705000000003</c:v>
                </c:pt>
                <c:pt idx="109">
                  <c:v>47.162547000000004</c:v>
                </c:pt>
                <c:pt idx="110">
                  <c:v>47.162381000000003</c:v>
                </c:pt>
                <c:pt idx="111">
                  <c:v>47.162213999999999</c:v>
                </c:pt>
                <c:pt idx="112">
                  <c:v>47.162050000000001</c:v>
                </c:pt>
                <c:pt idx="113">
                  <c:v>47.161887999999998</c:v>
                </c:pt>
                <c:pt idx="114">
                  <c:v>47.161797999999997</c:v>
                </c:pt>
                <c:pt idx="115">
                  <c:v>47.161676</c:v>
                </c:pt>
                <c:pt idx="116">
                  <c:v>47.161453999999999</c:v>
                </c:pt>
                <c:pt idx="117">
                  <c:v>47.161332999999999</c:v>
                </c:pt>
                <c:pt idx="118">
                  <c:v>47.161223999999997</c:v>
                </c:pt>
                <c:pt idx="119">
                  <c:v>47.161119999999997</c:v>
                </c:pt>
                <c:pt idx="120">
                  <c:v>47.161051999999998</c:v>
                </c:pt>
                <c:pt idx="121">
                  <c:v>47.160893999999999</c:v>
                </c:pt>
                <c:pt idx="122">
                  <c:v>47.160659000000003</c:v>
                </c:pt>
                <c:pt idx="123">
                  <c:v>47.160502000000001</c:v>
                </c:pt>
                <c:pt idx="124">
                  <c:v>47.160380000000004</c:v>
                </c:pt>
                <c:pt idx="125">
                  <c:v>47.160260000000001</c:v>
                </c:pt>
                <c:pt idx="126">
                  <c:v>47.160165999999997</c:v>
                </c:pt>
                <c:pt idx="127">
                  <c:v>47.160108999999999</c:v>
                </c:pt>
                <c:pt idx="128">
                  <c:v>47.159976</c:v>
                </c:pt>
                <c:pt idx="129">
                  <c:v>47.159799999999997</c:v>
                </c:pt>
                <c:pt idx="130">
                  <c:v>47.159697000000001</c:v>
                </c:pt>
                <c:pt idx="131">
                  <c:v>47.159592000000004</c:v>
                </c:pt>
                <c:pt idx="132">
                  <c:v>47.159494000000002</c:v>
                </c:pt>
                <c:pt idx="133">
                  <c:v>47.159391999999997</c:v>
                </c:pt>
                <c:pt idx="134">
                  <c:v>47.159286999999999</c:v>
                </c:pt>
                <c:pt idx="135">
                  <c:v>47.159184000000003</c:v>
                </c:pt>
                <c:pt idx="136">
                  <c:v>47.159092000000001</c:v>
                </c:pt>
                <c:pt idx="137">
                  <c:v>47.159019999999998</c:v>
                </c:pt>
                <c:pt idx="138">
                  <c:v>47.158971000000001</c:v>
                </c:pt>
                <c:pt idx="139">
                  <c:v>47.158934000000002</c:v>
                </c:pt>
                <c:pt idx="140">
                  <c:v>47.158918</c:v>
                </c:pt>
                <c:pt idx="141">
                  <c:v>47.158929999999998</c:v>
                </c:pt>
              </c:numCache>
            </c:numRef>
          </c:xVal>
          <c:yVal>
            <c:numRef>
              <c:f>'Raw Data'!$AR$69:$AR$210</c:f>
              <c:numCache>
                <c:formatCode>General</c:formatCode>
                <c:ptCount val="142"/>
                <c:pt idx="0">
                  <c:v>-88.487791000000001</c:v>
                </c:pt>
                <c:pt idx="1">
                  <c:v>-88.487508000000005</c:v>
                </c:pt>
                <c:pt idx="2">
                  <c:v>-88.487263999999996</c:v>
                </c:pt>
                <c:pt idx="3">
                  <c:v>-88.487031000000002</c:v>
                </c:pt>
                <c:pt idx="4">
                  <c:v>-88.486800000000002</c:v>
                </c:pt>
                <c:pt idx="5">
                  <c:v>-88.486597000000003</c:v>
                </c:pt>
                <c:pt idx="6">
                  <c:v>-88.486425999999994</c:v>
                </c:pt>
                <c:pt idx="7">
                  <c:v>-88.486259000000004</c:v>
                </c:pt>
                <c:pt idx="8">
                  <c:v>-88.486084000000005</c:v>
                </c:pt>
                <c:pt idx="9">
                  <c:v>-88.485905000000002</c:v>
                </c:pt>
                <c:pt idx="10">
                  <c:v>-88.485741000000004</c:v>
                </c:pt>
                <c:pt idx="11">
                  <c:v>-88.485600000000005</c:v>
                </c:pt>
                <c:pt idx="12">
                  <c:v>-88.485455000000002</c:v>
                </c:pt>
                <c:pt idx="13">
                  <c:v>-88.485302000000004</c:v>
                </c:pt>
                <c:pt idx="14">
                  <c:v>-88.485145000000003</c:v>
                </c:pt>
                <c:pt idx="15">
                  <c:v>-88.484989999999996</c:v>
                </c:pt>
                <c:pt idx="16">
                  <c:v>-88.484849999999994</c:v>
                </c:pt>
                <c:pt idx="17">
                  <c:v>-88.484730999999996</c:v>
                </c:pt>
                <c:pt idx="18">
                  <c:v>-88.484613999999993</c:v>
                </c:pt>
                <c:pt idx="19">
                  <c:v>-88.484493999999998</c:v>
                </c:pt>
                <c:pt idx="20">
                  <c:v>-88.484396000000004</c:v>
                </c:pt>
                <c:pt idx="21">
                  <c:v>-88.484316000000007</c:v>
                </c:pt>
                <c:pt idx="22">
                  <c:v>-88.484250000000003</c:v>
                </c:pt>
                <c:pt idx="23">
                  <c:v>-88.484204000000005</c:v>
                </c:pt>
                <c:pt idx="24">
                  <c:v>-88.484174999999993</c:v>
                </c:pt>
                <c:pt idx="25">
                  <c:v>-88.484173999999996</c:v>
                </c:pt>
                <c:pt idx="26">
                  <c:v>-88.484184999999997</c:v>
                </c:pt>
                <c:pt idx="27">
                  <c:v>-88.484191999999993</c:v>
                </c:pt>
                <c:pt idx="28">
                  <c:v>-88.484200999999999</c:v>
                </c:pt>
                <c:pt idx="29">
                  <c:v>-88.484209000000007</c:v>
                </c:pt>
                <c:pt idx="30">
                  <c:v>-88.484213999999994</c:v>
                </c:pt>
                <c:pt idx="31">
                  <c:v>-88.484218999999996</c:v>
                </c:pt>
                <c:pt idx="32">
                  <c:v>-88.484221000000005</c:v>
                </c:pt>
                <c:pt idx="33">
                  <c:v>-88.484219999999993</c:v>
                </c:pt>
                <c:pt idx="34">
                  <c:v>-88.484221000000005</c:v>
                </c:pt>
                <c:pt idx="35">
                  <c:v>-88.484206999999998</c:v>
                </c:pt>
                <c:pt idx="36">
                  <c:v>-88.484166000000002</c:v>
                </c:pt>
                <c:pt idx="37">
                  <c:v>-88.484114000000005</c:v>
                </c:pt>
                <c:pt idx="38">
                  <c:v>-88.484049999999996</c:v>
                </c:pt>
                <c:pt idx="39">
                  <c:v>-88.483986999999999</c:v>
                </c:pt>
                <c:pt idx="40">
                  <c:v>-88.483959999999996</c:v>
                </c:pt>
                <c:pt idx="41">
                  <c:v>-88.483945000000006</c:v>
                </c:pt>
                <c:pt idx="42">
                  <c:v>-88.483929000000003</c:v>
                </c:pt>
                <c:pt idx="43">
                  <c:v>-88.483941000000002</c:v>
                </c:pt>
                <c:pt idx="44">
                  <c:v>-88.483956000000006</c:v>
                </c:pt>
                <c:pt idx="45">
                  <c:v>-88.483973000000006</c:v>
                </c:pt>
                <c:pt idx="46">
                  <c:v>-88.484003999999999</c:v>
                </c:pt>
                <c:pt idx="47">
                  <c:v>-88.484065000000001</c:v>
                </c:pt>
                <c:pt idx="48">
                  <c:v>-88.484131000000005</c:v>
                </c:pt>
                <c:pt idx="49">
                  <c:v>-88.484174999999993</c:v>
                </c:pt>
                <c:pt idx="50">
                  <c:v>-88.484182000000004</c:v>
                </c:pt>
                <c:pt idx="51">
                  <c:v>-88.484164000000007</c:v>
                </c:pt>
                <c:pt idx="52">
                  <c:v>-88.484149000000002</c:v>
                </c:pt>
                <c:pt idx="53">
                  <c:v>-88.484137000000004</c:v>
                </c:pt>
                <c:pt idx="54">
                  <c:v>-88.484121999999999</c:v>
                </c:pt>
                <c:pt idx="55">
                  <c:v>-88.484120000000004</c:v>
                </c:pt>
                <c:pt idx="56">
                  <c:v>-88.484191999999993</c:v>
                </c:pt>
                <c:pt idx="57">
                  <c:v>-88.484318000000002</c:v>
                </c:pt>
                <c:pt idx="58">
                  <c:v>-88.484459000000001</c:v>
                </c:pt>
                <c:pt idx="59">
                  <c:v>-88.4846</c:v>
                </c:pt>
                <c:pt idx="60">
                  <c:v>-88.484752</c:v>
                </c:pt>
                <c:pt idx="61">
                  <c:v>-88.484942000000004</c:v>
                </c:pt>
                <c:pt idx="62">
                  <c:v>-88.485162000000003</c:v>
                </c:pt>
                <c:pt idx="63">
                  <c:v>-88.485384999999994</c:v>
                </c:pt>
                <c:pt idx="64">
                  <c:v>-88.485619</c:v>
                </c:pt>
                <c:pt idx="65">
                  <c:v>-88.485861999999997</c:v>
                </c:pt>
                <c:pt idx="66">
                  <c:v>-88.486000000000004</c:v>
                </c:pt>
                <c:pt idx="67">
                  <c:v>-88.486192000000003</c:v>
                </c:pt>
                <c:pt idx="68">
                  <c:v>-88.486507000000003</c:v>
                </c:pt>
                <c:pt idx="69">
                  <c:v>-88.486649999999997</c:v>
                </c:pt>
                <c:pt idx="70">
                  <c:v>-88.486812999999998</c:v>
                </c:pt>
                <c:pt idx="71">
                  <c:v>-88.487008000000003</c:v>
                </c:pt>
                <c:pt idx="72">
                  <c:v>-88.487206</c:v>
                </c:pt>
                <c:pt idx="73">
                  <c:v>-88.487398999999996</c:v>
                </c:pt>
                <c:pt idx="74">
                  <c:v>-88.487566999999999</c:v>
                </c:pt>
                <c:pt idx="75">
                  <c:v>-88.487705000000005</c:v>
                </c:pt>
                <c:pt idx="76">
                  <c:v>-88.487831</c:v>
                </c:pt>
                <c:pt idx="77">
                  <c:v>-88.487960999999999</c:v>
                </c:pt>
                <c:pt idx="78">
                  <c:v>-88.488095000000001</c:v>
                </c:pt>
                <c:pt idx="79">
                  <c:v>-88.488230999999999</c:v>
                </c:pt>
                <c:pt idx="80">
                  <c:v>-88.488363000000007</c:v>
                </c:pt>
                <c:pt idx="81">
                  <c:v>-88.488489000000001</c:v>
                </c:pt>
                <c:pt idx="82">
                  <c:v>-88.488613999999998</c:v>
                </c:pt>
                <c:pt idx="83">
                  <c:v>-88.488699999999994</c:v>
                </c:pt>
                <c:pt idx="84">
                  <c:v>-88.488742999999999</c:v>
                </c:pt>
                <c:pt idx="85">
                  <c:v>-88.488786000000005</c:v>
                </c:pt>
                <c:pt idx="86">
                  <c:v>-88.488918999999996</c:v>
                </c:pt>
                <c:pt idx="87">
                  <c:v>-88.489206999999993</c:v>
                </c:pt>
                <c:pt idx="88">
                  <c:v>-88.489457999999999</c:v>
                </c:pt>
                <c:pt idx="89">
                  <c:v>-88.489593999999997</c:v>
                </c:pt>
                <c:pt idx="90">
                  <c:v>-88.489717999999996</c:v>
                </c:pt>
                <c:pt idx="91">
                  <c:v>-88.489834000000002</c:v>
                </c:pt>
                <c:pt idx="92">
                  <c:v>-88.489958000000001</c:v>
                </c:pt>
                <c:pt idx="93">
                  <c:v>-88.490093000000002</c:v>
                </c:pt>
                <c:pt idx="94">
                  <c:v>-88.490244000000004</c:v>
                </c:pt>
                <c:pt idx="95">
                  <c:v>-88.490416999999994</c:v>
                </c:pt>
                <c:pt idx="96">
                  <c:v>-88.490522999999996</c:v>
                </c:pt>
                <c:pt idx="97">
                  <c:v>-88.490690999999998</c:v>
                </c:pt>
                <c:pt idx="98">
                  <c:v>-88.491012999999995</c:v>
                </c:pt>
                <c:pt idx="99">
                  <c:v>-88.491236999999998</c:v>
                </c:pt>
                <c:pt idx="100">
                  <c:v>-88.491412999999994</c:v>
                </c:pt>
                <c:pt idx="101">
                  <c:v>-88.491544000000005</c:v>
                </c:pt>
                <c:pt idx="102">
                  <c:v>-88.491668000000004</c:v>
                </c:pt>
                <c:pt idx="103">
                  <c:v>-88.491780000000006</c:v>
                </c:pt>
                <c:pt idx="104">
                  <c:v>-88.491871000000003</c:v>
                </c:pt>
                <c:pt idx="105">
                  <c:v>-88.491928999999999</c:v>
                </c:pt>
                <c:pt idx="106">
                  <c:v>-88.491950000000003</c:v>
                </c:pt>
                <c:pt idx="107">
                  <c:v>-88.491946999999996</c:v>
                </c:pt>
                <c:pt idx="108">
                  <c:v>-88.491924999999995</c:v>
                </c:pt>
                <c:pt idx="109">
                  <c:v>-88.491878999999997</c:v>
                </c:pt>
                <c:pt idx="110">
                  <c:v>-88.491816999999998</c:v>
                </c:pt>
                <c:pt idx="111">
                  <c:v>-88.491746000000006</c:v>
                </c:pt>
                <c:pt idx="112">
                  <c:v>-88.491660999999993</c:v>
                </c:pt>
                <c:pt idx="113">
                  <c:v>-88.491569999999996</c:v>
                </c:pt>
                <c:pt idx="114">
                  <c:v>-88.491517999999999</c:v>
                </c:pt>
                <c:pt idx="115">
                  <c:v>-88.491417999999996</c:v>
                </c:pt>
                <c:pt idx="116">
                  <c:v>-88.491240000000005</c:v>
                </c:pt>
                <c:pt idx="117">
                  <c:v>-88.491085999999996</c:v>
                </c:pt>
                <c:pt idx="118">
                  <c:v>-88.490900999999994</c:v>
                </c:pt>
                <c:pt idx="119">
                  <c:v>-88.490797000000001</c:v>
                </c:pt>
                <c:pt idx="120">
                  <c:v>-88.490753999999995</c:v>
                </c:pt>
                <c:pt idx="121">
                  <c:v>-88.490673000000001</c:v>
                </c:pt>
                <c:pt idx="122">
                  <c:v>-88.490620000000007</c:v>
                </c:pt>
                <c:pt idx="123">
                  <c:v>-88.490656000000001</c:v>
                </c:pt>
                <c:pt idx="124">
                  <c:v>-88.490661000000003</c:v>
                </c:pt>
                <c:pt idx="125">
                  <c:v>-88.490655000000004</c:v>
                </c:pt>
                <c:pt idx="126">
                  <c:v>-88.490644000000003</c:v>
                </c:pt>
                <c:pt idx="127">
                  <c:v>-88.490629999999996</c:v>
                </c:pt>
                <c:pt idx="128">
                  <c:v>-88.490606</c:v>
                </c:pt>
                <c:pt idx="129">
                  <c:v>-88.490540999999993</c:v>
                </c:pt>
                <c:pt idx="130">
                  <c:v>-88.490421999999995</c:v>
                </c:pt>
                <c:pt idx="131">
                  <c:v>-88.490258999999995</c:v>
                </c:pt>
                <c:pt idx="132">
                  <c:v>-88.490070000000003</c:v>
                </c:pt>
                <c:pt idx="133">
                  <c:v>-88.489891999999998</c:v>
                </c:pt>
                <c:pt idx="134">
                  <c:v>-88.489723999999995</c:v>
                </c:pt>
                <c:pt idx="135">
                  <c:v>-88.489562000000006</c:v>
                </c:pt>
                <c:pt idx="136">
                  <c:v>-88.489405000000005</c:v>
                </c:pt>
                <c:pt idx="137">
                  <c:v>-88.489227999999997</c:v>
                </c:pt>
                <c:pt idx="138">
                  <c:v>-88.489009999999993</c:v>
                </c:pt>
                <c:pt idx="139">
                  <c:v>-88.488767999999993</c:v>
                </c:pt>
                <c:pt idx="140">
                  <c:v>-88.488506000000001</c:v>
                </c:pt>
                <c:pt idx="141">
                  <c:v>-88.488219000000001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46F-4FB5-A0D0-5D801D62B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89856"/>
        <c:axId val="142491648"/>
      </c:scatterChart>
      <c:valAx>
        <c:axId val="1424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491648"/>
        <c:crosses val="autoZero"/>
        <c:crossBetween val="midCat"/>
      </c:valAx>
      <c:valAx>
        <c:axId val="14249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4898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Data'!$AQ$69:$AQ$210</c:f>
              <c:numCache>
                <c:formatCode>General</c:formatCode>
                <c:ptCount val="142"/>
                <c:pt idx="0">
                  <c:v>47.158976000000003</c:v>
                </c:pt>
                <c:pt idx="1">
                  <c:v>47.158977</c:v>
                </c:pt>
                <c:pt idx="2">
                  <c:v>47.15898</c:v>
                </c:pt>
                <c:pt idx="3">
                  <c:v>47.158979000000002</c:v>
                </c:pt>
                <c:pt idx="4">
                  <c:v>47.158966999999997</c:v>
                </c:pt>
                <c:pt idx="5">
                  <c:v>47.158949</c:v>
                </c:pt>
                <c:pt idx="6">
                  <c:v>47.158920999999999</c:v>
                </c:pt>
                <c:pt idx="7">
                  <c:v>47.158881999999998</c:v>
                </c:pt>
                <c:pt idx="8">
                  <c:v>47.158836999999998</c:v>
                </c:pt>
                <c:pt idx="9">
                  <c:v>47.158777000000001</c:v>
                </c:pt>
                <c:pt idx="10">
                  <c:v>47.158712999999999</c:v>
                </c:pt>
                <c:pt idx="11">
                  <c:v>47.158662999999997</c:v>
                </c:pt>
                <c:pt idx="12">
                  <c:v>47.158619999999999</c:v>
                </c:pt>
                <c:pt idx="13">
                  <c:v>47.158586999999997</c:v>
                </c:pt>
                <c:pt idx="14">
                  <c:v>47.158563999999998</c:v>
                </c:pt>
                <c:pt idx="15">
                  <c:v>47.158551000000003</c:v>
                </c:pt>
                <c:pt idx="16">
                  <c:v>47.158544999999997</c:v>
                </c:pt>
                <c:pt idx="17">
                  <c:v>47.158543999999999</c:v>
                </c:pt>
                <c:pt idx="18">
                  <c:v>47.158552999999998</c:v>
                </c:pt>
                <c:pt idx="19">
                  <c:v>47.158577000000001</c:v>
                </c:pt>
                <c:pt idx="20">
                  <c:v>47.158628</c:v>
                </c:pt>
                <c:pt idx="21">
                  <c:v>47.158698000000001</c:v>
                </c:pt>
                <c:pt idx="22">
                  <c:v>47.158771999999999</c:v>
                </c:pt>
                <c:pt idx="23">
                  <c:v>47.158856</c:v>
                </c:pt>
                <c:pt idx="24">
                  <c:v>47.158959000000003</c:v>
                </c:pt>
                <c:pt idx="25">
                  <c:v>47.159083000000003</c:v>
                </c:pt>
                <c:pt idx="26">
                  <c:v>47.159219</c:v>
                </c:pt>
                <c:pt idx="27">
                  <c:v>47.159365000000001</c:v>
                </c:pt>
                <c:pt idx="28">
                  <c:v>47.159516000000004</c:v>
                </c:pt>
                <c:pt idx="29">
                  <c:v>47.159664999999997</c:v>
                </c:pt>
                <c:pt idx="30">
                  <c:v>47.159809000000003</c:v>
                </c:pt>
                <c:pt idx="31">
                  <c:v>47.159950000000002</c:v>
                </c:pt>
                <c:pt idx="32">
                  <c:v>47.160083</c:v>
                </c:pt>
                <c:pt idx="33">
                  <c:v>47.160151999999997</c:v>
                </c:pt>
                <c:pt idx="34">
                  <c:v>47.160262000000003</c:v>
                </c:pt>
                <c:pt idx="35">
                  <c:v>47.160449</c:v>
                </c:pt>
                <c:pt idx="36">
                  <c:v>47.160547000000001</c:v>
                </c:pt>
                <c:pt idx="37">
                  <c:v>47.160646</c:v>
                </c:pt>
                <c:pt idx="38">
                  <c:v>47.160747000000001</c:v>
                </c:pt>
                <c:pt idx="39">
                  <c:v>47.160862999999999</c:v>
                </c:pt>
                <c:pt idx="40">
                  <c:v>47.160933</c:v>
                </c:pt>
                <c:pt idx="41">
                  <c:v>47.161033000000003</c:v>
                </c:pt>
                <c:pt idx="42">
                  <c:v>47.161214000000001</c:v>
                </c:pt>
                <c:pt idx="43">
                  <c:v>47.161338999999998</c:v>
                </c:pt>
                <c:pt idx="44">
                  <c:v>47.161470000000001</c:v>
                </c:pt>
                <c:pt idx="45">
                  <c:v>47.161582000000003</c:v>
                </c:pt>
                <c:pt idx="46">
                  <c:v>47.161689000000003</c:v>
                </c:pt>
                <c:pt idx="47">
                  <c:v>47.161793000000003</c:v>
                </c:pt>
                <c:pt idx="48">
                  <c:v>47.161897000000003</c:v>
                </c:pt>
                <c:pt idx="49">
                  <c:v>47.162016000000001</c:v>
                </c:pt>
                <c:pt idx="50">
                  <c:v>47.162163</c:v>
                </c:pt>
                <c:pt idx="51">
                  <c:v>47.162331000000002</c:v>
                </c:pt>
                <c:pt idx="52">
                  <c:v>47.162509999999997</c:v>
                </c:pt>
                <c:pt idx="53">
                  <c:v>47.162612000000003</c:v>
                </c:pt>
                <c:pt idx="54">
                  <c:v>47.162756000000002</c:v>
                </c:pt>
                <c:pt idx="55">
                  <c:v>47.163007</c:v>
                </c:pt>
                <c:pt idx="56">
                  <c:v>47.163144000000003</c:v>
                </c:pt>
                <c:pt idx="57">
                  <c:v>47.163290000000003</c:v>
                </c:pt>
                <c:pt idx="58">
                  <c:v>47.163452999999997</c:v>
                </c:pt>
                <c:pt idx="59">
                  <c:v>47.163617000000002</c:v>
                </c:pt>
                <c:pt idx="60">
                  <c:v>47.163786999999999</c:v>
                </c:pt>
                <c:pt idx="61">
                  <c:v>47.163935000000002</c:v>
                </c:pt>
                <c:pt idx="62">
                  <c:v>47.164036000000003</c:v>
                </c:pt>
                <c:pt idx="63">
                  <c:v>47.164121999999999</c:v>
                </c:pt>
                <c:pt idx="64">
                  <c:v>47.164200000000001</c:v>
                </c:pt>
                <c:pt idx="65">
                  <c:v>47.164276000000001</c:v>
                </c:pt>
                <c:pt idx="66">
                  <c:v>47.164319999999996</c:v>
                </c:pt>
                <c:pt idx="67">
                  <c:v>47.164369999999998</c:v>
                </c:pt>
                <c:pt idx="68">
                  <c:v>47.164442999999999</c:v>
                </c:pt>
                <c:pt idx="69">
                  <c:v>47.164445999999998</c:v>
                </c:pt>
                <c:pt idx="70">
                  <c:v>47.164428000000001</c:v>
                </c:pt>
                <c:pt idx="71">
                  <c:v>47.164400000000001</c:v>
                </c:pt>
                <c:pt idx="72">
                  <c:v>47.164363999999999</c:v>
                </c:pt>
                <c:pt idx="73">
                  <c:v>47.164319999999996</c:v>
                </c:pt>
                <c:pt idx="74">
                  <c:v>47.164271999999997</c:v>
                </c:pt>
                <c:pt idx="75">
                  <c:v>47.164236000000002</c:v>
                </c:pt>
                <c:pt idx="76">
                  <c:v>47.164211000000002</c:v>
                </c:pt>
                <c:pt idx="77">
                  <c:v>47.164192999999997</c:v>
                </c:pt>
                <c:pt idx="78">
                  <c:v>47.164178</c:v>
                </c:pt>
                <c:pt idx="79">
                  <c:v>47.164171000000003</c:v>
                </c:pt>
                <c:pt idx="80">
                  <c:v>47.164191000000002</c:v>
                </c:pt>
                <c:pt idx="81">
                  <c:v>47.164219000000003</c:v>
                </c:pt>
                <c:pt idx="82">
                  <c:v>47.164245999999999</c:v>
                </c:pt>
                <c:pt idx="83">
                  <c:v>47.164257999999997</c:v>
                </c:pt>
                <c:pt idx="84">
                  <c:v>47.164259000000001</c:v>
                </c:pt>
                <c:pt idx="85">
                  <c:v>47.164261000000003</c:v>
                </c:pt>
                <c:pt idx="86">
                  <c:v>47.164273000000001</c:v>
                </c:pt>
                <c:pt idx="87">
                  <c:v>47.164290000000001</c:v>
                </c:pt>
                <c:pt idx="88">
                  <c:v>47.164279000000001</c:v>
                </c:pt>
                <c:pt idx="89">
                  <c:v>47.164225000000002</c:v>
                </c:pt>
                <c:pt idx="90">
                  <c:v>47.164144</c:v>
                </c:pt>
                <c:pt idx="91">
                  <c:v>47.164064000000003</c:v>
                </c:pt>
                <c:pt idx="92">
                  <c:v>47.163983000000002</c:v>
                </c:pt>
                <c:pt idx="93">
                  <c:v>47.163905</c:v>
                </c:pt>
                <c:pt idx="94">
                  <c:v>47.163839000000003</c:v>
                </c:pt>
                <c:pt idx="95">
                  <c:v>47.163778999999998</c:v>
                </c:pt>
                <c:pt idx="96">
                  <c:v>47.163744999999999</c:v>
                </c:pt>
                <c:pt idx="97">
                  <c:v>47.163702999999998</c:v>
                </c:pt>
                <c:pt idx="98">
                  <c:v>47.163640000000001</c:v>
                </c:pt>
                <c:pt idx="99">
                  <c:v>47.163615</c:v>
                </c:pt>
                <c:pt idx="100">
                  <c:v>47.16357</c:v>
                </c:pt>
                <c:pt idx="101">
                  <c:v>47.163510000000002</c:v>
                </c:pt>
                <c:pt idx="102">
                  <c:v>47.163437999999999</c:v>
                </c:pt>
                <c:pt idx="103">
                  <c:v>47.163347000000002</c:v>
                </c:pt>
                <c:pt idx="104">
                  <c:v>47.163235999999998</c:v>
                </c:pt>
                <c:pt idx="105">
                  <c:v>47.163117</c:v>
                </c:pt>
                <c:pt idx="106">
                  <c:v>47.162992000000003</c:v>
                </c:pt>
                <c:pt idx="107">
                  <c:v>47.162852999999998</c:v>
                </c:pt>
                <c:pt idx="108">
                  <c:v>47.162705000000003</c:v>
                </c:pt>
                <c:pt idx="109">
                  <c:v>47.162547000000004</c:v>
                </c:pt>
                <c:pt idx="110">
                  <c:v>47.162381000000003</c:v>
                </c:pt>
                <c:pt idx="111">
                  <c:v>47.162213999999999</c:v>
                </c:pt>
                <c:pt idx="112">
                  <c:v>47.162050000000001</c:v>
                </c:pt>
                <c:pt idx="113">
                  <c:v>47.161887999999998</c:v>
                </c:pt>
                <c:pt idx="114">
                  <c:v>47.161797999999997</c:v>
                </c:pt>
                <c:pt idx="115">
                  <c:v>47.161676</c:v>
                </c:pt>
                <c:pt idx="116">
                  <c:v>47.161453999999999</c:v>
                </c:pt>
                <c:pt idx="117">
                  <c:v>47.161332999999999</c:v>
                </c:pt>
                <c:pt idx="118">
                  <c:v>47.161223999999997</c:v>
                </c:pt>
                <c:pt idx="119">
                  <c:v>47.161119999999997</c:v>
                </c:pt>
                <c:pt idx="120">
                  <c:v>47.161051999999998</c:v>
                </c:pt>
                <c:pt idx="121">
                  <c:v>47.160893999999999</c:v>
                </c:pt>
                <c:pt idx="122">
                  <c:v>47.160659000000003</c:v>
                </c:pt>
                <c:pt idx="123">
                  <c:v>47.160502000000001</c:v>
                </c:pt>
                <c:pt idx="124">
                  <c:v>47.160380000000004</c:v>
                </c:pt>
                <c:pt idx="125">
                  <c:v>47.160260000000001</c:v>
                </c:pt>
                <c:pt idx="126">
                  <c:v>47.160165999999997</c:v>
                </c:pt>
                <c:pt idx="127">
                  <c:v>47.160108999999999</c:v>
                </c:pt>
                <c:pt idx="128">
                  <c:v>47.159976</c:v>
                </c:pt>
                <c:pt idx="129">
                  <c:v>47.159799999999997</c:v>
                </c:pt>
                <c:pt idx="130">
                  <c:v>47.159697000000001</c:v>
                </c:pt>
                <c:pt idx="131">
                  <c:v>47.159592000000004</c:v>
                </c:pt>
                <c:pt idx="132">
                  <c:v>47.159494000000002</c:v>
                </c:pt>
                <c:pt idx="133">
                  <c:v>47.159391999999997</c:v>
                </c:pt>
                <c:pt idx="134">
                  <c:v>47.159286999999999</c:v>
                </c:pt>
                <c:pt idx="135">
                  <c:v>47.159184000000003</c:v>
                </c:pt>
                <c:pt idx="136">
                  <c:v>47.159092000000001</c:v>
                </c:pt>
                <c:pt idx="137">
                  <c:v>47.159019999999998</c:v>
                </c:pt>
                <c:pt idx="138">
                  <c:v>47.158971000000001</c:v>
                </c:pt>
                <c:pt idx="139">
                  <c:v>47.158934000000002</c:v>
                </c:pt>
                <c:pt idx="140">
                  <c:v>47.158918</c:v>
                </c:pt>
                <c:pt idx="141">
                  <c:v>47.158929999999998</c:v>
                </c:pt>
              </c:numCache>
            </c:numRef>
          </c:xVal>
          <c:yVal>
            <c:numRef>
              <c:f>'Raw Data'!$AR$69:$AR$210</c:f>
              <c:numCache>
                <c:formatCode>General</c:formatCode>
                <c:ptCount val="142"/>
                <c:pt idx="0">
                  <c:v>-88.487791000000001</c:v>
                </c:pt>
                <c:pt idx="1">
                  <c:v>-88.487508000000005</c:v>
                </c:pt>
                <c:pt idx="2">
                  <c:v>-88.487263999999996</c:v>
                </c:pt>
                <c:pt idx="3">
                  <c:v>-88.487031000000002</c:v>
                </c:pt>
                <c:pt idx="4">
                  <c:v>-88.486800000000002</c:v>
                </c:pt>
                <c:pt idx="5">
                  <c:v>-88.486597000000003</c:v>
                </c:pt>
                <c:pt idx="6">
                  <c:v>-88.486425999999994</c:v>
                </c:pt>
                <c:pt idx="7">
                  <c:v>-88.486259000000004</c:v>
                </c:pt>
                <c:pt idx="8">
                  <c:v>-88.486084000000005</c:v>
                </c:pt>
                <c:pt idx="9">
                  <c:v>-88.485905000000002</c:v>
                </c:pt>
                <c:pt idx="10">
                  <c:v>-88.485741000000004</c:v>
                </c:pt>
                <c:pt idx="11">
                  <c:v>-88.485600000000005</c:v>
                </c:pt>
                <c:pt idx="12">
                  <c:v>-88.485455000000002</c:v>
                </c:pt>
                <c:pt idx="13">
                  <c:v>-88.485302000000004</c:v>
                </c:pt>
                <c:pt idx="14">
                  <c:v>-88.485145000000003</c:v>
                </c:pt>
                <c:pt idx="15">
                  <c:v>-88.484989999999996</c:v>
                </c:pt>
                <c:pt idx="16">
                  <c:v>-88.484849999999994</c:v>
                </c:pt>
                <c:pt idx="17">
                  <c:v>-88.484730999999996</c:v>
                </c:pt>
                <c:pt idx="18">
                  <c:v>-88.484613999999993</c:v>
                </c:pt>
                <c:pt idx="19">
                  <c:v>-88.484493999999998</c:v>
                </c:pt>
                <c:pt idx="20">
                  <c:v>-88.484396000000004</c:v>
                </c:pt>
                <c:pt idx="21">
                  <c:v>-88.484316000000007</c:v>
                </c:pt>
                <c:pt idx="22">
                  <c:v>-88.484250000000003</c:v>
                </c:pt>
                <c:pt idx="23">
                  <c:v>-88.484204000000005</c:v>
                </c:pt>
                <c:pt idx="24">
                  <c:v>-88.484174999999993</c:v>
                </c:pt>
                <c:pt idx="25">
                  <c:v>-88.484173999999996</c:v>
                </c:pt>
                <c:pt idx="26">
                  <c:v>-88.484184999999997</c:v>
                </c:pt>
                <c:pt idx="27">
                  <c:v>-88.484191999999993</c:v>
                </c:pt>
                <c:pt idx="28">
                  <c:v>-88.484200999999999</c:v>
                </c:pt>
                <c:pt idx="29">
                  <c:v>-88.484209000000007</c:v>
                </c:pt>
                <c:pt idx="30">
                  <c:v>-88.484213999999994</c:v>
                </c:pt>
                <c:pt idx="31">
                  <c:v>-88.484218999999996</c:v>
                </c:pt>
                <c:pt idx="32">
                  <c:v>-88.484221000000005</c:v>
                </c:pt>
                <c:pt idx="33">
                  <c:v>-88.484219999999993</c:v>
                </c:pt>
                <c:pt idx="34">
                  <c:v>-88.484221000000005</c:v>
                </c:pt>
                <c:pt idx="35">
                  <c:v>-88.484206999999998</c:v>
                </c:pt>
                <c:pt idx="36">
                  <c:v>-88.484166000000002</c:v>
                </c:pt>
                <c:pt idx="37">
                  <c:v>-88.484114000000005</c:v>
                </c:pt>
                <c:pt idx="38">
                  <c:v>-88.484049999999996</c:v>
                </c:pt>
                <c:pt idx="39">
                  <c:v>-88.483986999999999</c:v>
                </c:pt>
                <c:pt idx="40">
                  <c:v>-88.483959999999996</c:v>
                </c:pt>
                <c:pt idx="41">
                  <c:v>-88.483945000000006</c:v>
                </c:pt>
                <c:pt idx="42">
                  <c:v>-88.483929000000003</c:v>
                </c:pt>
                <c:pt idx="43">
                  <c:v>-88.483941000000002</c:v>
                </c:pt>
                <c:pt idx="44">
                  <c:v>-88.483956000000006</c:v>
                </c:pt>
                <c:pt idx="45">
                  <c:v>-88.483973000000006</c:v>
                </c:pt>
                <c:pt idx="46">
                  <c:v>-88.484003999999999</c:v>
                </c:pt>
                <c:pt idx="47">
                  <c:v>-88.484065000000001</c:v>
                </c:pt>
                <c:pt idx="48">
                  <c:v>-88.484131000000005</c:v>
                </c:pt>
                <c:pt idx="49">
                  <c:v>-88.484174999999993</c:v>
                </c:pt>
                <c:pt idx="50">
                  <c:v>-88.484182000000004</c:v>
                </c:pt>
                <c:pt idx="51">
                  <c:v>-88.484164000000007</c:v>
                </c:pt>
                <c:pt idx="52">
                  <c:v>-88.484149000000002</c:v>
                </c:pt>
                <c:pt idx="53">
                  <c:v>-88.484137000000004</c:v>
                </c:pt>
                <c:pt idx="54">
                  <c:v>-88.484121999999999</c:v>
                </c:pt>
                <c:pt idx="55">
                  <c:v>-88.484120000000004</c:v>
                </c:pt>
                <c:pt idx="56">
                  <c:v>-88.484191999999993</c:v>
                </c:pt>
                <c:pt idx="57">
                  <c:v>-88.484318000000002</c:v>
                </c:pt>
                <c:pt idx="58">
                  <c:v>-88.484459000000001</c:v>
                </c:pt>
                <c:pt idx="59">
                  <c:v>-88.4846</c:v>
                </c:pt>
                <c:pt idx="60">
                  <c:v>-88.484752</c:v>
                </c:pt>
                <c:pt idx="61">
                  <c:v>-88.484942000000004</c:v>
                </c:pt>
                <c:pt idx="62">
                  <c:v>-88.485162000000003</c:v>
                </c:pt>
                <c:pt idx="63">
                  <c:v>-88.485384999999994</c:v>
                </c:pt>
                <c:pt idx="64">
                  <c:v>-88.485619</c:v>
                </c:pt>
                <c:pt idx="65">
                  <c:v>-88.485861999999997</c:v>
                </c:pt>
                <c:pt idx="66">
                  <c:v>-88.486000000000004</c:v>
                </c:pt>
                <c:pt idx="67">
                  <c:v>-88.486192000000003</c:v>
                </c:pt>
                <c:pt idx="68">
                  <c:v>-88.486507000000003</c:v>
                </c:pt>
                <c:pt idx="69">
                  <c:v>-88.486649999999997</c:v>
                </c:pt>
                <c:pt idx="70">
                  <c:v>-88.486812999999998</c:v>
                </c:pt>
                <c:pt idx="71">
                  <c:v>-88.487008000000003</c:v>
                </c:pt>
                <c:pt idx="72">
                  <c:v>-88.487206</c:v>
                </c:pt>
                <c:pt idx="73">
                  <c:v>-88.487398999999996</c:v>
                </c:pt>
                <c:pt idx="74">
                  <c:v>-88.487566999999999</c:v>
                </c:pt>
                <c:pt idx="75">
                  <c:v>-88.487705000000005</c:v>
                </c:pt>
                <c:pt idx="76">
                  <c:v>-88.487831</c:v>
                </c:pt>
                <c:pt idx="77">
                  <c:v>-88.487960999999999</c:v>
                </c:pt>
                <c:pt idx="78">
                  <c:v>-88.488095000000001</c:v>
                </c:pt>
                <c:pt idx="79">
                  <c:v>-88.488230999999999</c:v>
                </c:pt>
                <c:pt idx="80">
                  <c:v>-88.488363000000007</c:v>
                </c:pt>
                <c:pt idx="81">
                  <c:v>-88.488489000000001</c:v>
                </c:pt>
                <c:pt idx="82">
                  <c:v>-88.488613999999998</c:v>
                </c:pt>
                <c:pt idx="83">
                  <c:v>-88.488699999999994</c:v>
                </c:pt>
                <c:pt idx="84">
                  <c:v>-88.488742999999999</c:v>
                </c:pt>
                <c:pt idx="85">
                  <c:v>-88.488786000000005</c:v>
                </c:pt>
                <c:pt idx="86">
                  <c:v>-88.488918999999996</c:v>
                </c:pt>
                <c:pt idx="87">
                  <c:v>-88.489206999999993</c:v>
                </c:pt>
                <c:pt idx="88">
                  <c:v>-88.489457999999999</c:v>
                </c:pt>
                <c:pt idx="89">
                  <c:v>-88.489593999999997</c:v>
                </c:pt>
                <c:pt idx="90">
                  <c:v>-88.489717999999996</c:v>
                </c:pt>
                <c:pt idx="91">
                  <c:v>-88.489834000000002</c:v>
                </c:pt>
                <c:pt idx="92">
                  <c:v>-88.489958000000001</c:v>
                </c:pt>
                <c:pt idx="93">
                  <c:v>-88.490093000000002</c:v>
                </c:pt>
                <c:pt idx="94">
                  <c:v>-88.490244000000004</c:v>
                </c:pt>
                <c:pt idx="95">
                  <c:v>-88.490416999999994</c:v>
                </c:pt>
                <c:pt idx="96">
                  <c:v>-88.490522999999996</c:v>
                </c:pt>
                <c:pt idx="97">
                  <c:v>-88.490690999999998</c:v>
                </c:pt>
                <c:pt idx="98">
                  <c:v>-88.491012999999995</c:v>
                </c:pt>
                <c:pt idx="99">
                  <c:v>-88.491236999999998</c:v>
                </c:pt>
                <c:pt idx="100">
                  <c:v>-88.491412999999994</c:v>
                </c:pt>
                <c:pt idx="101">
                  <c:v>-88.491544000000005</c:v>
                </c:pt>
                <c:pt idx="102">
                  <c:v>-88.491668000000004</c:v>
                </c:pt>
                <c:pt idx="103">
                  <c:v>-88.491780000000006</c:v>
                </c:pt>
                <c:pt idx="104">
                  <c:v>-88.491871000000003</c:v>
                </c:pt>
                <c:pt idx="105">
                  <c:v>-88.491928999999999</c:v>
                </c:pt>
                <c:pt idx="106">
                  <c:v>-88.491950000000003</c:v>
                </c:pt>
                <c:pt idx="107">
                  <c:v>-88.491946999999996</c:v>
                </c:pt>
                <c:pt idx="108">
                  <c:v>-88.491924999999995</c:v>
                </c:pt>
                <c:pt idx="109">
                  <c:v>-88.491878999999997</c:v>
                </c:pt>
                <c:pt idx="110">
                  <c:v>-88.491816999999998</c:v>
                </c:pt>
                <c:pt idx="111">
                  <c:v>-88.491746000000006</c:v>
                </c:pt>
                <c:pt idx="112">
                  <c:v>-88.491660999999993</c:v>
                </c:pt>
                <c:pt idx="113">
                  <c:v>-88.491569999999996</c:v>
                </c:pt>
                <c:pt idx="114">
                  <c:v>-88.491517999999999</c:v>
                </c:pt>
                <c:pt idx="115">
                  <c:v>-88.491417999999996</c:v>
                </c:pt>
                <c:pt idx="116">
                  <c:v>-88.491240000000005</c:v>
                </c:pt>
                <c:pt idx="117">
                  <c:v>-88.491085999999996</c:v>
                </c:pt>
                <c:pt idx="118">
                  <c:v>-88.490900999999994</c:v>
                </c:pt>
                <c:pt idx="119">
                  <c:v>-88.490797000000001</c:v>
                </c:pt>
                <c:pt idx="120">
                  <c:v>-88.490753999999995</c:v>
                </c:pt>
                <c:pt idx="121">
                  <c:v>-88.490673000000001</c:v>
                </c:pt>
                <c:pt idx="122">
                  <c:v>-88.490620000000007</c:v>
                </c:pt>
                <c:pt idx="123">
                  <c:v>-88.490656000000001</c:v>
                </c:pt>
                <c:pt idx="124">
                  <c:v>-88.490661000000003</c:v>
                </c:pt>
                <c:pt idx="125">
                  <c:v>-88.490655000000004</c:v>
                </c:pt>
                <c:pt idx="126">
                  <c:v>-88.490644000000003</c:v>
                </c:pt>
                <c:pt idx="127">
                  <c:v>-88.490629999999996</c:v>
                </c:pt>
                <c:pt idx="128">
                  <c:v>-88.490606</c:v>
                </c:pt>
                <c:pt idx="129">
                  <c:v>-88.490540999999993</c:v>
                </c:pt>
                <c:pt idx="130">
                  <c:v>-88.490421999999995</c:v>
                </c:pt>
                <c:pt idx="131">
                  <c:v>-88.490258999999995</c:v>
                </c:pt>
                <c:pt idx="132">
                  <c:v>-88.490070000000003</c:v>
                </c:pt>
                <c:pt idx="133">
                  <c:v>-88.489891999999998</c:v>
                </c:pt>
                <c:pt idx="134">
                  <c:v>-88.489723999999995</c:v>
                </c:pt>
                <c:pt idx="135">
                  <c:v>-88.489562000000006</c:v>
                </c:pt>
                <c:pt idx="136">
                  <c:v>-88.489405000000005</c:v>
                </c:pt>
                <c:pt idx="137">
                  <c:v>-88.489227999999997</c:v>
                </c:pt>
                <c:pt idx="138">
                  <c:v>-88.489009999999993</c:v>
                </c:pt>
                <c:pt idx="139">
                  <c:v>-88.488767999999993</c:v>
                </c:pt>
                <c:pt idx="140">
                  <c:v>-88.488506000000001</c:v>
                </c:pt>
                <c:pt idx="141">
                  <c:v>-88.488219000000001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B62-4A41-BAAE-E232CA41D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507392"/>
        <c:axId val="142533760"/>
      </c:scatterChart>
      <c:valAx>
        <c:axId val="1425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533760"/>
        <c:crosses val="autoZero"/>
        <c:crossBetween val="midCat"/>
      </c:valAx>
      <c:valAx>
        <c:axId val="14253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507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Data'!$AQ$210:$AQ$349</c:f>
              <c:numCache>
                <c:formatCode>General</c:formatCode>
                <c:ptCount val="140"/>
                <c:pt idx="0">
                  <c:v>47.158929999999998</c:v>
                </c:pt>
                <c:pt idx="1">
                  <c:v>47.158943000000001</c:v>
                </c:pt>
                <c:pt idx="2">
                  <c:v>47.158946999999998</c:v>
                </c:pt>
                <c:pt idx="3">
                  <c:v>47.158948000000002</c:v>
                </c:pt>
                <c:pt idx="4">
                  <c:v>47.158946999999998</c:v>
                </c:pt>
                <c:pt idx="5">
                  <c:v>47.158937000000002</c:v>
                </c:pt>
                <c:pt idx="6">
                  <c:v>47.158918</c:v>
                </c:pt>
                <c:pt idx="7">
                  <c:v>47.158887</c:v>
                </c:pt>
                <c:pt idx="8">
                  <c:v>47.158844000000002</c:v>
                </c:pt>
                <c:pt idx="9">
                  <c:v>47.158782000000002</c:v>
                </c:pt>
                <c:pt idx="10">
                  <c:v>47.158715999999998</c:v>
                </c:pt>
                <c:pt idx="11">
                  <c:v>47.158659999999998</c:v>
                </c:pt>
                <c:pt idx="12">
                  <c:v>47.158614999999998</c:v>
                </c:pt>
                <c:pt idx="13">
                  <c:v>47.158579000000003</c:v>
                </c:pt>
                <c:pt idx="14">
                  <c:v>47.158548000000003</c:v>
                </c:pt>
                <c:pt idx="15">
                  <c:v>47.158527999999997</c:v>
                </c:pt>
                <c:pt idx="16">
                  <c:v>47.158515000000001</c:v>
                </c:pt>
                <c:pt idx="17">
                  <c:v>47.158512000000002</c:v>
                </c:pt>
                <c:pt idx="18">
                  <c:v>47.158517000000003</c:v>
                </c:pt>
                <c:pt idx="19">
                  <c:v>47.158532000000001</c:v>
                </c:pt>
                <c:pt idx="20">
                  <c:v>47.158569</c:v>
                </c:pt>
                <c:pt idx="21">
                  <c:v>47.158625999999998</c:v>
                </c:pt>
                <c:pt idx="22">
                  <c:v>47.158698999999999</c:v>
                </c:pt>
                <c:pt idx="23">
                  <c:v>47.158783999999997</c:v>
                </c:pt>
                <c:pt idx="24">
                  <c:v>47.158867999999998</c:v>
                </c:pt>
                <c:pt idx="25">
                  <c:v>47.158957000000001</c:v>
                </c:pt>
                <c:pt idx="26">
                  <c:v>47.159070999999997</c:v>
                </c:pt>
                <c:pt idx="27">
                  <c:v>47.159196000000001</c:v>
                </c:pt>
                <c:pt idx="28">
                  <c:v>47.159323999999998</c:v>
                </c:pt>
                <c:pt idx="29">
                  <c:v>47.159461999999998</c:v>
                </c:pt>
                <c:pt idx="30">
                  <c:v>47.159605999999997</c:v>
                </c:pt>
                <c:pt idx="31">
                  <c:v>47.159742000000001</c:v>
                </c:pt>
                <c:pt idx="32">
                  <c:v>47.159889999999997</c:v>
                </c:pt>
                <c:pt idx="33">
                  <c:v>47.160013999999997</c:v>
                </c:pt>
                <c:pt idx="34">
                  <c:v>47.160086999999997</c:v>
                </c:pt>
                <c:pt idx="35">
                  <c:v>47.160246999999998</c:v>
                </c:pt>
                <c:pt idx="36">
                  <c:v>47.160463</c:v>
                </c:pt>
                <c:pt idx="37">
                  <c:v>47.160567999999998</c:v>
                </c:pt>
                <c:pt idx="38">
                  <c:v>47.160645000000002</c:v>
                </c:pt>
                <c:pt idx="39">
                  <c:v>47.160699999999999</c:v>
                </c:pt>
                <c:pt idx="40">
                  <c:v>47.160792000000001</c:v>
                </c:pt>
                <c:pt idx="41">
                  <c:v>47.160961</c:v>
                </c:pt>
                <c:pt idx="42">
                  <c:v>47.161084000000002</c:v>
                </c:pt>
                <c:pt idx="43">
                  <c:v>47.161214999999999</c:v>
                </c:pt>
                <c:pt idx="44">
                  <c:v>47.161332999999999</c:v>
                </c:pt>
                <c:pt idx="45">
                  <c:v>47.161447000000003</c:v>
                </c:pt>
                <c:pt idx="46">
                  <c:v>47.161555999999997</c:v>
                </c:pt>
                <c:pt idx="47">
                  <c:v>47.161670000000001</c:v>
                </c:pt>
                <c:pt idx="48">
                  <c:v>47.161786999999997</c:v>
                </c:pt>
                <c:pt idx="49">
                  <c:v>47.161904</c:v>
                </c:pt>
                <c:pt idx="50">
                  <c:v>47.162032000000004</c:v>
                </c:pt>
                <c:pt idx="51">
                  <c:v>47.162179000000002</c:v>
                </c:pt>
                <c:pt idx="52">
                  <c:v>47.162334999999999</c:v>
                </c:pt>
                <c:pt idx="53">
                  <c:v>47.162491000000003</c:v>
                </c:pt>
                <c:pt idx="54">
                  <c:v>47.162647999999997</c:v>
                </c:pt>
                <c:pt idx="55">
                  <c:v>47.162809000000003</c:v>
                </c:pt>
                <c:pt idx="56">
                  <c:v>47.162965</c:v>
                </c:pt>
                <c:pt idx="57">
                  <c:v>47.163117</c:v>
                </c:pt>
                <c:pt idx="58">
                  <c:v>47.163272999999997</c:v>
                </c:pt>
                <c:pt idx="59">
                  <c:v>47.163431000000003</c:v>
                </c:pt>
                <c:pt idx="60">
                  <c:v>47.163587999999997</c:v>
                </c:pt>
                <c:pt idx="61">
                  <c:v>47.163739999999997</c:v>
                </c:pt>
                <c:pt idx="62">
                  <c:v>47.163876000000002</c:v>
                </c:pt>
                <c:pt idx="63">
                  <c:v>47.163947999999998</c:v>
                </c:pt>
                <c:pt idx="64">
                  <c:v>47.164045000000002</c:v>
                </c:pt>
                <c:pt idx="65">
                  <c:v>47.164203999999998</c:v>
                </c:pt>
                <c:pt idx="66">
                  <c:v>47.164270000000002</c:v>
                </c:pt>
                <c:pt idx="67">
                  <c:v>47.164326000000003</c:v>
                </c:pt>
                <c:pt idx="68">
                  <c:v>47.164369000000001</c:v>
                </c:pt>
                <c:pt idx="69">
                  <c:v>47.164394999999999</c:v>
                </c:pt>
                <c:pt idx="70">
                  <c:v>47.164411000000001</c:v>
                </c:pt>
                <c:pt idx="71">
                  <c:v>47.164409999999997</c:v>
                </c:pt>
                <c:pt idx="72">
                  <c:v>47.164389</c:v>
                </c:pt>
                <c:pt idx="73">
                  <c:v>47.164352999999998</c:v>
                </c:pt>
                <c:pt idx="74">
                  <c:v>47.164313999999997</c:v>
                </c:pt>
                <c:pt idx="75">
                  <c:v>47.164276999999998</c:v>
                </c:pt>
                <c:pt idx="76">
                  <c:v>47.164237999999997</c:v>
                </c:pt>
                <c:pt idx="77">
                  <c:v>47.164203000000001</c:v>
                </c:pt>
                <c:pt idx="78">
                  <c:v>47.164185000000003</c:v>
                </c:pt>
                <c:pt idx="79">
                  <c:v>47.164180000000002</c:v>
                </c:pt>
                <c:pt idx="80">
                  <c:v>47.164192</c:v>
                </c:pt>
                <c:pt idx="81">
                  <c:v>47.164217000000001</c:v>
                </c:pt>
                <c:pt idx="82">
                  <c:v>47.164240999999997</c:v>
                </c:pt>
                <c:pt idx="83">
                  <c:v>47.164259000000001</c:v>
                </c:pt>
                <c:pt idx="84">
                  <c:v>47.164292000000003</c:v>
                </c:pt>
                <c:pt idx="85">
                  <c:v>47.164330999999997</c:v>
                </c:pt>
                <c:pt idx="86">
                  <c:v>47.164340000000003</c:v>
                </c:pt>
                <c:pt idx="87">
                  <c:v>47.164323000000003</c:v>
                </c:pt>
                <c:pt idx="88">
                  <c:v>47.164301000000002</c:v>
                </c:pt>
                <c:pt idx="89">
                  <c:v>47.164268</c:v>
                </c:pt>
                <c:pt idx="90">
                  <c:v>47.164202000000003</c:v>
                </c:pt>
                <c:pt idx="91">
                  <c:v>47.164119999999997</c:v>
                </c:pt>
                <c:pt idx="92">
                  <c:v>47.164040999999997</c:v>
                </c:pt>
                <c:pt idx="93">
                  <c:v>47.163952000000002</c:v>
                </c:pt>
                <c:pt idx="94">
                  <c:v>47.163862999999999</c:v>
                </c:pt>
                <c:pt idx="95">
                  <c:v>47.163789000000001</c:v>
                </c:pt>
                <c:pt idx="96">
                  <c:v>47.163727000000002</c:v>
                </c:pt>
                <c:pt idx="97">
                  <c:v>47.163671999999998</c:v>
                </c:pt>
                <c:pt idx="98">
                  <c:v>47.163620999999999</c:v>
                </c:pt>
                <c:pt idx="99">
                  <c:v>47.163581999999998</c:v>
                </c:pt>
                <c:pt idx="100">
                  <c:v>47.163563000000003</c:v>
                </c:pt>
                <c:pt idx="101">
                  <c:v>47.163527000000002</c:v>
                </c:pt>
                <c:pt idx="102">
                  <c:v>47.163468000000002</c:v>
                </c:pt>
                <c:pt idx="103">
                  <c:v>47.163393999999997</c:v>
                </c:pt>
                <c:pt idx="104">
                  <c:v>47.163297999999998</c:v>
                </c:pt>
                <c:pt idx="105">
                  <c:v>47.163181000000002</c:v>
                </c:pt>
                <c:pt idx="106">
                  <c:v>47.163055999999997</c:v>
                </c:pt>
                <c:pt idx="107">
                  <c:v>47.162914000000001</c:v>
                </c:pt>
                <c:pt idx="108">
                  <c:v>47.162754999999997</c:v>
                </c:pt>
                <c:pt idx="109">
                  <c:v>47.162579999999998</c:v>
                </c:pt>
                <c:pt idx="110">
                  <c:v>47.162396999999999</c:v>
                </c:pt>
                <c:pt idx="111">
                  <c:v>47.162224999999999</c:v>
                </c:pt>
                <c:pt idx="112">
                  <c:v>47.162061000000001</c:v>
                </c:pt>
                <c:pt idx="113">
                  <c:v>47.161898000000001</c:v>
                </c:pt>
                <c:pt idx="114">
                  <c:v>47.161743999999999</c:v>
                </c:pt>
                <c:pt idx="115">
                  <c:v>47.161605000000002</c:v>
                </c:pt>
                <c:pt idx="116">
                  <c:v>47.161481000000002</c:v>
                </c:pt>
                <c:pt idx="117">
                  <c:v>47.161358</c:v>
                </c:pt>
                <c:pt idx="118">
                  <c:v>47.161225999999999</c:v>
                </c:pt>
                <c:pt idx="119">
                  <c:v>47.161088999999997</c:v>
                </c:pt>
                <c:pt idx="120">
                  <c:v>47.160944999999998</c:v>
                </c:pt>
                <c:pt idx="121">
                  <c:v>47.160781999999998</c:v>
                </c:pt>
                <c:pt idx="122">
                  <c:v>47.160623000000001</c:v>
                </c:pt>
                <c:pt idx="123">
                  <c:v>47.160490000000003</c:v>
                </c:pt>
                <c:pt idx="124">
                  <c:v>47.160370999999998</c:v>
                </c:pt>
                <c:pt idx="125">
                  <c:v>47.160302999999999</c:v>
                </c:pt>
                <c:pt idx="126">
                  <c:v>47.160195999999999</c:v>
                </c:pt>
                <c:pt idx="127">
                  <c:v>47.160007999999998</c:v>
                </c:pt>
                <c:pt idx="128">
                  <c:v>47.159875</c:v>
                </c:pt>
                <c:pt idx="129">
                  <c:v>47.159756999999999</c:v>
                </c:pt>
                <c:pt idx="130">
                  <c:v>47.159680000000002</c:v>
                </c:pt>
                <c:pt idx="131">
                  <c:v>47.159576999999999</c:v>
                </c:pt>
                <c:pt idx="132">
                  <c:v>47.159481</c:v>
                </c:pt>
                <c:pt idx="133">
                  <c:v>47.159388999999997</c:v>
                </c:pt>
                <c:pt idx="134">
                  <c:v>47.159294000000003</c:v>
                </c:pt>
                <c:pt idx="135">
                  <c:v>47.159199000000001</c:v>
                </c:pt>
                <c:pt idx="136">
                  <c:v>47.159104999999997</c:v>
                </c:pt>
                <c:pt idx="137">
                  <c:v>47.159022</c:v>
                </c:pt>
                <c:pt idx="138">
                  <c:v>47.158962000000002</c:v>
                </c:pt>
                <c:pt idx="139">
                  <c:v>47.158915999999998</c:v>
                </c:pt>
              </c:numCache>
            </c:numRef>
          </c:xVal>
          <c:yVal>
            <c:numRef>
              <c:f>'Raw Data'!$AR$210:$AR$349</c:f>
              <c:numCache>
                <c:formatCode>General</c:formatCode>
                <c:ptCount val="140"/>
                <c:pt idx="0">
                  <c:v>-88.488219000000001</c:v>
                </c:pt>
                <c:pt idx="1">
                  <c:v>-88.487932999999998</c:v>
                </c:pt>
                <c:pt idx="2">
                  <c:v>-88.487650000000002</c:v>
                </c:pt>
                <c:pt idx="3">
                  <c:v>-88.487374000000003</c:v>
                </c:pt>
                <c:pt idx="4">
                  <c:v>-88.487106999999995</c:v>
                </c:pt>
                <c:pt idx="5">
                  <c:v>-88.486858999999995</c:v>
                </c:pt>
                <c:pt idx="6">
                  <c:v>-88.486643000000001</c:v>
                </c:pt>
                <c:pt idx="7">
                  <c:v>-88.486445000000003</c:v>
                </c:pt>
                <c:pt idx="8">
                  <c:v>-88.486251999999993</c:v>
                </c:pt>
                <c:pt idx="9">
                  <c:v>-88.486065999999994</c:v>
                </c:pt>
                <c:pt idx="10">
                  <c:v>-88.485893000000004</c:v>
                </c:pt>
                <c:pt idx="11">
                  <c:v>-88.485746000000006</c:v>
                </c:pt>
                <c:pt idx="12">
                  <c:v>-88.485609999999994</c:v>
                </c:pt>
                <c:pt idx="13">
                  <c:v>-88.485461999999998</c:v>
                </c:pt>
                <c:pt idx="14">
                  <c:v>-88.485304999999997</c:v>
                </c:pt>
                <c:pt idx="15">
                  <c:v>-88.485145000000003</c:v>
                </c:pt>
                <c:pt idx="16">
                  <c:v>-88.484997000000007</c:v>
                </c:pt>
                <c:pt idx="17">
                  <c:v>-88.484870000000001</c:v>
                </c:pt>
                <c:pt idx="18">
                  <c:v>-88.484747999999996</c:v>
                </c:pt>
                <c:pt idx="19">
                  <c:v>-88.484622000000002</c:v>
                </c:pt>
                <c:pt idx="20">
                  <c:v>-88.484505999999996</c:v>
                </c:pt>
                <c:pt idx="21">
                  <c:v>-88.484408999999999</c:v>
                </c:pt>
                <c:pt idx="22">
                  <c:v>-88.484333000000007</c:v>
                </c:pt>
                <c:pt idx="23">
                  <c:v>-88.484275999999994</c:v>
                </c:pt>
                <c:pt idx="24">
                  <c:v>-88.484224999999995</c:v>
                </c:pt>
                <c:pt idx="25">
                  <c:v>-88.484181000000007</c:v>
                </c:pt>
                <c:pt idx="26">
                  <c:v>-88.484173999999996</c:v>
                </c:pt>
                <c:pt idx="27">
                  <c:v>-88.484183999999999</c:v>
                </c:pt>
                <c:pt idx="28">
                  <c:v>-88.484190999999996</c:v>
                </c:pt>
                <c:pt idx="29">
                  <c:v>-88.484196999999995</c:v>
                </c:pt>
                <c:pt idx="30">
                  <c:v>-88.484200000000001</c:v>
                </c:pt>
                <c:pt idx="31">
                  <c:v>-88.484204000000005</c:v>
                </c:pt>
                <c:pt idx="32">
                  <c:v>-88.484210000000004</c:v>
                </c:pt>
                <c:pt idx="33">
                  <c:v>-88.484216000000004</c:v>
                </c:pt>
                <c:pt idx="34">
                  <c:v>-88.484218999999996</c:v>
                </c:pt>
                <c:pt idx="35">
                  <c:v>-88.484211999999999</c:v>
                </c:pt>
                <c:pt idx="36">
                  <c:v>-88.484200000000001</c:v>
                </c:pt>
                <c:pt idx="37">
                  <c:v>-88.484165000000004</c:v>
                </c:pt>
                <c:pt idx="38">
                  <c:v>-88.484089999999995</c:v>
                </c:pt>
                <c:pt idx="39">
                  <c:v>-88.484047000000004</c:v>
                </c:pt>
                <c:pt idx="40">
                  <c:v>-88.483993999999996</c:v>
                </c:pt>
                <c:pt idx="41">
                  <c:v>-88.483909999999995</c:v>
                </c:pt>
                <c:pt idx="42">
                  <c:v>-88.483908</c:v>
                </c:pt>
                <c:pt idx="43">
                  <c:v>-88.483930999999998</c:v>
                </c:pt>
                <c:pt idx="44">
                  <c:v>-88.483941000000002</c:v>
                </c:pt>
                <c:pt idx="45">
                  <c:v>-88.483951000000005</c:v>
                </c:pt>
                <c:pt idx="46">
                  <c:v>-88.483965999999995</c:v>
                </c:pt>
                <c:pt idx="47">
                  <c:v>-88.483998999999997</c:v>
                </c:pt>
                <c:pt idx="48">
                  <c:v>-88.484064000000004</c:v>
                </c:pt>
                <c:pt idx="49">
                  <c:v>-88.484132000000002</c:v>
                </c:pt>
                <c:pt idx="50">
                  <c:v>-88.484164000000007</c:v>
                </c:pt>
                <c:pt idx="51">
                  <c:v>-88.484166999999999</c:v>
                </c:pt>
                <c:pt idx="52">
                  <c:v>-88.484151999999995</c:v>
                </c:pt>
                <c:pt idx="53">
                  <c:v>-88.484136000000007</c:v>
                </c:pt>
                <c:pt idx="54">
                  <c:v>-88.484116</c:v>
                </c:pt>
                <c:pt idx="55">
                  <c:v>-88.484110000000001</c:v>
                </c:pt>
                <c:pt idx="56">
                  <c:v>-88.484149000000002</c:v>
                </c:pt>
                <c:pt idx="57">
                  <c:v>-88.484228000000002</c:v>
                </c:pt>
                <c:pt idx="58">
                  <c:v>-88.484329000000002</c:v>
                </c:pt>
                <c:pt idx="59">
                  <c:v>-88.484451000000007</c:v>
                </c:pt>
                <c:pt idx="60">
                  <c:v>-88.484594999999999</c:v>
                </c:pt>
                <c:pt idx="61">
                  <c:v>-88.484752</c:v>
                </c:pt>
                <c:pt idx="62">
                  <c:v>-88.484926000000002</c:v>
                </c:pt>
                <c:pt idx="63">
                  <c:v>-88.485028</c:v>
                </c:pt>
                <c:pt idx="64">
                  <c:v>-88.485194000000007</c:v>
                </c:pt>
                <c:pt idx="65">
                  <c:v>-88.485521000000006</c:v>
                </c:pt>
                <c:pt idx="66">
                  <c:v>-88.485792000000004</c:v>
                </c:pt>
                <c:pt idx="67">
                  <c:v>-88.486058999999997</c:v>
                </c:pt>
                <c:pt idx="68">
                  <c:v>-88.486273999999995</c:v>
                </c:pt>
                <c:pt idx="69">
                  <c:v>-88.486469</c:v>
                </c:pt>
                <c:pt idx="70">
                  <c:v>-88.486654999999999</c:v>
                </c:pt>
                <c:pt idx="71">
                  <c:v>-88.486834000000002</c:v>
                </c:pt>
                <c:pt idx="72">
                  <c:v>-88.487016999999994</c:v>
                </c:pt>
                <c:pt idx="73">
                  <c:v>-88.487200999999999</c:v>
                </c:pt>
                <c:pt idx="74">
                  <c:v>-88.487363999999999</c:v>
                </c:pt>
                <c:pt idx="75">
                  <c:v>-88.487506999999994</c:v>
                </c:pt>
                <c:pt idx="76">
                  <c:v>-88.487649000000005</c:v>
                </c:pt>
                <c:pt idx="77">
                  <c:v>-88.487796000000003</c:v>
                </c:pt>
                <c:pt idx="78">
                  <c:v>-88.487941000000006</c:v>
                </c:pt>
                <c:pt idx="79">
                  <c:v>-88.488074999999995</c:v>
                </c:pt>
                <c:pt idx="80">
                  <c:v>-88.488201000000004</c:v>
                </c:pt>
                <c:pt idx="81">
                  <c:v>-88.488316999999995</c:v>
                </c:pt>
                <c:pt idx="82">
                  <c:v>-88.488399999999999</c:v>
                </c:pt>
                <c:pt idx="83">
                  <c:v>-88.488451999999995</c:v>
                </c:pt>
                <c:pt idx="84">
                  <c:v>-88.488581999999994</c:v>
                </c:pt>
                <c:pt idx="85">
                  <c:v>-88.488764000000003</c:v>
                </c:pt>
                <c:pt idx="86">
                  <c:v>-88.488887000000005</c:v>
                </c:pt>
                <c:pt idx="87">
                  <c:v>-88.489030999999997</c:v>
                </c:pt>
                <c:pt idx="88">
                  <c:v>-88.489182</c:v>
                </c:pt>
                <c:pt idx="89">
                  <c:v>-88.489332000000005</c:v>
                </c:pt>
                <c:pt idx="90">
                  <c:v>-88.489470999999995</c:v>
                </c:pt>
                <c:pt idx="91">
                  <c:v>-88.489597000000003</c:v>
                </c:pt>
                <c:pt idx="92">
                  <c:v>-88.489726000000005</c:v>
                </c:pt>
                <c:pt idx="93">
                  <c:v>-88.489857000000001</c:v>
                </c:pt>
                <c:pt idx="94">
                  <c:v>-88.489992999999998</c:v>
                </c:pt>
                <c:pt idx="95">
                  <c:v>-88.490151999999995</c:v>
                </c:pt>
                <c:pt idx="96">
                  <c:v>-88.490341999999998</c:v>
                </c:pt>
                <c:pt idx="97">
                  <c:v>-88.490548000000004</c:v>
                </c:pt>
                <c:pt idx="98">
                  <c:v>-88.490756000000005</c:v>
                </c:pt>
                <c:pt idx="99">
                  <c:v>-88.490982000000002</c:v>
                </c:pt>
                <c:pt idx="100">
                  <c:v>-88.491201000000004</c:v>
                </c:pt>
                <c:pt idx="101">
                  <c:v>-88.491347000000005</c:v>
                </c:pt>
                <c:pt idx="102">
                  <c:v>-88.491483000000002</c:v>
                </c:pt>
                <c:pt idx="103">
                  <c:v>-88.491619</c:v>
                </c:pt>
                <c:pt idx="104">
                  <c:v>-88.491744999999995</c:v>
                </c:pt>
                <c:pt idx="105">
                  <c:v>-88.491838999999999</c:v>
                </c:pt>
                <c:pt idx="106">
                  <c:v>-88.491889999999998</c:v>
                </c:pt>
                <c:pt idx="107">
                  <c:v>-88.491904000000005</c:v>
                </c:pt>
                <c:pt idx="108">
                  <c:v>-88.491889999999998</c:v>
                </c:pt>
                <c:pt idx="109">
                  <c:v>-88.491855000000001</c:v>
                </c:pt>
                <c:pt idx="110">
                  <c:v>-88.491802000000007</c:v>
                </c:pt>
                <c:pt idx="111">
                  <c:v>-88.491725000000002</c:v>
                </c:pt>
                <c:pt idx="112">
                  <c:v>-88.491642999999996</c:v>
                </c:pt>
                <c:pt idx="113">
                  <c:v>-88.491560000000007</c:v>
                </c:pt>
                <c:pt idx="114">
                  <c:v>-88.491467</c:v>
                </c:pt>
                <c:pt idx="115">
                  <c:v>-88.491364000000004</c:v>
                </c:pt>
                <c:pt idx="116">
                  <c:v>-88.491234000000006</c:v>
                </c:pt>
                <c:pt idx="117">
                  <c:v>-88.491072000000003</c:v>
                </c:pt>
                <c:pt idx="118">
                  <c:v>-88.490902000000006</c:v>
                </c:pt>
                <c:pt idx="119">
                  <c:v>-88.490741999999997</c:v>
                </c:pt>
                <c:pt idx="120">
                  <c:v>-88.490623999999997</c:v>
                </c:pt>
                <c:pt idx="121">
                  <c:v>-88.490602999999993</c:v>
                </c:pt>
                <c:pt idx="122">
                  <c:v>-88.490632000000005</c:v>
                </c:pt>
                <c:pt idx="123">
                  <c:v>-88.490641999999994</c:v>
                </c:pt>
                <c:pt idx="124">
                  <c:v>-88.490637000000007</c:v>
                </c:pt>
                <c:pt idx="125">
                  <c:v>-88.490634999999997</c:v>
                </c:pt>
                <c:pt idx="126">
                  <c:v>-88.490628000000001</c:v>
                </c:pt>
                <c:pt idx="127">
                  <c:v>-88.490606</c:v>
                </c:pt>
                <c:pt idx="128">
                  <c:v>-88.490577999999999</c:v>
                </c:pt>
                <c:pt idx="129">
                  <c:v>-88.490480000000005</c:v>
                </c:pt>
                <c:pt idx="130">
                  <c:v>-88.490302</c:v>
                </c:pt>
                <c:pt idx="131">
                  <c:v>-88.490136000000007</c:v>
                </c:pt>
                <c:pt idx="132">
                  <c:v>-88.489962000000006</c:v>
                </c:pt>
                <c:pt idx="133">
                  <c:v>-88.489800000000002</c:v>
                </c:pt>
                <c:pt idx="134">
                  <c:v>-88.489649</c:v>
                </c:pt>
                <c:pt idx="135">
                  <c:v>-88.489500000000007</c:v>
                </c:pt>
                <c:pt idx="136">
                  <c:v>-88.489350999999999</c:v>
                </c:pt>
                <c:pt idx="137">
                  <c:v>-88.489183999999995</c:v>
                </c:pt>
                <c:pt idx="138">
                  <c:v>-88.488981999999993</c:v>
                </c:pt>
                <c:pt idx="139">
                  <c:v>-88.488759999999999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211-4FB6-98CE-F858B5F88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71488"/>
        <c:axId val="143081472"/>
      </c:scatterChart>
      <c:valAx>
        <c:axId val="1430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081472"/>
        <c:crosses val="autoZero"/>
        <c:crossBetween val="midCat"/>
      </c:valAx>
      <c:valAx>
        <c:axId val="14308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071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Data'!$AQ$69:$AQ$210</c:f>
              <c:numCache>
                <c:formatCode>General</c:formatCode>
                <c:ptCount val="142"/>
                <c:pt idx="0">
                  <c:v>47.158976000000003</c:v>
                </c:pt>
                <c:pt idx="1">
                  <c:v>47.158977</c:v>
                </c:pt>
                <c:pt idx="2">
                  <c:v>47.15898</c:v>
                </c:pt>
                <c:pt idx="3">
                  <c:v>47.158979000000002</c:v>
                </c:pt>
                <c:pt idx="4">
                  <c:v>47.158966999999997</c:v>
                </c:pt>
                <c:pt idx="5">
                  <c:v>47.158949</c:v>
                </c:pt>
                <c:pt idx="6">
                  <c:v>47.158920999999999</c:v>
                </c:pt>
                <c:pt idx="7">
                  <c:v>47.158881999999998</c:v>
                </c:pt>
                <c:pt idx="8">
                  <c:v>47.158836999999998</c:v>
                </c:pt>
                <c:pt idx="9">
                  <c:v>47.158777000000001</c:v>
                </c:pt>
                <c:pt idx="10">
                  <c:v>47.158712999999999</c:v>
                </c:pt>
                <c:pt idx="11">
                  <c:v>47.158662999999997</c:v>
                </c:pt>
                <c:pt idx="12">
                  <c:v>47.158619999999999</c:v>
                </c:pt>
                <c:pt idx="13">
                  <c:v>47.158586999999997</c:v>
                </c:pt>
                <c:pt idx="14">
                  <c:v>47.158563999999998</c:v>
                </c:pt>
                <c:pt idx="15">
                  <c:v>47.158551000000003</c:v>
                </c:pt>
                <c:pt idx="16">
                  <c:v>47.158544999999997</c:v>
                </c:pt>
                <c:pt idx="17">
                  <c:v>47.158543999999999</c:v>
                </c:pt>
                <c:pt idx="18">
                  <c:v>47.158552999999998</c:v>
                </c:pt>
                <c:pt idx="19">
                  <c:v>47.158577000000001</c:v>
                </c:pt>
                <c:pt idx="20">
                  <c:v>47.158628</c:v>
                </c:pt>
                <c:pt idx="21">
                  <c:v>47.158698000000001</c:v>
                </c:pt>
                <c:pt idx="22">
                  <c:v>47.158771999999999</c:v>
                </c:pt>
                <c:pt idx="23">
                  <c:v>47.158856</c:v>
                </c:pt>
                <c:pt idx="24">
                  <c:v>47.158959000000003</c:v>
                </c:pt>
                <c:pt idx="25">
                  <c:v>47.159083000000003</c:v>
                </c:pt>
                <c:pt idx="26">
                  <c:v>47.159219</c:v>
                </c:pt>
                <c:pt idx="27">
                  <c:v>47.159365000000001</c:v>
                </c:pt>
                <c:pt idx="28">
                  <c:v>47.159516000000004</c:v>
                </c:pt>
                <c:pt idx="29">
                  <c:v>47.159664999999997</c:v>
                </c:pt>
                <c:pt idx="30">
                  <c:v>47.159809000000003</c:v>
                </c:pt>
                <c:pt idx="31">
                  <c:v>47.159950000000002</c:v>
                </c:pt>
                <c:pt idx="32">
                  <c:v>47.160083</c:v>
                </c:pt>
                <c:pt idx="33">
                  <c:v>47.160151999999997</c:v>
                </c:pt>
                <c:pt idx="34">
                  <c:v>47.160262000000003</c:v>
                </c:pt>
                <c:pt idx="35">
                  <c:v>47.160449</c:v>
                </c:pt>
                <c:pt idx="36">
                  <c:v>47.160547000000001</c:v>
                </c:pt>
                <c:pt idx="37">
                  <c:v>47.160646</c:v>
                </c:pt>
                <c:pt idx="38">
                  <c:v>47.160747000000001</c:v>
                </c:pt>
                <c:pt idx="39">
                  <c:v>47.160862999999999</c:v>
                </c:pt>
                <c:pt idx="40">
                  <c:v>47.160933</c:v>
                </c:pt>
                <c:pt idx="41">
                  <c:v>47.161033000000003</c:v>
                </c:pt>
                <c:pt idx="42">
                  <c:v>47.161214000000001</c:v>
                </c:pt>
                <c:pt idx="43">
                  <c:v>47.161338999999998</c:v>
                </c:pt>
                <c:pt idx="44">
                  <c:v>47.161470000000001</c:v>
                </c:pt>
                <c:pt idx="45">
                  <c:v>47.161582000000003</c:v>
                </c:pt>
                <c:pt idx="46">
                  <c:v>47.161689000000003</c:v>
                </c:pt>
                <c:pt idx="47">
                  <c:v>47.161793000000003</c:v>
                </c:pt>
                <c:pt idx="48">
                  <c:v>47.161897000000003</c:v>
                </c:pt>
                <c:pt idx="49">
                  <c:v>47.162016000000001</c:v>
                </c:pt>
                <c:pt idx="50">
                  <c:v>47.162163</c:v>
                </c:pt>
                <c:pt idx="51">
                  <c:v>47.162331000000002</c:v>
                </c:pt>
                <c:pt idx="52">
                  <c:v>47.162509999999997</c:v>
                </c:pt>
                <c:pt idx="53">
                  <c:v>47.162612000000003</c:v>
                </c:pt>
                <c:pt idx="54">
                  <c:v>47.162756000000002</c:v>
                </c:pt>
                <c:pt idx="55">
                  <c:v>47.163007</c:v>
                </c:pt>
                <c:pt idx="56">
                  <c:v>47.163144000000003</c:v>
                </c:pt>
                <c:pt idx="57">
                  <c:v>47.163290000000003</c:v>
                </c:pt>
                <c:pt idx="58">
                  <c:v>47.163452999999997</c:v>
                </c:pt>
                <c:pt idx="59">
                  <c:v>47.163617000000002</c:v>
                </c:pt>
                <c:pt idx="60">
                  <c:v>47.163786999999999</c:v>
                </c:pt>
                <c:pt idx="61">
                  <c:v>47.163935000000002</c:v>
                </c:pt>
                <c:pt idx="62">
                  <c:v>47.164036000000003</c:v>
                </c:pt>
                <c:pt idx="63">
                  <c:v>47.164121999999999</c:v>
                </c:pt>
                <c:pt idx="64">
                  <c:v>47.164200000000001</c:v>
                </c:pt>
                <c:pt idx="65">
                  <c:v>47.164276000000001</c:v>
                </c:pt>
                <c:pt idx="66">
                  <c:v>47.164319999999996</c:v>
                </c:pt>
                <c:pt idx="67">
                  <c:v>47.164369999999998</c:v>
                </c:pt>
                <c:pt idx="68">
                  <c:v>47.164442999999999</c:v>
                </c:pt>
                <c:pt idx="69">
                  <c:v>47.164445999999998</c:v>
                </c:pt>
                <c:pt idx="70">
                  <c:v>47.164428000000001</c:v>
                </c:pt>
                <c:pt idx="71">
                  <c:v>47.164400000000001</c:v>
                </c:pt>
                <c:pt idx="72">
                  <c:v>47.164363999999999</c:v>
                </c:pt>
                <c:pt idx="73">
                  <c:v>47.164319999999996</c:v>
                </c:pt>
                <c:pt idx="74">
                  <c:v>47.164271999999997</c:v>
                </c:pt>
                <c:pt idx="75">
                  <c:v>47.164236000000002</c:v>
                </c:pt>
                <c:pt idx="76">
                  <c:v>47.164211000000002</c:v>
                </c:pt>
                <c:pt idx="77">
                  <c:v>47.164192999999997</c:v>
                </c:pt>
                <c:pt idx="78">
                  <c:v>47.164178</c:v>
                </c:pt>
                <c:pt idx="79">
                  <c:v>47.164171000000003</c:v>
                </c:pt>
                <c:pt idx="80">
                  <c:v>47.164191000000002</c:v>
                </c:pt>
                <c:pt idx="81">
                  <c:v>47.164219000000003</c:v>
                </c:pt>
                <c:pt idx="82">
                  <c:v>47.164245999999999</c:v>
                </c:pt>
                <c:pt idx="83">
                  <c:v>47.164257999999997</c:v>
                </c:pt>
                <c:pt idx="84">
                  <c:v>47.164259000000001</c:v>
                </c:pt>
                <c:pt idx="85">
                  <c:v>47.164261000000003</c:v>
                </c:pt>
                <c:pt idx="86">
                  <c:v>47.164273000000001</c:v>
                </c:pt>
                <c:pt idx="87">
                  <c:v>47.164290000000001</c:v>
                </c:pt>
                <c:pt idx="88">
                  <c:v>47.164279000000001</c:v>
                </c:pt>
                <c:pt idx="89">
                  <c:v>47.164225000000002</c:v>
                </c:pt>
                <c:pt idx="90">
                  <c:v>47.164144</c:v>
                </c:pt>
                <c:pt idx="91">
                  <c:v>47.164064000000003</c:v>
                </c:pt>
                <c:pt idx="92">
                  <c:v>47.163983000000002</c:v>
                </c:pt>
                <c:pt idx="93">
                  <c:v>47.163905</c:v>
                </c:pt>
                <c:pt idx="94">
                  <c:v>47.163839000000003</c:v>
                </c:pt>
                <c:pt idx="95">
                  <c:v>47.163778999999998</c:v>
                </c:pt>
                <c:pt idx="96">
                  <c:v>47.163744999999999</c:v>
                </c:pt>
                <c:pt idx="97">
                  <c:v>47.163702999999998</c:v>
                </c:pt>
                <c:pt idx="98">
                  <c:v>47.163640000000001</c:v>
                </c:pt>
                <c:pt idx="99">
                  <c:v>47.163615</c:v>
                </c:pt>
                <c:pt idx="100">
                  <c:v>47.16357</c:v>
                </c:pt>
                <c:pt idx="101">
                  <c:v>47.163510000000002</c:v>
                </c:pt>
                <c:pt idx="102">
                  <c:v>47.163437999999999</c:v>
                </c:pt>
                <c:pt idx="103">
                  <c:v>47.163347000000002</c:v>
                </c:pt>
                <c:pt idx="104">
                  <c:v>47.163235999999998</c:v>
                </c:pt>
                <c:pt idx="105">
                  <c:v>47.163117</c:v>
                </c:pt>
                <c:pt idx="106">
                  <c:v>47.162992000000003</c:v>
                </c:pt>
                <c:pt idx="107">
                  <c:v>47.162852999999998</c:v>
                </c:pt>
                <c:pt idx="108">
                  <c:v>47.162705000000003</c:v>
                </c:pt>
                <c:pt idx="109">
                  <c:v>47.162547000000004</c:v>
                </c:pt>
                <c:pt idx="110">
                  <c:v>47.162381000000003</c:v>
                </c:pt>
                <c:pt idx="111">
                  <c:v>47.162213999999999</c:v>
                </c:pt>
                <c:pt idx="112">
                  <c:v>47.162050000000001</c:v>
                </c:pt>
                <c:pt idx="113">
                  <c:v>47.161887999999998</c:v>
                </c:pt>
                <c:pt idx="114">
                  <c:v>47.161797999999997</c:v>
                </c:pt>
                <c:pt idx="115">
                  <c:v>47.161676</c:v>
                </c:pt>
                <c:pt idx="116">
                  <c:v>47.161453999999999</c:v>
                </c:pt>
                <c:pt idx="117">
                  <c:v>47.161332999999999</c:v>
                </c:pt>
                <c:pt idx="118">
                  <c:v>47.161223999999997</c:v>
                </c:pt>
                <c:pt idx="119">
                  <c:v>47.161119999999997</c:v>
                </c:pt>
                <c:pt idx="120">
                  <c:v>47.161051999999998</c:v>
                </c:pt>
                <c:pt idx="121">
                  <c:v>47.160893999999999</c:v>
                </c:pt>
                <c:pt idx="122">
                  <c:v>47.160659000000003</c:v>
                </c:pt>
                <c:pt idx="123">
                  <c:v>47.160502000000001</c:v>
                </c:pt>
                <c:pt idx="124">
                  <c:v>47.160380000000004</c:v>
                </c:pt>
                <c:pt idx="125">
                  <c:v>47.160260000000001</c:v>
                </c:pt>
                <c:pt idx="126">
                  <c:v>47.160165999999997</c:v>
                </c:pt>
                <c:pt idx="127">
                  <c:v>47.160108999999999</c:v>
                </c:pt>
                <c:pt idx="128">
                  <c:v>47.159976</c:v>
                </c:pt>
                <c:pt idx="129">
                  <c:v>47.159799999999997</c:v>
                </c:pt>
                <c:pt idx="130">
                  <c:v>47.159697000000001</c:v>
                </c:pt>
                <c:pt idx="131">
                  <c:v>47.159592000000004</c:v>
                </c:pt>
                <c:pt idx="132">
                  <c:v>47.159494000000002</c:v>
                </c:pt>
                <c:pt idx="133">
                  <c:v>47.159391999999997</c:v>
                </c:pt>
                <c:pt idx="134">
                  <c:v>47.159286999999999</c:v>
                </c:pt>
                <c:pt idx="135">
                  <c:v>47.159184000000003</c:v>
                </c:pt>
                <c:pt idx="136">
                  <c:v>47.159092000000001</c:v>
                </c:pt>
                <c:pt idx="137">
                  <c:v>47.159019999999998</c:v>
                </c:pt>
                <c:pt idx="138">
                  <c:v>47.158971000000001</c:v>
                </c:pt>
                <c:pt idx="139">
                  <c:v>47.158934000000002</c:v>
                </c:pt>
                <c:pt idx="140">
                  <c:v>47.158918</c:v>
                </c:pt>
                <c:pt idx="141">
                  <c:v>47.158929999999998</c:v>
                </c:pt>
              </c:numCache>
            </c:numRef>
          </c:xVal>
          <c:yVal>
            <c:numRef>
              <c:f>'Raw Data'!$AR$69:$AR$210</c:f>
              <c:numCache>
                <c:formatCode>General</c:formatCode>
                <c:ptCount val="142"/>
                <c:pt idx="0">
                  <c:v>-88.487791000000001</c:v>
                </c:pt>
                <c:pt idx="1">
                  <c:v>-88.487508000000005</c:v>
                </c:pt>
                <c:pt idx="2">
                  <c:v>-88.487263999999996</c:v>
                </c:pt>
                <c:pt idx="3">
                  <c:v>-88.487031000000002</c:v>
                </c:pt>
                <c:pt idx="4">
                  <c:v>-88.486800000000002</c:v>
                </c:pt>
                <c:pt idx="5">
                  <c:v>-88.486597000000003</c:v>
                </c:pt>
                <c:pt idx="6">
                  <c:v>-88.486425999999994</c:v>
                </c:pt>
                <c:pt idx="7">
                  <c:v>-88.486259000000004</c:v>
                </c:pt>
                <c:pt idx="8">
                  <c:v>-88.486084000000005</c:v>
                </c:pt>
                <c:pt idx="9">
                  <c:v>-88.485905000000002</c:v>
                </c:pt>
                <c:pt idx="10">
                  <c:v>-88.485741000000004</c:v>
                </c:pt>
                <c:pt idx="11">
                  <c:v>-88.485600000000005</c:v>
                </c:pt>
                <c:pt idx="12">
                  <c:v>-88.485455000000002</c:v>
                </c:pt>
                <c:pt idx="13">
                  <c:v>-88.485302000000004</c:v>
                </c:pt>
                <c:pt idx="14">
                  <c:v>-88.485145000000003</c:v>
                </c:pt>
                <c:pt idx="15">
                  <c:v>-88.484989999999996</c:v>
                </c:pt>
                <c:pt idx="16">
                  <c:v>-88.484849999999994</c:v>
                </c:pt>
                <c:pt idx="17">
                  <c:v>-88.484730999999996</c:v>
                </c:pt>
                <c:pt idx="18">
                  <c:v>-88.484613999999993</c:v>
                </c:pt>
                <c:pt idx="19">
                  <c:v>-88.484493999999998</c:v>
                </c:pt>
                <c:pt idx="20">
                  <c:v>-88.484396000000004</c:v>
                </c:pt>
                <c:pt idx="21">
                  <c:v>-88.484316000000007</c:v>
                </c:pt>
                <c:pt idx="22">
                  <c:v>-88.484250000000003</c:v>
                </c:pt>
                <c:pt idx="23">
                  <c:v>-88.484204000000005</c:v>
                </c:pt>
                <c:pt idx="24">
                  <c:v>-88.484174999999993</c:v>
                </c:pt>
                <c:pt idx="25">
                  <c:v>-88.484173999999996</c:v>
                </c:pt>
                <c:pt idx="26">
                  <c:v>-88.484184999999997</c:v>
                </c:pt>
                <c:pt idx="27">
                  <c:v>-88.484191999999993</c:v>
                </c:pt>
                <c:pt idx="28">
                  <c:v>-88.484200999999999</c:v>
                </c:pt>
                <c:pt idx="29">
                  <c:v>-88.484209000000007</c:v>
                </c:pt>
                <c:pt idx="30">
                  <c:v>-88.484213999999994</c:v>
                </c:pt>
                <c:pt idx="31">
                  <c:v>-88.484218999999996</c:v>
                </c:pt>
                <c:pt idx="32">
                  <c:v>-88.484221000000005</c:v>
                </c:pt>
                <c:pt idx="33">
                  <c:v>-88.484219999999993</c:v>
                </c:pt>
                <c:pt idx="34">
                  <c:v>-88.484221000000005</c:v>
                </c:pt>
                <c:pt idx="35">
                  <c:v>-88.484206999999998</c:v>
                </c:pt>
                <c:pt idx="36">
                  <c:v>-88.484166000000002</c:v>
                </c:pt>
                <c:pt idx="37">
                  <c:v>-88.484114000000005</c:v>
                </c:pt>
                <c:pt idx="38">
                  <c:v>-88.484049999999996</c:v>
                </c:pt>
                <c:pt idx="39">
                  <c:v>-88.483986999999999</c:v>
                </c:pt>
                <c:pt idx="40">
                  <c:v>-88.483959999999996</c:v>
                </c:pt>
                <c:pt idx="41">
                  <c:v>-88.483945000000006</c:v>
                </c:pt>
                <c:pt idx="42">
                  <c:v>-88.483929000000003</c:v>
                </c:pt>
                <c:pt idx="43">
                  <c:v>-88.483941000000002</c:v>
                </c:pt>
                <c:pt idx="44">
                  <c:v>-88.483956000000006</c:v>
                </c:pt>
                <c:pt idx="45">
                  <c:v>-88.483973000000006</c:v>
                </c:pt>
                <c:pt idx="46">
                  <c:v>-88.484003999999999</c:v>
                </c:pt>
                <c:pt idx="47">
                  <c:v>-88.484065000000001</c:v>
                </c:pt>
                <c:pt idx="48">
                  <c:v>-88.484131000000005</c:v>
                </c:pt>
                <c:pt idx="49">
                  <c:v>-88.484174999999993</c:v>
                </c:pt>
                <c:pt idx="50">
                  <c:v>-88.484182000000004</c:v>
                </c:pt>
                <c:pt idx="51">
                  <c:v>-88.484164000000007</c:v>
                </c:pt>
                <c:pt idx="52">
                  <c:v>-88.484149000000002</c:v>
                </c:pt>
                <c:pt idx="53">
                  <c:v>-88.484137000000004</c:v>
                </c:pt>
                <c:pt idx="54">
                  <c:v>-88.484121999999999</c:v>
                </c:pt>
                <c:pt idx="55">
                  <c:v>-88.484120000000004</c:v>
                </c:pt>
                <c:pt idx="56">
                  <c:v>-88.484191999999993</c:v>
                </c:pt>
                <c:pt idx="57">
                  <c:v>-88.484318000000002</c:v>
                </c:pt>
                <c:pt idx="58">
                  <c:v>-88.484459000000001</c:v>
                </c:pt>
                <c:pt idx="59">
                  <c:v>-88.4846</c:v>
                </c:pt>
                <c:pt idx="60">
                  <c:v>-88.484752</c:v>
                </c:pt>
                <c:pt idx="61">
                  <c:v>-88.484942000000004</c:v>
                </c:pt>
                <c:pt idx="62">
                  <c:v>-88.485162000000003</c:v>
                </c:pt>
                <c:pt idx="63">
                  <c:v>-88.485384999999994</c:v>
                </c:pt>
                <c:pt idx="64">
                  <c:v>-88.485619</c:v>
                </c:pt>
                <c:pt idx="65">
                  <c:v>-88.485861999999997</c:v>
                </c:pt>
                <c:pt idx="66">
                  <c:v>-88.486000000000004</c:v>
                </c:pt>
                <c:pt idx="67">
                  <c:v>-88.486192000000003</c:v>
                </c:pt>
                <c:pt idx="68">
                  <c:v>-88.486507000000003</c:v>
                </c:pt>
                <c:pt idx="69">
                  <c:v>-88.486649999999997</c:v>
                </c:pt>
                <c:pt idx="70">
                  <c:v>-88.486812999999998</c:v>
                </c:pt>
                <c:pt idx="71">
                  <c:v>-88.487008000000003</c:v>
                </c:pt>
                <c:pt idx="72">
                  <c:v>-88.487206</c:v>
                </c:pt>
                <c:pt idx="73">
                  <c:v>-88.487398999999996</c:v>
                </c:pt>
                <c:pt idx="74">
                  <c:v>-88.487566999999999</c:v>
                </c:pt>
                <c:pt idx="75">
                  <c:v>-88.487705000000005</c:v>
                </c:pt>
                <c:pt idx="76">
                  <c:v>-88.487831</c:v>
                </c:pt>
                <c:pt idx="77">
                  <c:v>-88.487960999999999</c:v>
                </c:pt>
                <c:pt idx="78">
                  <c:v>-88.488095000000001</c:v>
                </c:pt>
                <c:pt idx="79">
                  <c:v>-88.488230999999999</c:v>
                </c:pt>
                <c:pt idx="80">
                  <c:v>-88.488363000000007</c:v>
                </c:pt>
                <c:pt idx="81">
                  <c:v>-88.488489000000001</c:v>
                </c:pt>
                <c:pt idx="82">
                  <c:v>-88.488613999999998</c:v>
                </c:pt>
                <c:pt idx="83">
                  <c:v>-88.488699999999994</c:v>
                </c:pt>
                <c:pt idx="84">
                  <c:v>-88.488742999999999</c:v>
                </c:pt>
                <c:pt idx="85">
                  <c:v>-88.488786000000005</c:v>
                </c:pt>
                <c:pt idx="86">
                  <c:v>-88.488918999999996</c:v>
                </c:pt>
                <c:pt idx="87">
                  <c:v>-88.489206999999993</c:v>
                </c:pt>
                <c:pt idx="88">
                  <c:v>-88.489457999999999</c:v>
                </c:pt>
                <c:pt idx="89">
                  <c:v>-88.489593999999997</c:v>
                </c:pt>
                <c:pt idx="90">
                  <c:v>-88.489717999999996</c:v>
                </c:pt>
                <c:pt idx="91">
                  <c:v>-88.489834000000002</c:v>
                </c:pt>
                <c:pt idx="92">
                  <c:v>-88.489958000000001</c:v>
                </c:pt>
                <c:pt idx="93">
                  <c:v>-88.490093000000002</c:v>
                </c:pt>
                <c:pt idx="94">
                  <c:v>-88.490244000000004</c:v>
                </c:pt>
                <c:pt idx="95">
                  <c:v>-88.490416999999994</c:v>
                </c:pt>
                <c:pt idx="96">
                  <c:v>-88.490522999999996</c:v>
                </c:pt>
                <c:pt idx="97">
                  <c:v>-88.490690999999998</c:v>
                </c:pt>
                <c:pt idx="98">
                  <c:v>-88.491012999999995</c:v>
                </c:pt>
                <c:pt idx="99">
                  <c:v>-88.491236999999998</c:v>
                </c:pt>
                <c:pt idx="100">
                  <c:v>-88.491412999999994</c:v>
                </c:pt>
                <c:pt idx="101">
                  <c:v>-88.491544000000005</c:v>
                </c:pt>
                <c:pt idx="102">
                  <c:v>-88.491668000000004</c:v>
                </c:pt>
                <c:pt idx="103">
                  <c:v>-88.491780000000006</c:v>
                </c:pt>
                <c:pt idx="104">
                  <c:v>-88.491871000000003</c:v>
                </c:pt>
                <c:pt idx="105">
                  <c:v>-88.491928999999999</c:v>
                </c:pt>
                <c:pt idx="106">
                  <c:v>-88.491950000000003</c:v>
                </c:pt>
                <c:pt idx="107">
                  <c:v>-88.491946999999996</c:v>
                </c:pt>
                <c:pt idx="108">
                  <c:v>-88.491924999999995</c:v>
                </c:pt>
                <c:pt idx="109">
                  <c:v>-88.491878999999997</c:v>
                </c:pt>
                <c:pt idx="110">
                  <c:v>-88.491816999999998</c:v>
                </c:pt>
                <c:pt idx="111">
                  <c:v>-88.491746000000006</c:v>
                </c:pt>
                <c:pt idx="112">
                  <c:v>-88.491660999999993</c:v>
                </c:pt>
                <c:pt idx="113">
                  <c:v>-88.491569999999996</c:v>
                </c:pt>
                <c:pt idx="114">
                  <c:v>-88.491517999999999</c:v>
                </c:pt>
                <c:pt idx="115">
                  <c:v>-88.491417999999996</c:v>
                </c:pt>
                <c:pt idx="116">
                  <c:v>-88.491240000000005</c:v>
                </c:pt>
                <c:pt idx="117">
                  <c:v>-88.491085999999996</c:v>
                </c:pt>
                <c:pt idx="118">
                  <c:v>-88.490900999999994</c:v>
                </c:pt>
                <c:pt idx="119">
                  <c:v>-88.490797000000001</c:v>
                </c:pt>
                <c:pt idx="120">
                  <c:v>-88.490753999999995</c:v>
                </c:pt>
                <c:pt idx="121">
                  <c:v>-88.490673000000001</c:v>
                </c:pt>
                <c:pt idx="122">
                  <c:v>-88.490620000000007</c:v>
                </c:pt>
                <c:pt idx="123">
                  <c:v>-88.490656000000001</c:v>
                </c:pt>
                <c:pt idx="124">
                  <c:v>-88.490661000000003</c:v>
                </c:pt>
                <c:pt idx="125">
                  <c:v>-88.490655000000004</c:v>
                </c:pt>
                <c:pt idx="126">
                  <c:v>-88.490644000000003</c:v>
                </c:pt>
                <c:pt idx="127">
                  <c:v>-88.490629999999996</c:v>
                </c:pt>
                <c:pt idx="128">
                  <c:v>-88.490606</c:v>
                </c:pt>
                <c:pt idx="129">
                  <c:v>-88.490540999999993</c:v>
                </c:pt>
                <c:pt idx="130">
                  <c:v>-88.490421999999995</c:v>
                </c:pt>
                <c:pt idx="131">
                  <c:v>-88.490258999999995</c:v>
                </c:pt>
                <c:pt idx="132">
                  <c:v>-88.490070000000003</c:v>
                </c:pt>
                <c:pt idx="133">
                  <c:v>-88.489891999999998</c:v>
                </c:pt>
                <c:pt idx="134">
                  <c:v>-88.489723999999995</c:v>
                </c:pt>
                <c:pt idx="135">
                  <c:v>-88.489562000000006</c:v>
                </c:pt>
                <c:pt idx="136">
                  <c:v>-88.489405000000005</c:v>
                </c:pt>
                <c:pt idx="137">
                  <c:v>-88.489227999999997</c:v>
                </c:pt>
                <c:pt idx="138">
                  <c:v>-88.489009999999993</c:v>
                </c:pt>
                <c:pt idx="139">
                  <c:v>-88.488767999999993</c:v>
                </c:pt>
                <c:pt idx="140">
                  <c:v>-88.488506000000001</c:v>
                </c:pt>
                <c:pt idx="141">
                  <c:v>-88.488219000000001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3DE-492F-BA47-F76303CC4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06048"/>
        <c:axId val="143107584"/>
      </c:scatterChart>
      <c:valAx>
        <c:axId val="1431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107584"/>
        <c:crosses val="autoZero"/>
        <c:crossBetween val="midCat"/>
      </c:valAx>
      <c:valAx>
        <c:axId val="14310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106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Data'!$AQ$349:$AQ$489</c:f>
              <c:numCache>
                <c:formatCode>General</c:formatCode>
                <c:ptCount val="141"/>
                <c:pt idx="0">
                  <c:v>47.158915999999998</c:v>
                </c:pt>
                <c:pt idx="1">
                  <c:v>47.158895000000001</c:v>
                </c:pt>
                <c:pt idx="2">
                  <c:v>47.158907999999997</c:v>
                </c:pt>
                <c:pt idx="3">
                  <c:v>47.158923000000001</c:v>
                </c:pt>
                <c:pt idx="4">
                  <c:v>47.158932999999998</c:v>
                </c:pt>
                <c:pt idx="5">
                  <c:v>47.158935</c:v>
                </c:pt>
                <c:pt idx="6">
                  <c:v>47.158932999999998</c:v>
                </c:pt>
                <c:pt idx="7">
                  <c:v>47.158929999999998</c:v>
                </c:pt>
                <c:pt idx="8">
                  <c:v>47.158915999999998</c:v>
                </c:pt>
                <c:pt idx="9">
                  <c:v>47.158890999999997</c:v>
                </c:pt>
                <c:pt idx="10">
                  <c:v>47.158853999999998</c:v>
                </c:pt>
                <c:pt idx="11">
                  <c:v>47.158800999999997</c:v>
                </c:pt>
                <c:pt idx="12">
                  <c:v>47.158738</c:v>
                </c:pt>
                <c:pt idx="13">
                  <c:v>47.158678000000002</c:v>
                </c:pt>
                <c:pt idx="14">
                  <c:v>47.158619999999999</c:v>
                </c:pt>
                <c:pt idx="15">
                  <c:v>47.158574999999999</c:v>
                </c:pt>
                <c:pt idx="16">
                  <c:v>47.158544999999997</c:v>
                </c:pt>
                <c:pt idx="17">
                  <c:v>47.158526999999999</c:v>
                </c:pt>
                <c:pt idx="18">
                  <c:v>47.158513999999997</c:v>
                </c:pt>
                <c:pt idx="19">
                  <c:v>47.158507999999998</c:v>
                </c:pt>
                <c:pt idx="20">
                  <c:v>47.158510999999997</c:v>
                </c:pt>
                <c:pt idx="21">
                  <c:v>47.158515999999999</c:v>
                </c:pt>
                <c:pt idx="22">
                  <c:v>47.158535000000001</c:v>
                </c:pt>
                <c:pt idx="23">
                  <c:v>47.158577999999999</c:v>
                </c:pt>
                <c:pt idx="24">
                  <c:v>47.158639999999998</c:v>
                </c:pt>
                <c:pt idx="25">
                  <c:v>47.158712999999999</c:v>
                </c:pt>
                <c:pt idx="26">
                  <c:v>47.158797999999997</c:v>
                </c:pt>
                <c:pt idx="27">
                  <c:v>47.158895000000001</c:v>
                </c:pt>
                <c:pt idx="28">
                  <c:v>47.159008999999998</c:v>
                </c:pt>
                <c:pt idx="29">
                  <c:v>47.159132</c:v>
                </c:pt>
                <c:pt idx="30">
                  <c:v>47.159255000000002</c:v>
                </c:pt>
                <c:pt idx="31">
                  <c:v>47.159390000000002</c:v>
                </c:pt>
                <c:pt idx="32">
                  <c:v>47.159547000000003</c:v>
                </c:pt>
                <c:pt idx="33">
                  <c:v>47.159694000000002</c:v>
                </c:pt>
                <c:pt idx="34">
                  <c:v>47.159832000000002</c:v>
                </c:pt>
                <c:pt idx="35">
                  <c:v>47.159962999999998</c:v>
                </c:pt>
                <c:pt idx="36">
                  <c:v>47.160088999999999</c:v>
                </c:pt>
                <c:pt idx="37">
                  <c:v>47.160221</c:v>
                </c:pt>
                <c:pt idx="38">
                  <c:v>47.160356999999998</c:v>
                </c:pt>
                <c:pt idx="39">
                  <c:v>47.160485999999999</c:v>
                </c:pt>
                <c:pt idx="40">
                  <c:v>47.160595000000001</c:v>
                </c:pt>
                <c:pt idx="41">
                  <c:v>47.160702999999998</c:v>
                </c:pt>
                <c:pt idx="42">
                  <c:v>47.160817999999999</c:v>
                </c:pt>
                <c:pt idx="43">
                  <c:v>47.160938000000002</c:v>
                </c:pt>
                <c:pt idx="44">
                  <c:v>47.161060999999997</c:v>
                </c:pt>
                <c:pt idx="45">
                  <c:v>47.161186000000001</c:v>
                </c:pt>
                <c:pt idx="46">
                  <c:v>47.161307000000001</c:v>
                </c:pt>
                <c:pt idx="47">
                  <c:v>47.161425000000001</c:v>
                </c:pt>
                <c:pt idx="48">
                  <c:v>47.161541999999997</c:v>
                </c:pt>
                <c:pt idx="49">
                  <c:v>47.161658000000003</c:v>
                </c:pt>
                <c:pt idx="50">
                  <c:v>47.161776000000003</c:v>
                </c:pt>
                <c:pt idx="51">
                  <c:v>47.161903000000002</c:v>
                </c:pt>
                <c:pt idx="52">
                  <c:v>47.162036000000001</c:v>
                </c:pt>
                <c:pt idx="53">
                  <c:v>47.162173000000003</c:v>
                </c:pt>
                <c:pt idx="54">
                  <c:v>47.162320999999999</c:v>
                </c:pt>
                <c:pt idx="55">
                  <c:v>47.162488000000003</c:v>
                </c:pt>
                <c:pt idx="56">
                  <c:v>47.162661</c:v>
                </c:pt>
                <c:pt idx="57">
                  <c:v>47.162821000000001</c:v>
                </c:pt>
                <c:pt idx="58">
                  <c:v>47.162973000000001</c:v>
                </c:pt>
                <c:pt idx="59">
                  <c:v>47.163133000000002</c:v>
                </c:pt>
                <c:pt idx="60">
                  <c:v>47.163299000000002</c:v>
                </c:pt>
                <c:pt idx="61">
                  <c:v>47.163465000000002</c:v>
                </c:pt>
                <c:pt idx="62">
                  <c:v>47.163629</c:v>
                </c:pt>
                <c:pt idx="63">
                  <c:v>47.163781</c:v>
                </c:pt>
                <c:pt idx="64">
                  <c:v>47.163910000000001</c:v>
                </c:pt>
                <c:pt idx="65">
                  <c:v>47.164020000000001</c:v>
                </c:pt>
                <c:pt idx="66">
                  <c:v>47.164076999999999</c:v>
                </c:pt>
                <c:pt idx="67">
                  <c:v>47.164157000000003</c:v>
                </c:pt>
                <c:pt idx="68">
                  <c:v>47.164288999999997</c:v>
                </c:pt>
                <c:pt idx="69">
                  <c:v>47.164344</c:v>
                </c:pt>
                <c:pt idx="70">
                  <c:v>47.164383000000001</c:v>
                </c:pt>
                <c:pt idx="71">
                  <c:v>47.164405000000002</c:v>
                </c:pt>
                <c:pt idx="72">
                  <c:v>47.164411999999999</c:v>
                </c:pt>
                <c:pt idx="73">
                  <c:v>47.164402000000003</c:v>
                </c:pt>
                <c:pt idx="74">
                  <c:v>47.164369999999998</c:v>
                </c:pt>
                <c:pt idx="75">
                  <c:v>47.164332000000002</c:v>
                </c:pt>
                <c:pt idx="76">
                  <c:v>47.164295000000003</c:v>
                </c:pt>
                <c:pt idx="77">
                  <c:v>47.164257999999997</c:v>
                </c:pt>
                <c:pt idx="78">
                  <c:v>47.164228000000001</c:v>
                </c:pt>
                <c:pt idx="79">
                  <c:v>47.164202000000003</c:v>
                </c:pt>
                <c:pt idx="80">
                  <c:v>47.164185000000003</c:v>
                </c:pt>
                <c:pt idx="81">
                  <c:v>47.164178999999997</c:v>
                </c:pt>
                <c:pt idx="82">
                  <c:v>47.164186999999998</c:v>
                </c:pt>
                <c:pt idx="83">
                  <c:v>47.164214000000001</c:v>
                </c:pt>
                <c:pt idx="84">
                  <c:v>47.164251</c:v>
                </c:pt>
                <c:pt idx="85">
                  <c:v>47.164287000000002</c:v>
                </c:pt>
                <c:pt idx="86">
                  <c:v>47.164307999999998</c:v>
                </c:pt>
                <c:pt idx="87">
                  <c:v>47.164309000000003</c:v>
                </c:pt>
                <c:pt idx="88">
                  <c:v>47.164295000000003</c:v>
                </c:pt>
                <c:pt idx="89">
                  <c:v>47.164284000000002</c:v>
                </c:pt>
                <c:pt idx="90">
                  <c:v>47.164268999999997</c:v>
                </c:pt>
                <c:pt idx="91">
                  <c:v>47.164223999999997</c:v>
                </c:pt>
                <c:pt idx="92">
                  <c:v>47.164149999999999</c:v>
                </c:pt>
                <c:pt idx="93">
                  <c:v>47.164087000000002</c:v>
                </c:pt>
                <c:pt idx="94">
                  <c:v>47.164009</c:v>
                </c:pt>
                <c:pt idx="95">
                  <c:v>47.163905999999997</c:v>
                </c:pt>
                <c:pt idx="96">
                  <c:v>47.163817000000002</c:v>
                </c:pt>
                <c:pt idx="97">
                  <c:v>47.163756999999997</c:v>
                </c:pt>
                <c:pt idx="98">
                  <c:v>47.163699999999999</c:v>
                </c:pt>
                <c:pt idx="99">
                  <c:v>47.163645000000002</c:v>
                </c:pt>
                <c:pt idx="100">
                  <c:v>47.163612999999998</c:v>
                </c:pt>
                <c:pt idx="101">
                  <c:v>47.163595999999998</c:v>
                </c:pt>
                <c:pt idx="102">
                  <c:v>47.163559999999997</c:v>
                </c:pt>
                <c:pt idx="103">
                  <c:v>47.163516999999999</c:v>
                </c:pt>
                <c:pt idx="104">
                  <c:v>47.163442000000003</c:v>
                </c:pt>
                <c:pt idx="105">
                  <c:v>47.163342999999998</c:v>
                </c:pt>
                <c:pt idx="106">
                  <c:v>47.163226999999999</c:v>
                </c:pt>
                <c:pt idx="107">
                  <c:v>47.163102000000002</c:v>
                </c:pt>
                <c:pt idx="108">
                  <c:v>47.162967000000002</c:v>
                </c:pt>
                <c:pt idx="109">
                  <c:v>47.162820000000004</c:v>
                </c:pt>
                <c:pt idx="110">
                  <c:v>47.162655000000001</c:v>
                </c:pt>
                <c:pt idx="111">
                  <c:v>47.162481</c:v>
                </c:pt>
                <c:pt idx="112">
                  <c:v>47.162305000000003</c:v>
                </c:pt>
                <c:pt idx="113">
                  <c:v>47.162207000000002</c:v>
                </c:pt>
                <c:pt idx="114">
                  <c:v>47.162067</c:v>
                </c:pt>
                <c:pt idx="115">
                  <c:v>47.161811999999998</c:v>
                </c:pt>
                <c:pt idx="116">
                  <c:v>47.161656999999998</c:v>
                </c:pt>
                <c:pt idx="117">
                  <c:v>47.161512999999999</c:v>
                </c:pt>
                <c:pt idx="118">
                  <c:v>47.161380000000001</c:v>
                </c:pt>
                <c:pt idx="119">
                  <c:v>47.161256000000002</c:v>
                </c:pt>
                <c:pt idx="120">
                  <c:v>47.161127999999998</c:v>
                </c:pt>
                <c:pt idx="121">
                  <c:v>47.160991000000003</c:v>
                </c:pt>
                <c:pt idx="122">
                  <c:v>47.160842000000002</c:v>
                </c:pt>
                <c:pt idx="123">
                  <c:v>47.160679999999999</c:v>
                </c:pt>
                <c:pt idx="124">
                  <c:v>47.160521000000003</c:v>
                </c:pt>
                <c:pt idx="125">
                  <c:v>47.16039</c:v>
                </c:pt>
                <c:pt idx="126">
                  <c:v>47.160272999999997</c:v>
                </c:pt>
                <c:pt idx="127">
                  <c:v>47.160153999999999</c:v>
                </c:pt>
                <c:pt idx="128">
                  <c:v>47.160038</c:v>
                </c:pt>
                <c:pt idx="129">
                  <c:v>47.159928999999998</c:v>
                </c:pt>
                <c:pt idx="130">
                  <c:v>47.159827</c:v>
                </c:pt>
                <c:pt idx="131">
                  <c:v>47.159720999999998</c:v>
                </c:pt>
                <c:pt idx="132">
                  <c:v>47.159612000000003</c:v>
                </c:pt>
                <c:pt idx="133">
                  <c:v>47.159514000000001</c:v>
                </c:pt>
                <c:pt idx="134">
                  <c:v>47.159412000000003</c:v>
                </c:pt>
                <c:pt idx="135">
                  <c:v>47.159311000000002</c:v>
                </c:pt>
                <c:pt idx="136">
                  <c:v>47.159213000000001</c:v>
                </c:pt>
                <c:pt idx="137">
                  <c:v>47.159115999999997</c:v>
                </c:pt>
                <c:pt idx="138">
                  <c:v>47.159033999999998</c:v>
                </c:pt>
                <c:pt idx="139">
                  <c:v>47.158977</c:v>
                </c:pt>
                <c:pt idx="140">
                  <c:v>47.158935</c:v>
                </c:pt>
              </c:numCache>
            </c:numRef>
          </c:xVal>
          <c:yVal>
            <c:numRef>
              <c:f>'Raw Data'!$AR$349:$AR$489</c:f>
              <c:numCache>
                <c:formatCode>General</c:formatCode>
                <c:ptCount val="141"/>
                <c:pt idx="0">
                  <c:v>-88.488759999999999</c:v>
                </c:pt>
                <c:pt idx="1">
                  <c:v>-88.488517999999999</c:v>
                </c:pt>
                <c:pt idx="2">
                  <c:v>-88.488247999999999</c:v>
                </c:pt>
                <c:pt idx="3">
                  <c:v>-88.487967999999995</c:v>
                </c:pt>
                <c:pt idx="4">
                  <c:v>-88.487682000000007</c:v>
                </c:pt>
                <c:pt idx="5">
                  <c:v>-88.487401000000006</c:v>
                </c:pt>
                <c:pt idx="6">
                  <c:v>-88.487138000000002</c:v>
                </c:pt>
                <c:pt idx="7">
                  <c:v>-88.486895000000004</c:v>
                </c:pt>
                <c:pt idx="8">
                  <c:v>-88.486677</c:v>
                </c:pt>
                <c:pt idx="9">
                  <c:v>-88.486469999999997</c:v>
                </c:pt>
                <c:pt idx="10">
                  <c:v>-88.486268999999993</c:v>
                </c:pt>
                <c:pt idx="11">
                  <c:v>-88.486086</c:v>
                </c:pt>
                <c:pt idx="12">
                  <c:v>-88.485926000000006</c:v>
                </c:pt>
                <c:pt idx="13">
                  <c:v>-88.485771</c:v>
                </c:pt>
                <c:pt idx="14">
                  <c:v>-88.485609999999994</c:v>
                </c:pt>
                <c:pt idx="15">
                  <c:v>-88.485454000000004</c:v>
                </c:pt>
                <c:pt idx="16">
                  <c:v>-88.485302000000004</c:v>
                </c:pt>
                <c:pt idx="17">
                  <c:v>-88.485144000000005</c:v>
                </c:pt>
                <c:pt idx="18">
                  <c:v>-88.484990999999994</c:v>
                </c:pt>
                <c:pt idx="19">
                  <c:v>-88.484863000000004</c:v>
                </c:pt>
                <c:pt idx="20">
                  <c:v>-88.484756000000004</c:v>
                </c:pt>
                <c:pt idx="21">
                  <c:v>-88.484646999999995</c:v>
                </c:pt>
                <c:pt idx="22">
                  <c:v>-88.484530000000007</c:v>
                </c:pt>
                <c:pt idx="23">
                  <c:v>-88.484423000000007</c:v>
                </c:pt>
                <c:pt idx="24">
                  <c:v>-88.484334000000004</c:v>
                </c:pt>
                <c:pt idx="25">
                  <c:v>-88.484267000000003</c:v>
                </c:pt>
                <c:pt idx="26">
                  <c:v>-88.484221000000005</c:v>
                </c:pt>
                <c:pt idx="27">
                  <c:v>-88.484196999999995</c:v>
                </c:pt>
                <c:pt idx="28">
                  <c:v>-88.484194000000002</c:v>
                </c:pt>
                <c:pt idx="29">
                  <c:v>-88.484199000000004</c:v>
                </c:pt>
                <c:pt idx="30">
                  <c:v>-88.484204000000005</c:v>
                </c:pt>
                <c:pt idx="31">
                  <c:v>-88.484205000000003</c:v>
                </c:pt>
                <c:pt idx="32">
                  <c:v>-88.484211999999999</c:v>
                </c:pt>
                <c:pt idx="33">
                  <c:v>-88.484221000000005</c:v>
                </c:pt>
                <c:pt idx="34">
                  <c:v>-88.484227000000004</c:v>
                </c:pt>
                <c:pt idx="35">
                  <c:v>-88.484230999999994</c:v>
                </c:pt>
                <c:pt idx="36">
                  <c:v>-88.484234999999998</c:v>
                </c:pt>
                <c:pt idx="37">
                  <c:v>-88.484234000000001</c:v>
                </c:pt>
                <c:pt idx="38">
                  <c:v>-88.484212999999997</c:v>
                </c:pt>
                <c:pt idx="39">
                  <c:v>-88.484177000000003</c:v>
                </c:pt>
                <c:pt idx="40">
                  <c:v>-88.484133</c:v>
                </c:pt>
                <c:pt idx="41">
                  <c:v>-88.484071</c:v>
                </c:pt>
                <c:pt idx="42">
                  <c:v>-88.483999999999995</c:v>
                </c:pt>
                <c:pt idx="43">
                  <c:v>-88.483964999999998</c:v>
                </c:pt>
                <c:pt idx="44">
                  <c:v>-88.483958000000001</c:v>
                </c:pt>
                <c:pt idx="45">
                  <c:v>-88.483954999999995</c:v>
                </c:pt>
                <c:pt idx="46">
                  <c:v>-88.483957000000004</c:v>
                </c:pt>
                <c:pt idx="47">
                  <c:v>-88.483963000000003</c:v>
                </c:pt>
                <c:pt idx="48">
                  <c:v>-88.483975999999998</c:v>
                </c:pt>
                <c:pt idx="49">
                  <c:v>-88.484009999999998</c:v>
                </c:pt>
                <c:pt idx="50">
                  <c:v>-88.484074000000007</c:v>
                </c:pt>
                <c:pt idx="51">
                  <c:v>-88.484144999999998</c:v>
                </c:pt>
                <c:pt idx="52">
                  <c:v>-88.484179999999995</c:v>
                </c:pt>
                <c:pt idx="53">
                  <c:v>-88.484170000000006</c:v>
                </c:pt>
                <c:pt idx="54">
                  <c:v>-88.48415</c:v>
                </c:pt>
                <c:pt idx="55">
                  <c:v>-88.484138000000002</c:v>
                </c:pt>
                <c:pt idx="56">
                  <c:v>-88.484127000000001</c:v>
                </c:pt>
                <c:pt idx="57">
                  <c:v>-88.484127999999998</c:v>
                </c:pt>
                <c:pt idx="58">
                  <c:v>-88.484161999999998</c:v>
                </c:pt>
                <c:pt idx="59">
                  <c:v>-88.484228999999999</c:v>
                </c:pt>
                <c:pt idx="60">
                  <c:v>-88.484341999999998</c:v>
                </c:pt>
                <c:pt idx="61">
                  <c:v>-88.484487999999999</c:v>
                </c:pt>
                <c:pt idx="62">
                  <c:v>-88.484645999999998</c:v>
                </c:pt>
                <c:pt idx="63">
                  <c:v>-88.484803999999997</c:v>
                </c:pt>
                <c:pt idx="64">
                  <c:v>-88.484979999999993</c:v>
                </c:pt>
                <c:pt idx="65">
                  <c:v>-88.485176999999993</c:v>
                </c:pt>
                <c:pt idx="66">
                  <c:v>-88.485294999999994</c:v>
                </c:pt>
                <c:pt idx="67">
                  <c:v>-88.485484</c:v>
                </c:pt>
                <c:pt idx="68">
                  <c:v>-88.485855000000001</c:v>
                </c:pt>
                <c:pt idx="69">
                  <c:v>-88.486126999999996</c:v>
                </c:pt>
                <c:pt idx="70">
                  <c:v>-88.486365000000006</c:v>
                </c:pt>
                <c:pt idx="71">
                  <c:v>-88.486562000000006</c:v>
                </c:pt>
                <c:pt idx="72">
                  <c:v>-88.486749000000003</c:v>
                </c:pt>
                <c:pt idx="73">
                  <c:v>-88.486941999999999</c:v>
                </c:pt>
                <c:pt idx="74">
                  <c:v>-88.487125000000006</c:v>
                </c:pt>
                <c:pt idx="75">
                  <c:v>-88.487290000000002</c:v>
                </c:pt>
                <c:pt idx="76">
                  <c:v>-88.487440000000007</c:v>
                </c:pt>
                <c:pt idx="77">
                  <c:v>-88.487575000000007</c:v>
                </c:pt>
                <c:pt idx="78">
                  <c:v>-88.487706000000003</c:v>
                </c:pt>
                <c:pt idx="79">
                  <c:v>-88.487836000000001</c:v>
                </c:pt>
                <c:pt idx="80">
                  <c:v>-88.487954999999999</c:v>
                </c:pt>
                <c:pt idx="81">
                  <c:v>-88.488073</c:v>
                </c:pt>
                <c:pt idx="82">
                  <c:v>-88.488200000000006</c:v>
                </c:pt>
                <c:pt idx="83">
                  <c:v>-88.488327999999996</c:v>
                </c:pt>
                <c:pt idx="84">
                  <c:v>-88.488453000000007</c:v>
                </c:pt>
                <c:pt idx="85">
                  <c:v>-88.488578000000004</c:v>
                </c:pt>
                <c:pt idx="86">
                  <c:v>-88.488714000000002</c:v>
                </c:pt>
                <c:pt idx="87">
                  <c:v>-88.488866000000002</c:v>
                </c:pt>
                <c:pt idx="88">
                  <c:v>-88.488996</c:v>
                </c:pt>
                <c:pt idx="89">
                  <c:v>-88.489078000000006</c:v>
                </c:pt>
                <c:pt idx="90">
                  <c:v>-88.489197000000004</c:v>
                </c:pt>
                <c:pt idx="91">
                  <c:v>-88.489416000000006</c:v>
                </c:pt>
                <c:pt idx="92">
                  <c:v>-88.489638999999997</c:v>
                </c:pt>
                <c:pt idx="93">
                  <c:v>-88.489778000000001</c:v>
                </c:pt>
                <c:pt idx="94">
                  <c:v>-88.489911000000006</c:v>
                </c:pt>
                <c:pt idx="95">
                  <c:v>-88.490044999999995</c:v>
                </c:pt>
                <c:pt idx="96">
                  <c:v>-88.490206000000001</c:v>
                </c:pt>
                <c:pt idx="97">
                  <c:v>-88.490388999999993</c:v>
                </c:pt>
                <c:pt idx="98">
                  <c:v>-88.490588000000002</c:v>
                </c:pt>
                <c:pt idx="99">
                  <c:v>-88.490791999999999</c:v>
                </c:pt>
                <c:pt idx="100">
                  <c:v>-88.490902000000006</c:v>
                </c:pt>
                <c:pt idx="101">
                  <c:v>-88.491085999999996</c:v>
                </c:pt>
                <c:pt idx="102">
                  <c:v>-88.491395999999995</c:v>
                </c:pt>
                <c:pt idx="103">
                  <c:v>-88.491533000000004</c:v>
                </c:pt>
                <c:pt idx="104">
                  <c:v>-88.491648999999995</c:v>
                </c:pt>
                <c:pt idx="105">
                  <c:v>-88.491767999999993</c:v>
                </c:pt>
                <c:pt idx="106">
                  <c:v>-88.491862999999995</c:v>
                </c:pt>
                <c:pt idx="107">
                  <c:v>-88.491919999999993</c:v>
                </c:pt>
                <c:pt idx="108">
                  <c:v>-88.491945000000001</c:v>
                </c:pt>
                <c:pt idx="109">
                  <c:v>-88.491941999999995</c:v>
                </c:pt>
                <c:pt idx="110">
                  <c:v>-88.491918999999996</c:v>
                </c:pt>
                <c:pt idx="111">
                  <c:v>-88.491867999999997</c:v>
                </c:pt>
                <c:pt idx="112">
                  <c:v>-88.491794999999996</c:v>
                </c:pt>
                <c:pt idx="113">
                  <c:v>-88.491752000000005</c:v>
                </c:pt>
                <c:pt idx="114">
                  <c:v>-88.491676999999996</c:v>
                </c:pt>
                <c:pt idx="115">
                  <c:v>-88.491544000000005</c:v>
                </c:pt>
                <c:pt idx="116">
                  <c:v>-88.491455999999999</c:v>
                </c:pt>
                <c:pt idx="117">
                  <c:v>-88.491337999999999</c:v>
                </c:pt>
                <c:pt idx="118">
                  <c:v>-88.491176999999993</c:v>
                </c:pt>
                <c:pt idx="119">
                  <c:v>-88.491003000000006</c:v>
                </c:pt>
                <c:pt idx="120">
                  <c:v>-88.490855999999994</c:v>
                </c:pt>
                <c:pt idx="121">
                  <c:v>-88.490757000000002</c:v>
                </c:pt>
                <c:pt idx="122">
                  <c:v>-88.490703999999994</c:v>
                </c:pt>
                <c:pt idx="123">
                  <c:v>-88.490680999999995</c:v>
                </c:pt>
                <c:pt idx="124">
                  <c:v>-88.490685999999997</c:v>
                </c:pt>
                <c:pt idx="125">
                  <c:v>-88.490690000000001</c:v>
                </c:pt>
                <c:pt idx="126">
                  <c:v>-88.490679</c:v>
                </c:pt>
                <c:pt idx="127">
                  <c:v>-88.490662</c:v>
                </c:pt>
                <c:pt idx="128">
                  <c:v>-88.490630999999993</c:v>
                </c:pt>
                <c:pt idx="129">
                  <c:v>-88.490561</c:v>
                </c:pt>
                <c:pt idx="130">
                  <c:v>-88.490470999999999</c:v>
                </c:pt>
                <c:pt idx="131">
                  <c:v>-88.490353999999996</c:v>
                </c:pt>
                <c:pt idx="132">
                  <c:v>-88.490178</c:v>
                </c:pt>
                <c:pt idx="133">
                  <c:v>-88.489992000000001</c:v>
                </c:pt>
                <c:pt idx="134">
                  <c:v>-88.489817000000002</c:v>
                </c:pt>
                <c:pt idx="135">
                  <c:v>-88.489654000000002</c:v>
                </c:pt>
                <c:pt idx="136">
                  <c:v>-88.489502999999999</c:v>
                </c:pt>
                <c:pt idx="137">
                  <c:v>-88.489352999999994</c:v>
                </c:pt>
                <c:pt idx="138">
                  <c:v>-88.489189999999994</c:v>
                </c:pt>
                <c:pt idx="139">
                  <c:v>-88.488990000000001</c:v>
                </c:pt>
                <c:pt idx="140">
                  <c:v>-88.488763000000006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FA4-4782-BCF2-40A87343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16928"/>
        <c:axId val="139411840"/>
      </c:scatterChart>
      <c:valAx>
        <c:axId val="1431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411840"/>
        <c:crosses val="autoZero"/>
        <c:crossBetween val="midCat"/>
      </c:valAx>
      <c:valAx>
        <c:axId val="13941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116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Data'!$AQ$349:$AQ$489</c:f>
              <c:numCache>
                <c:formatCode>General</c:formatCode>
                <c:ptCount val="141"/>
                <c:pt idx="0">
                  <c:v>47.158915999999998</c:v>
                </c:pt>
                <c:pt idx="1">
                  <c:v>47.158895000000001</c:v>
                </c:pt>
                <c:pt idx="2">
                  <c:v>47.158907999999997</c:v>
                </c:pt>
                <c:pt idx="3">
                  <c:v>47.158923000000001</c:v>
                </c:pt>
                <c:pt idx="4">
                  <c:v>47.158932999999998</c:v>
                </c:pt>
                <c:pt idx="5">
                  <c:v>47.158935</c:v>
                </c:pt>
                <c:pt idx="6">
                  <c:v>47.158932999999998</c:v>
                </c:pt>
                <c:pt idx="7">
                  <c:v>47.158929999999998</c:v>
                </c:pt>
                <c:pt idx="8">
                  <c:v>47.158915999999998</c:v>
                </c:pt>
                <c:pt idx="9">
                  <c:v>47.158890999999997</c:v>
                </c:pt>
                <c:pt idx="10">
                  <c:v>47.158853999999998</c:v>
                </c:pt>
                <c:pt idx="11">
                  <c:v>47.158800999999997</c:v>
                </c:pt>
                <c:pt idx="12">
                  <c:v>47.158738</c:v>
                </c:pt>
                <c:pt idx="13">
                  <c:v>47.158678000000002</c:v>
                </c:pt>
                <c:pt idx="14">
                  <c:v>47.158619999999999</c:v>
                </c:pt>
                <c:pt idx="15">
                  <c:v>47.158574999999999</c:v>
                </c:pt>
                <c:pt idx="16">
                  <c:v>47.158544999999997</c:v>
                </c:pt>
                <c:pt idx="17">
                  <c:v>47.158526999999999</c:v>
                </c:pt>
                <c:pt idx="18">
                  <c:v>47.158513999999997</c:v>
                </c:pt>
                <c:pt idx="19">
                  <c:v>47.158507999999998</c:v>
                </c:pt>
                <c:pt idx="20">
                  <c:v>47.158510999999997</c:v>
                </c:pt>
                <c:pt idx="21">
                  <c:v>47.158515999999999</c:v>
                </c:pt>
                <c:pt idx="22">
                  <c:v>47.158535000000001</c:v>
                </c:pt>
                <c:pt idx="23">
                  <c:v>47.158577999999999</c:v>
                </c:pt>
                <c:pt idx="24">
                  <c:v>47.158639999999998</c:v>
                </c:pt>
                <c:pt idx="25">
                  <c:v>47.158712999999999</c:v>
                </c:pt>
                <c:pt idx="26">
                  <c:v>47.158797999999997</c:v>
                </c:pt>
                <c:pt idx="27">
                  <c:v>47.158895000000001</c:v>
                </c:pt>
                <c:pt idx="28">
                  <c:v>47.159008999999998</c:v>
                </c:pt>
                <c:pt idx="29">
                  <c:v>47.159132</c:v>
                </c:pt>
                <c:pt idx="30">
                  <c:v>47.159255000000002</c:v>
                </c:pt>
                <c:pt idx="31">
                  <c:v>47.159390000000002</c:v>
                </c:pt>
                <c:pt idx="32">
                  <c:v>47.159547000000003</c:v>
                </c:pt>
                <c:pt idx="33">
                  <c:v>47.159694000000002</c:v>
                </c:pt>
                <c:pt idx="34">
                  <c:v>47.159832000000002</c:v>
                </c:pt>
                <c:pt idx="35">
                  <c:v>47.159962999999998</c:v>
                </c:pt>
                <c:pt idx="36">
                  <c:v>47.160088999999999</c:v>
                </c:pt>
                <c:pt idx="37">
                  <c:v>47.160221</c:v>
                </c:pt>
                <c:pt idx="38">
                  <c:v>47.160356999999998</c:v>
                </c:pt>
                <c:pt idx="39">
                  <c:v>47.160485999999999</c:v>
                </c:pt>
                <c:pt idx="40">
                  <c:v>47.160595000000001</c:v>
                </c:pt>
                <c:pt idx="41">
                  <c:v>47.160702999999998</c:v>
                </c:pt>
                <c:pt idx="42">
                  <c:v>47.160817999999999</c:v>
                </c:pt>
                <c:pt idx="43">
                  <c:v>47.160938000000002</c:v>
                </c:pt>
                <c:pt idx="44">
                  <c:v>47.161060999999997</c:v>
                </c:pt>
                <c:pt idx="45">
                  <c:v>47.161186000000001</c:v>
                </c:pt>
                <c:pt idx="46">
                  <c:v>47.161307000000001</c:v>
                </c:pt>
                <c:pt idx="47">
                  <c:v>47.161425000000001</c:v>
                </c:pt>
                <c:pt idx="48">
                  <c:v>47.161541999999997</c:v>
                </c:pt>
                <c:pt idx="49">
                  <c:v>47.161658000000003</c:v>
                </c:pt>
                <c:pt idx="50">
                  <c:v>47.161776000000003</c:v>
                </c:pt>
                <c:pt idx="51">
                  <c:v>47.161903000000002</c:v>
                </c:pt>
                <c:pt idx="52">
                  <c:v>47.162036000000001</c:v>
                </c:pt>
                <c:pt idx="53">
                  <c:v>47.162173000000003</c:v>
                </c:pt>
                <c:pt idx="54">
                  <c:v>47.162320999999999</c:v>
                </c:pt>
                <c:pt idx="55">
                  <c:v>47.162488000000003</c:v>
                </c:pt>
                <c:pt idx="56">
                  <c:v>47.162661</c:v>
                </c:pt>
                <c:pt idx="57">
                  <c:v>47.162821000000001</c:v>
                </c:pt>
                <c:pt idx="58">
                  <c:v>47.162973000000001</c:v>
                </c:pt>
                <c:pt idx="59">
                  <c:v>47.163133000000002</c:v>
                </c:pt>
                <c:pt idx="60">
                  <c:v>47.163299000000002</c:v>
                </c:pt>
                <c:pt idx="61">
                  <c:v>47.163465000000002</c:v>
                </c:pt>
                <c:pt idx="62">
                  <c:v>47.163629</c:v>
                </c:pt>
                <c:pt idx="63">
                  <c:v>47.163781</c:v>
                </c:pt>
                <c:pt idx="64">
                  <c:v>47.163910000000001</c:v>
                </c:pt>
                <c:pt idx="65">
                  <c:v>47.164020000000001</c:v>
                </c:pt>
                <c:pt idx="66">
                  <c:v>47.164076999999999</c:v>
                </c:pt>
                <c:pt idx="67">
                  <c:v>47.164157000000003</c:v>
                </c:pt>
                <c:pt idx="68">
                  <c:v>47.164288999999997</c:v>
                </c:pt>
                <c:pt idx="69">
                  <c:v>47.164344</c:v>
                </c:pt>
                <c:pt idx="70">
                  <c:v>47.164383000000001</c:v>
                </c:pt>
                <c:pt idx="71">
                  <c:v>47.164405000000002</c:v>
                </c:pt>
                <c:pt idx="72">
                  <c:v>47.164411999999999</c:v>
                </c:pt>
                <c:pt idx="73">
                  <c:v>47.164402000000003</c:v>
                </c:pt>
                <c:pt idx="74">
                  <c:v>47.164369999999998</c:v>
                </c:pt>
                <c:pt idx="75">
                  <c:v>47.164332000000002</c:v>
                </c:pt>
                <c:pt idx="76">
                  <c:v>47.164295000000003</c:v>
                </c:pt>
                <c:pt idx="77">
                  <c:v>47.164257999999997</c:v>
                </c:pt>
                <c:pt idx="78">
                  <c:v>47.164228000000001</c:v>
                </c:pt>
                <c:pt idx="79">
                  <c:v>47.164202000000003</c:v>
                </c:pt>
                <c:pt idx="80">
                  <c:v>47.164185000000003</c:v>
                </c:pt>
                <c:pt idx="81">
                  <c:v>47.164178999999997</c:v>
                </c:pt>
                <c:pt idx="82">
                  <c:v>47.164186999999998</c:v>
                </c:pt>
                <c:pt idx="83">
                  <c:v>47.164214000000001</c:v>
                </c:pt>
                <c:pt idx="84">
                  <c:v>47.164251</c:v>
                </c:pt>
                <c:pt idx="85">
                  <c:v>47.164287000000002</c:v>
                </c:pt>
                <c:pt idx="86">
                  <c:v>47.164307999999998</c:v>
                </c:pt>
                <c:pt idx="87">
                  <c:v>47.164309000000003</c:v>
                </c:pt>
                <c:pt idx="88">
                  <c:v>47.164295000000003</c:v>
                </c:pt>
                <c:pt idx="89">
                  <c:v>47.164284000000002</c:v>
                </c:pt>
                <c:pt idx="90">
                  <c:v>47.164268999999997</c:v>
                </c:pt>
                <c:pt idx="91">
                  <c:v>47.164223999999997</c:v>
                </c:pt>
                <c:pt idx="92">
                  <c:v>47.164149999999999</c:v>
                </c:pt>
                <c:pt idx="93">
                  <c:v>47.164087000000002</c:v>
                </c:pt>
                <c:pt idx="94">
                  <c:v>47.164009</c:v>
                </c:pt>
                <c:pt idx="95">
                  <c:v>47.163905999999997</c:v>
                </c:pt>
                <c:pt idx="96">
                  <c:v>47.163817000000002</c:v>
                </c:pt>
                <c:pt idx="97">
                  <c:v>47.163756999999997</c:v>
                </c:pt>
                <c:pt idx="98">
                  <c:v>47.163699999999999</c:v>
                </c:pt>
                <c:pt idx="99">
                  <c:v>47.163645000000002</c:v>
                </c:pt>
                <c:pt idx="100">
                  <c:v>47.163612999999998</c:v>
                </c:pt>
                <c:pt idx="101">
                  <c:v>47.163595999999998</c:v>
                </c:pt>
                <c:pt idx="102">
                  <c:v>47.163559999999997</c:v>
                </c:pt>
                <c:pt idx="103">
                  <c:v>47.163516999999999</c:v>
                </c:pt>
                <c:pt idx="104">
                  <c:v>47.163442000000003</c:v>
                </c:pt>
                <c:pt idx="105">
                  <c:v>47.163342999999998</c:v>
                </c:pt>
                <c:pt idx="106">
                  <c:v>47.163226999999999</c:v>
                </c:pt>
                <c:pt idx="107">
                  <c:v>47.163102000000002</c:v>
                </c:pt>
                <c:pt idx="108">
                  <c:v>47.162967000000002</c:v>
                </c:pt>
                <c:pt idx="109">
                  <c:v>47.162820000000004</c:v>
                </c:pt>
                <c:pt idx="110">
                  <c:v>47.162655000000001</c:v>
                </c:pt>
                <c:pt idx="111">
                  <c:v>47.162481</c:v>
                </c:pt>
                <c:pt idx="112">
                  <c:v>47.162305000000003</c:v>
                </c:pt>
                <c:pt idx="113">
                  <c:v>47.162207000000002</c:v>
                </c:pt>
                <c:pt idx="114">
                  <c:v>47.162067</c:v>
                </c:pt>
                <c:pt idx="115">
                  <c:v>47.161811999999998</c:v>
                </c:pt>
                <c:pt idx="116">
                  <c:v>47.161656999999998</c:v>
                </c:pt>
                <c:pt idx="117">
                  <c:v>47.161512999999999</c:v>
                </c:pt>
                <c:pt idx="118">
                  <c:v>47.161380000000001</c:v>
                </c:pt>
                <c:pt idx="119">
                  <c:v>47.161256000000002</c:v>
                </c:pt>
                <c:pt idx="120">
                  <c:v>47.161127999999998</c:v>
                </c:pt>
                <c:pt idx="121">
                  <c:v>47.160991000000003</c:v>
                </c:pt>
                <c:pt idx="122">
                  <c:v>47.160842000000002</c:v>
                </c:pt>
                <c:pt idx="123">
                  <c:v>47.160679999999999</c:v>
                </c:pt>
                <c:pt idx="124">
                  <c:v>47.160521000000003</c:v>
                </c:pt>
                <c:pt idx="125">
                  <c:v>47.16039</c:v>
                </c:pt>
                <c:pt idx="126">
                  <c:v>47.160272999999997</c:v>
                </c:pt>
                <c:pt idx="127">
                  <c:v>47.160153999999999</c:v>
                </c:pt>
                <c:pt idx="128">
                  <c:v>47.160038</c:v>
                </c:pt>
                <c:pt idx="129">
                  <c:v>47.159928999999998</c:v>
                </c:pt>
                <c:pt idx="130">
                  <c:v>47.159827</c:v>
                </c:pt>
                <c:pt idx="131">
                  <c:v>47.159720999999998</c:v>
                </c:pt>
                <c:pt idx="132">
                  <c:v>47.159612000000003</c:v>
                </c:pt>
                <c:pt idx="133">
                  <c:v>47.159514000000001</c:v>
                </c:pt>
                <c:pt idx="134">
                  <c:v>47.159412000000003</c:v>
                </c:pt>
                <c:pt idx="135">
                  <c:v>47.159311000000002</c:v>
                </c:pt>
                <c:pt idx="136">
                  <c:v>47.159213000000001</c:v>
                </c:pt>
                <c:pt idx="137">
                  <c:v>47.159115999999997</c:v>
                </c:pt>
                <c:pt idx="138">
                  <c:v>47.159033999999998</c:v>
                </c:pt>
                <c:pt idx="139">
                  <c:v>47.158977</c:v>
                </c:pt>
                <c:pt idx="140">
                  <c:v>47.158935</c:v>
                </c:pt>
              </c:numCache>
            </c:numRef>
          </c:xVal>
          <c:yVal>
            <c:numRef>
              <c:f>'Raw Data'!$AR$349:$AR$489</c:f>
              <c:numCache>
                <c:formatCode>General</c:formatCode>
                <c:ptCount val="141"/>
                <c:pt idx="0">
                  <c:v>-88.488759999999999</c:v>
                </c:pt>
                <c:pt idx="1">
                  <c:v>-88.488517999999999</c:v>
                </c:pt>
                <c:pt idx="2">
                  <c:v>-88.488247999999999</c:v>
                </c:pt>
                <c:pt idx="3">
                  <c:v>-88.487967999999995</c:v>
                </c:pt>
                <c:pt idx="4">
                  <c:v>-88.487682000000007</c:v>
                </c:pt>
                <c:pt idx="5">
                  <c:v>-88.487401000000006</c:v>
                </c:pt>
                <c:pt idx="6">
                  <c:v>-88.487138000000002</c:v>
                </c:pt>
                <c:pt idx="7">
                  <c:v>-88.486895000000004</c:v>
                </c:pt>
                <c:pt idx="8">
                  <c:v>-88.486677</c:v>
                </c:pt>
                <c:pt idx="9">
                  <c:v>-88.486469999999997</c:v>
                </c:pt>
                <c:pt idx="10">
                  <c:v>-88.486268999999993</c:v>
                </c:pt>
                <c:pt idx="11">
                  <c:v>-88.486086</c:v>
                </c:pt>
                <c:pt idx="12">
                  <c:v>-88.485926000000006</c:v>
                </c:pt>
                <c:pt idx="13">
                  <c:v>-88.485771</c:v>
                </c:pt>
                <c:pt idx="14">
                  <c:v>-88.485609999999994</c:v>
                </c:pt>
                <c:pt idx="15">
                  <c:v>-88.485454000000004</c:v>
                </c:pt>
                <c:pt idx="16">
                  <c:v>-88.485302000000004</c:v>
                </c:pt>
                <c:pt idx="17">
                  <c:v>-88.485144000000005</c:v>
                </c:pt>
                <c:pt idx="18">
                  <c:v>-88.484990999999994</c:v>
                </c:pt>
                <c:pt idx="19">
                  <c:v>-88.484863000000004</c:v>
                </c:pt>
                <c:pt idx="20">
                  <c:v>-88.484756000000004</c:v>
                </c:pt>
                <c:pt idx="21">
                  <c:v>-88.484646999999995</c:v>
                </c:pt>
                <c:pt idx="22">
                  <c:v>-88.484530000000007</c:v>
                </c:pt>
                <c:pt idx="23">
                  <c:v>-88.484423000000007</c:v>
                </c:pt>
                <c:pt idx="24">
                  <c:v>-88.484334000000004</c:v>
                </c:pt>
                <c:pt idx="25">
                  <c:v>-88.484267000000003</c:v>
                </c:pt>
                <c:pt idx="26">
                  <c:v>-88.484221000000005</c:v>
                </c:pt>
                <c:pt idx="27">
                  <c:v>-88.484196999999995</c:v>
                </c:pt>
                <c:pt idx="28">
                  <c:v>-88.484194000000002</c:v>
                </c:pt>
                <c:pt idx="29">
                  <c:v>-88.484199000000004</c:v>
                </c:pt>
                <c:pt idx="30">
                  <c:v>-88.484204000000005</c:v>
                </c:pt>
                <c:pt idx="31">
                  <c:v>-88.484205000000003</c:v>
                </c:pt>
                <c:pt idx="32">
                  <c:v>-88.484211999999999</c:v>
                </c:pt>
                <c:pt idx="33">
                  <c:v>-88.484221000000005</c:v>
                </c:pt>
                <c:pt idx="34">
                  <c:v>-88.484227000000004</c:v>
                </c:pt>
                <c:pt idx="35">
                  <c:v>-88.484230999999994</c:v>
                </c:pt>
                <c:pt idx="36">
                  <c:v>-88.484234999999998</c:v>
                </c:pt>
                <c:pt idx="37">
                  <c:v>-88.484234000000001</c:v>
                </c:pt>
                <c:pt idx="38">
                  <c:v>-88.484212999999997</c:v>
                </c:pt>
                <c:pt idx="39">
                  <c:v>-88.484177000000003</c:v>
                </c:pt>
                <c:pt idx="40">
                  <c:v>-88.484133</c:v>
                </c:pt>
                <c:pt idx="41">
                  <c:v>-88.484071</c:v>
                </c:pt>
                <c:pt idx="42">
                  <c:v>-88.483999999999995</c:v>
                </c:pt>
                <c:pt idx="43">
                  <c:v>-88.483964999999998</c:v>
                </c:pt>
                <c:pt idx="44">
                  <c:v>-88.483958000000001</c:v>
                </c:pt>
                <c:pt idx="45">
                  <c:v>-88.483954999999995</c:v>
                </c:pt>
                <c:pt idx="46">
                  <c:v>-88.483957000000004</c:v>
                </c:pt>
                <c:pt idx="47">
                  <c:v>-88.483963000000003</c:v>
                </c:pt>
                <c:pt idx="48">
                  <c:v>-88.483975999999998</c:v>
                </c:pt>
                <c:pt idx="49">
                  <c:v>-88.484009999999998</c:v>
                </c:pt>
                <c:pt idx="50">
                  <c:v>-88.484074000000007</c:v>
                </c:pt>
                <c:pt idx="51">
                  <c:v>-88.484144999999998</c:v>
                </c:pt>
                <c:pt idx="52">
                  <c:v>-88.484179999999995</c:v>
                </c:pt>
                <c:pt idx="53">
                  <c:v>-88.484170000000006</c:v>
                </c:pt>
                <c:pt idx="54">
                  <c:v>-88.48415</c:v>
                </c:pt>
                <c:pt idx="55">
                  <c:v>-88.484138000000002</c:v>
                </c:pt>
                <c:pt idx="56">
                  <c:v>-88.484127000000001</c:v>
                </c:pt>
                <c:pt idx="57">
                  <c:v>-88.484127999999998</c:v>
                </c:pt>
                <c:pt idx="58">
                  <c:v>-88.484161999999998</c:v>
                </c:pt>
                <c:pt idx="59">
                  <c:v>-88.484228999999999</c:v>
                </c:pt>
                <c:pt idx="60">
                  <c:v>-88.484341999999998</c:v>
                </c:pt>
                <c:pt idx="61">
                  <c:v>-88.484487999999999</c:v>
                </c:pt>
                <c:pt idx="62">
                  <c:v>-88.484645999999998</c:v>
                </c:pt>
                <c:pt idx="63">
                  <c:v>-88.484803999999997</c:v>
                </c:pt>
                <c:pt idx="64">
                  <c:v>-88.484979999999993</c:v>
                </c:pt>
                <c:pt idx="65">
                  <c:v>-88.485176999999993</c:v>
                </c:pt>
                <c:pt idx="66">
                  <c:v>-88.485294999999994</c:v>
                </c:pt>
                <c:pt idx="67">
                  <c:v>-88.485484</c:v>
                </c:pt>
                <c:pt idx="68">
                  <c:v>-88.485855000000001</c:v>
                </c:pt>
                <c:pt idx="69">
                  <c:v>-88.486126999999996</c:v>
                </c:pt>
                <c:pt idx="70">
                  <c:v>-88.486365000000006</c:v>
                </c:pt>
                <c:pt idx="71">
                  <c:v>-88.486562000000006</c:v>
                </c:pt>
                <c:pt idx="72">
                  <c:v>-88.486749000000003</c:v>
                </c:pt>
                <c:pt idx="73">
                  <c:v>-88.486941999999999</c:v>
                </c:pt>
                <c:pt idx="74">
                  <c:v>-88.487125000000006</c:v>
                </c:pt>
                <c:pt idx="75">
                  <c:v>-88.487290000000002</c:v>
                </c:pt>
                <c:pt idx="76">
                  <c:v>-88.487440000000007</c:v>
                </c:pt>
                <c:pt idx="77">
                  <c:v>-88.487575000000007</c:v>
                </c:pt>
                <c:pt idx="78">
                  <c:v>-88.487706000000003</c:v>
                </c:pt>
                <c:pt idx="79">
                  <c:v>-88.487836000000001</c:v>
                </c:pt>
                <c:pt idx="80">
                  <c:v>-88.487954999999999</c:v>
                </c:pt>
                <c:pt idx="81">
                  <c:v>-88.488073</c:v>
                </c:pt>
                <c:pt idx="82">
                  <c:v>-88.488200000000006</c:v>
                </c:pt>
                <c:pt idx="83">
                  <c:v>-88.488327999999996</c:v>
                </c:pt>
                <c:pt idx="84">
                  <c:v>-88.488453000000007</c:v>
                </c:pt>
                <c:pt idx="85">
                  <c:v>-88.488578000000004</c:v>
                </c:pt>
                <c:pt idx="86">
                  <c:v>-88.488714000000002</c:v>
                </c:pt>
                <c:pt idx="87">
                  <c:v>-88.488866000000002</c:v>
                </c:pt>
                <c:pt idx="88">
                  <c:v>-88.488996</c:v>
                </c:pt>
                <c:pt idx="89">
                  <c:v>-88.489078000000006</c:v>
                </c:pt>
                <c:pt idx="90">
                  <c:v>-88.489197000000004</c:v>
                </c:pt>
                <c:pt idx="91">
                  <c:v>-88.489416000000006</c:v>
                </c:pt>
                <c:pt idx="92">
                  <c:v>-88.489638999999997</c:v>
                </c:pt>
                <c:pt idx="93">
                  <c:v>-88.489778000000001</c:v>
                </c:pt>
                <c:pt idx="94">
                  <c:v>-88.489911000000006</c:v>
                </c:pt>
                <c:pt idx="95">
                  <c:v>-88.490044999999995</c:v>
                </c:pt>
                <c:pt idx="96">
                  <c:v>-88.490206000000001</c:v>
                </c:pt>
                <c:pt idx="97">
                  <c:v>-88.490388999999993</c:v>
                </c:pt>
                <c:pt idx="98">
                  <c:v>-88.490588000000002</c:v>
                </c:pt>
                <c:pt idx="99">
                  <c:v>-88.490791999999999</c:v>
                </c:pt>
                <c:pt idx="100">
                  <c:v>-88.490902000000006</c:v>
                </c:pt>
                <c:pt idx="101">
                  <c:v>-88.491085999999996</c:v>
                </c:pt>
                <c:pt idx="102">
                  <c:v>-88.491395999999995</c:v>
                </c:pt>
                <c:pt idx="103">
                  <c:v>-88.491533000000004</c:v>
                </c:pt>
                <c:pt idx="104">
                  <c:v>-88.491648999999995</c:v>
                </c:pt>
                <c:pt idx="105">
                  <c:v>-88.491767999999993</c:v>
                </c:pt>
                <c:pt idx="106">
                  <c:v>-88.491862999999995</c:v>
                </c:pt>
                <c:pt idx="107">
                  <c:v>-88.491919999999993</c:v>
                </c:pt>
                <c:pt idx="108">
                  <c:v>-88.491945000000001</c:v>
                </c:pt>
                <c:pt idx="109">
                  <c:v>-88.491941999999995</c:v>
                </c:pt>
                <c:pt idx="110">
                  <c:v>-88.491918999999996</c:v>
                </c:pt>
                <c:pt idx="111">
                  <c:v>-88.491867999999997</c:v>
                </c:pt>
                <c:pt idx="112">
                  <c:v>-88.491794999999996</c:v>
                </c:pt>
                <c:pt idx="113">
                  <c:v>-88.491752000000005</c:v>
                </c:pt>
                <c:pt idx="114">
                  <c:v>-88.491676999999996</c:v>
                </c:pt>
                <c:pt idx="115">
                  <c:v>-88.491544000000005</c:v>
                </c:pt>
                <c:pt idx="116">
                  <c:v>-88.491455999999999</c:v>
                </c:pt>
                <c:pt idx="117">
                  <c:v>-88.491337999999999</c:v>
                </c:pt>
                <c:pt idx="118">
                  <c:v>-88.491176999999993</c:v>
                </c:pt>
                <c:pt idx="119">
                  <c:v>-88.491003000000006</c:v>
                </c:pt>
                <c:pt idx="120">
                  <c:v>-88.490855999999994</c:v>
                </c:pt>
                <c:pt idx="121">
                  <c:v>-88.490757000000002</c:v>
                </c:pt>
                <c:pt idx="122">
                  <c:v>-88.490703999999994</c:v>
                </c:pt>
                <c:pt idx="123">
                  <c:v>-88.490680999999995</c:v>
                </c:pt>
                <c:pt idx="124">
                  <c:v>-88.490685999999997</c:v>
                </c:pt>
                <c:pt idx="125">
                  <c:v>-88.490690000000001</c:v>
                </c:pt>
                <c:pt idx="126">
                  <c:v>-88.490679</c:v>
                </c:pt>
                <c:pt idx="127">
                  <c:v>-88.490662</c:v>
                </c:pt>
                <c:pt idx="128">
                  <c:v>-88.490630999999993</c:v>
                </c:pt>
                <c:pt idx="129">
                  <c:v>-88.490561</c:v>
                </c:pt>
                <c:pt idx="130">
                  <c:v>-88.490470999999999</c:v>
                </c:pt>
                <c:pt idx="131">
                  <c:v>-88.490353999999996</c:v>
                </c:pt>
                <c:pt idx="132">
                  <c:v>-88.490178</c:v>
                </c:pt>
                <c:pt idx="133">
                  <c:v>-88.489992000000001</c:v>
                </c:pt>
                <c:pt idx="134">
                  <c:v>-88.489817000000002</c:v>
                </c:pt>
                <c:pt idx="135">
                  <c:v>-88.489654000000002</c:v>
                </c:pt>
                <c:pt idx="136">
                  <c:v>-88.489502999999999</c:v>
                </c:pt>
                <c:pt idx="137">
                  <c:v>-88.489352999999994</c:v>
                </c:pt>
                <c:pt idx="138">
                  <c:v>-88.489189999999994</c:v>
                </c:pt>
                <c:pt idx="139">
                  <c:v>-88.488990000000001</c:v>
                </c:pt>
                <c:pt idx="140">
                  <c:v>-88.488763000000006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998-4C3D-8C69-652FC1C0E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49856"/>
        <c:axId val="139451392"/>
      </c:scatterChart>
      <c:valAx>
        <c:axId val="13944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451392"/>
        <c:crosses val="autoZero"/>
        <c:crossBetween val="midCat"/>
      </c:valAx>
      <c:valAx>
        <c:axId val="1394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4498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data'!$AT$10:$AT$199</c:f>
              <c:numCache>
                <c:formatCode>General</c:formatCode>
                <c:ptCount val="190"/>
                <c:pt idx="0">
                  <c:v>37.700000000000003</c:v>
                </c:pt>
                <c:pt idx="1">
                  <c:v>38.299999999999997</c:v>
                </c:pt>
                <c:pt idx="2">
                  <c:v>38.1</c:v>
                </c:pt>
                <c:pt idx="3">
                  <c:v>37.4</c:v>
                </c:pt>
                <c:pt idx="4">
                  <c:v>35.9</c:v>
                </c:pt>
                <c:pt idx="5">
                  <c:v>35</c:v>
                </c:pt>
                <c:pt idx="6">
                  <c:v>36.200000000000003</c:v>
                </c:pt>
                <c:pt idx="7">
                  <c:v>39.200000000000003</c:v>
                </c:pt>
                <c:pt idx="8">
                  <c:v>42.6</c:v>
                </c:pt>
                <c:pt idx="9">
                  <c:v>45.1</c:v>
                </c:pt>
                <c:pt idx="10">
                  <c:v>46.4</c:v>
                </c:pt>
                <c:pt idx="11">
                  <c:v>46.7</c:v>
                </c:pt>
                <c:pt idx="12">
                  <c:v>46.4</c:v>
                </c:pt>
                <c:pt idx="13">
                  <c:v>45.4</c:v>
                </c:pt>
                <c:pt idx="14">
                  <c:v>43.4</c:v>
                </c:pt>
                <c:pt idx="15">
                  <c:v>39.799999999999997</c:v>
                </c:pt>
                <c:pt idx="16">
                  <c:v>36.700000000000003</c:v>
                </c:pt>
                <c:pt idx="17">
                  <c:v>35.200000000000003</c:v>
                </c:pt>
                <c:pt idx="18">
                  <c:v>34.6</c:v>
                </c:pt>
                <c:pt idx="19">
                  <c:v>33.700000000000003</c:v>
                </c:pt>
                <c:pt idx="20">
                  <c:v>30.9</c:v>
                </c:pt>
                <c:pt idx="21">
                  <c:v>27.9</c:v>
                </c:pt>
                <c:pt idx="22">
                  <c:v>26.9</c:v>
                </c:pt>
                <c:pt idx="23">
                  <c:v>26.9</c:v>
                </c:pt>
                <c:pt idx="24">
                  <c:v>26.9</c:v>
                </c:pt>
                <c:pt idx="25">
                  <c:v>25.8</c:v>
                </c:pt>
                <c:pt idx="26">
                  <c:v>23.4</c:v>
                </c:pt>
                <c:pt idx="27">
                  <c:v>21.7</c:v>
                </c:pt>
                <c:pt idx="28">
                  <c:v>21.4</c:v>
                </c:pt>
                <c:pt idx="29">
                  <c:v>21</c:v>
                </c:pt>
                <c:pt idx="30">
                  <c:v>20.7</c:v>
                </c:pt>
                <c:pt idx="31">
                  <c:v>20.8</c:v>
                </c:pt>
                <c:pt idx="32">
                  <c:v>21.4</c:v>
                </c:pt>
                <c:pt idx="33">
                  <c:v>21.7</c:v>
                </c:pt>
                <c:pt idx="34">
                  <c:v>23.5</c:v>
                </c:pt>
                <c:pt idx="35">
                  <c:v>26.9</c:v>
                </c:pt>
                <c:pt idx="36">
                  <c:v>28.9</c:v>
                </c:pt>
                <c:pt idx="37">
                  <c:v>30.4</c:v>
                </c:pt>
                <c:pt idx="38">
                  <c:v>32.299999999999997</c:v>
                </c:pt>
                <c:pt idx="39">
                  <c:v>33.799999999999997</c:v>
                </c:pt>
                <c:pt idx="40">
                  <c:v>33.799999999999997</c:v>
                </c:pt>
                <c:pt idx="41">
                  <c:v>34.6</c:v>
                </c:pt>
                <c:pt idx="42">
                  <c:v>35.6</c:v>
                </c:pt>
                <c:pt idx="43">
                  <c:v>35.6</c:v>
                </c:pt>
                <c:pt idx="44">
                  <c:v>35.200000000000003</c:v>
                </c:pt>
                <c:pt idx="45">
                  <c:v>34.6</c:v>
                </c:pt>
                <c:pt idx="46">
                  <c:v>32.6</c:v>
                </c:pt>
                <c:pt idx="47">
                  <c:v>29.1</c:v>
                </c:pt>
                <c:pt idx="48">
                  <c:v>28.1</c:v>
                </c:pt>
                <c:pt idx="49">
                  <c:v>28.2</c:v>
                </c:pt>
                <c:pt idx="50">
                  <c:v>28.2</c:v>
                </c:pt>
                <c:pt idx="51">
                  <c:v>28.7</c:v>
                </c:pt>
                <c:pt idx="52">
                  <c:v>29.5</c:v>
                </c:pt>
                <c:pt idx="53">
                  <c:v>29.3</c:v>
                </c:pt>
                <c:pt idx="54">
                  <c:v>28.7</c:v>
                </c:pt>
                <c:pt idx="55">
                  <c:v>28</c:v>
                </c:pt>
                <c:pt idx="56">
                  <c:v>28.2</c:v>
                </c:pt>
                <c:pt idx="57">
                  <c:v>29.3</c:v>
                </c:pt>
                <c:pt idx="58">
                  <c:v>30.2</c:v>
                </c:pt>
                <c:pt idx="59">
                  <c:v>31.3</c:v>
                </c:pt>
                <c:pt idx="60">
                  <c:v>33.6</c:v>
                </c:pt>
                <c:pt idx="61">
                  <c:v>36</c:v>
                </c:pt>
                <c:pt idx="62">
                  <c:v>37.5</c:v>
                </c:pt>
                <c:pt idx="63">
                  <c:v>38.299999999999997</c:v>
                </c:pt>
                <c:pt idx="64">
                  <c:v>39</c:v>
                </c:pt>
                <c:pt idx="65">
                  <c:v>39</c:v>
                </c:pt>
                <c:pt idx="66">
                  <c:v>39.299999999999997</c:v>
                </c:pt>
                <c:pt idx="67">
                  <c:v>40.6</c:v>
                </c:pt>
                <c:pt idx="68">
                  <c:v>42.3</c:v>
                </c:pt>
                <c:pt idx="69">
                  <c:v>44</c:v>
                </c:pt>
                <c:pt idx="70">
                  <c:v>45</c:v>
                </c:pt>
                <c:pt idx="71">
                  <c:v>44.7</c:v>
                </c:pt>
                <c:pt idx="72">
                  <c:v>44.3</c:v>
                </c:pt>
                <c:pt idx="73">
                  <c:v>43.9</c:v>
                </c:pt>
                <c:pt idx="74">
                  <c:v>43.4</c:v>
                </c:pt>
                <c:pt idx="75">
                  <c:v>44.5</c:v>
                </c:pt>
                <c:pt idx="76">
                  <c:v>44.7</c:v>
                </c:pt>
                <c:pt idx="77">
                  <c:v>41.3</c:v>
                </c:pt>
                <c:pt idx="78">
                  <c:v>37.4</c:v>
                </c:pt>
                <c:pt idx="79">
                  <c:v>34.5</c:v>
                </c:pt>
                <c:pt idx="80">
                  <c:v>32.200000000000003</c:v>
                </c:pt>
                <c:pt idx="81">
                  <c:v>31.6</c:v>
                </c:pt>
                <c:pt idx="82">
                  <c:v>31.8</c:v>
                </c:pt>
                <c:pt idx="83">
                  <c:v>30.4</c:v>
                </c:pt>
                <c:pt idx="84">
                  <c:v>28</c:v>
                </c:pt>
                <c:pt idx="85">
                  <c:v>26.9</c:v>
                </c:pt>
                <c:pt idx="86">
                  <c:v>26.7</c:v>
                </c:pt>
                <c:pt idx="87">
                  <c:v>25.9</c:v>
                </c:pt>
                <c:pt idx="88">
                  <c:v>24.1</c:v>
                </c:pt>
                <c:pt idx="89">
                  <c:v>22.6</c:v>
                </c:pt>
                <c:pt idx="90">
                  <c:v>21.3</c:v>
                </c:pt>
                <c:pt idx="91">
                  <c:v>20.399999999999999</c:v>
                </c:pt>
                <c:pt idx="92">
                  <c:v>20.100000000000001</c:v>
                </c:pt>
                <c:pt idx="93">
                  <c:v>20.2</c:v>
                </c:pt>
                <c:pt idx="94">
                  <c:v>20.5</c:v>
                </c:pt>
                <c:pt idx="95">
                  <c:v>20.8</c:v>
                </c:pt>
                <c:pt idx="96">
                  <c:v>23.4</c:v>
                </c:pt>
                <c:pt idx="97">
                  <c:v>26.1</c:v>
                </c:pt>
                <c:pt idx="98">
                  <c:v>26.3</c:v>
                </c:pt>
                <c:pt idx="99">
                  <c:v>26.6</c:v>
                </c:pt>
                <c:pt idx="100">
                  <c:v>27</c:v>
                </c:pt>
                <c:pt idx="101">
                  <c:v>27.8</c:v>
                </c:pt>
                <c:pt idx="102">
                  <c:v>29.2</c:v>
                </c:pt>
                <c:pt idx="103">
                  <c:v>30.4</c:v>
                </c:pt>
                <c:pt idx="104">
                  <c:v>31.3</c:v>
                </c:pt>
                <c:pt idx="105">
                  <c:v>33.1</c:v>
                </c:pt>
                <c:pt idx="106">
                  <c:v>35</c:v>
                </c:pt>
                <c:pt idx="107">
                  <c:v>36</c:v>
                </c:pt>
                <c:pt idx="108">
                  <c:v>37.1</c:v>
                </c:pt>
                <c:pt idx="109">
                  <c:v>36.9</c:v>
                </c:pt>
                <c:pt idx="110">
                  <c:v>32.6</c:v>
                </c:pt>
                <c:pt idx="111">
                  <c:v>29.5</c:v>
                </c:pt>
                <c:pt idx="112">
                  <c:v>29.2</c:v>
                </c:pt>
                <c:pt idx="113">
                  <c:v>30.2</c:v>
                </c:pt>
                <c:pt idx="114">
                  <c:v>31</c:v>
                </c:pt>
                <c:pt idx="115">
                  <c:v>31</c:v>
                </c:pt>
                <c:pt idx="116">
                  <c:v>32.5</c:v>
                </c:pt>
                <c:pt idx="117">
                  <c:v>35.4</c:v>
                </c:pt>
                <c:pt idx="118">
                  <c:v>39.200000000000003</c:v>
                </c:pt>
                <c:pt idx="119">
                  <c:v>42.6</c:v>
                </c:pt>
                <c:pt idx="120">
                  <c:v>43.4</c:v>
                </c:pt>
                <c:pt idx="121">
                  <c:v>43</c:v>
                </c:pt>
                <c:pt idx="122">
                  <c:v>42.8</c:v>
                </c:pt>
                <c:pt idx="123">
                  <c:v>42.1</c:v>
                </c:pt>
                <c:pt idx="124">
                  <c:v>40.200000000000003</c:v>
                </c:pt>
                <c:pt idx="125">
                  <c:v>38.9</c:v>
                </c:pt>
                <c:pt idx="126">
                  <c:v>39.799999999999997</c:v>
                </c:pt>
                <c:pt idx="127">
                  <c:v>41.7</c:v>
                </c:pt>
                <c:pt idx="128">
                  <c:v>42.5</c:v>
                </c:pt>
                <c:pt idx="129">
                  <c:v>41.9</c:v>
                </c:pt>
                <c:pt idx="130">
                  <c:v>40.4</c:v>
                </c:pt>
                <c:pt idx="131">
                  <c:v>38.299999999999997</c:v>
                </c:pt>
                <c:pt idx="132">
                  <c:v>35</c:v>
                </c:pt>
                <c:pt idx="133">
                  <c:v>32.1</c:v>
                </c:pt>
                <c:pt idx="134">
                  <c:v>31.2</c:v>
                </c:pt>
                <c:pt idx="135">
                  <c:v>31</c:v>
                </c:pt>
                <c:pt idx="136">
                  <c:v>30.3</c:v>
                </c:pt>
                <c:pt idx="137">
                  <c:v>34.6</c:v>
                </c:pt>
                <c:pt idx="138">
                  <c:v>37.5</c:v>
                </c:pt>
                <c:pt idx="139">
                  <c:v>33.700000000000003</c:v>
                </c:pt>
                <c:pt idx="140">
                  <c:v>35.700000000000003</c:v>
                </c:pt>
                <c:pt idx="141">
                  <c:v>36.6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D0F-4AC7-AAF3-9B04BCC6083B}"/>
            </c:ext>
          </c:extLst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data'!$AT$10:$AT$200</c:f>
              <c:numCache>
                <c:formatCode>General</c:formatCode>
                <c:ptCount val="191"/>
                <c:pt idx="0">
                  <c:v>36.6</c:v>
                </c:pt>
                <c:pt idx="1">
                  <c:v>36.1</c:v>
                </c:pt>
                <c:pt idx="2">
                  <c:v>35.4</c:v>
                </c:pt>
                <c:pt idx="3">
                  <c:v>34.799999999999997</c:v>
                </c:pt>
                <c:pt idx="4">
                  <c:v>34.5</c:v>
                </c:pt>
                <c:pt idx="5">
                  <c:v>34.700000000000003</c:v>
                </c:pt>
                <c:pt idx="6">
                  <c:v>35.700000000000003</c:v>
                </c:pt>
                <c:pt idx="7">
                  <c:v>37.700000000000003</c:v>
                </c:pt>
                <c:pt idx="8">
                  <c:v>40.1</c:v>
                </c:pt>
                <c:pt idx="9">
                  <c:v>42.5</c:v>
                </c:pt>
                <c:pt idx="10">
                  <c:v>44.8</c:v>
                </c:pt>
                <c:pt idx="11">
                  <c:v>46.4</c:v>
                </c:pt>
                <c:pt idx="12">
                  <c:v>46.9</c:v>
                </c:pt>
                <c:pt idx="13">
                  <c:v>45.7</c:v>
                </c:pt>
                <c:pt idx="14">
                  <c:v>43.3</c:v>
                </c:pt>
                <c:pt idx="15">
                  <c:v>40</c:v>
                </c:pt>
                <c:pt idx="16">
                  <c:v>37.700000000000003</c:v>
                </c:pt>
                <c:pt idx="17">
                  <c:v>36.4</c:v>
                </c:pt>
                <c:pt idx="18">
                  <c:v>34.799999999999997</c:v>
                </c:pt>
                <c:pt idx="19">
                  <c:v>32.700000000000003</c:v>
                </c:pt>
                <c:pt idx="20">
                  <c:v>31.3</c:v>
                </c:pt>
                <c:pt idx="21">
                  <c:v>31</c:v>
                </c:pt>
                <c:pt idx="22">
                  <c:v>29.7</c:v>
                </c:pt>
                <c:pt idx="23">
                  <c:v>28</c:v>
                </c:pt>
                <c:pt idx="24">
                  <c:v>27.5</c:v>
                </c:pt>
                <c:pt idx="25">
                  <c:v>26.7</c:v>
                </c:pt>
                <c:pt idx="26">
                  <c:v>24.1</c:v>
                </c:pt>
                <c:pt idx="27">
                  <c:v>21</c:v>
                </c:pt>
                <c:pt idx="28">
                  <c:v>19.7</c:v>
                </c:pt>
                <c:pt idx="29">
                  <c:v>19.8</c:v>
                </c:pt>
                <c:pt idx="30">
                  <c:v>19.899999999999999</c:v>
                </c:pt>
                <c:pt idx="31">
                  <c:v>20</c:v>
                </c:pt>
                <c:pt idx="32">
                  <c:v>20.3</c:v>
                </c:pt>
                <c:pt idx="33">
                  <c:v>20.8</c:v>
                </c:pt>
                <c:pt idx="34">
                  <c:v>22.3</c:v>
                </c:pt>
                <c:pt idx="35">
                  <c:v>24.7</c:v>
                </c:pt>
                <c:pt idx="36">
                  <c:v>27.4</c:v>
                </c:pt>
                <c:pt idx="37">
                  <c:v>29</c:v>
                </c:pt>
                <c:pt idx="38">
                  <c:v>30.5</c:v>
                </c:pt>
                <c:pt idx="39">
                  <c:v>33.700000000000003</c:v>
                </c:pt>
                <c:pt idx="40">
                  <c:v>35.200000000000003</c:v>
                </c:pt>
                <c:pt idx="41">
                  <c:v>34.799999999999997</c:v>
                </c:pt>
                <c:pt idx="42">
                  <c:v>34</c:v>
                </c:pt>
                <c:pt idx="43">
                  <c:v>33.1</c:v>
                </c:pt>
                <c:pt idx="44">
                  <c:v>33</c:v>
                </c:pt>
                <c:pt idx="45">
                  <c:v>33.5</c:v>
                </c:pt>
                <c:pt idx="46">
                  <c:v>33</c:v>
                </c:pt>
                <c:pt idx="47">
                  <c:v>30.4</c:v>
                </c:pt>
                <c:pt idx="48">
                  <c:v>29.4</c:v>
                </c:pt>
                <c:pt idx="49">
                  <c:v>30</c:v>
                </c:pt>
                <c:pt idx="50">
                  <c:v>30.2</c:v>
                </c:pt>
                <c:pt idx="51">
                  <c:v>30.3</c:v>
                </c:pt>
                <c:pt idx="52">
                  <c:v>30.5</c:v>
                </c:pt>
                <c:pt idx="53">
                  <c:v>30.2</c:v>
                </c:pt>
                <c:pt idx="54">
                  <c:v>29.8</c:v>
                </c:pt>
                <c:pt idx="55">
                  <c:v>29.4</c:v>
                </c:pt>
                <c:pt idx="56">
                  <c:v>29.2</c:v>
                </c:pt>
                <c:pt idx="57">
                  <c:v>30.1</c:v>
                </c:pt>
                <c:pt idx="58">
                  <c:v>31.8</c:v>
                </c:pt>
                <c:pt idx="59">
                  <c:v>32.700000000000003</c:v>
                </c:pt>
                <c:pt idx="60">
                  <c:v>33.200000000000003</c:v>
                </c:pt>
                <c:pt idx="61">
                  <c:v>34.799999999999997</c:v>
                </c:pt>
                <c:pt idx="62">
                  <c:v>38.200000000000003</c:v>
                </c:pt>
                <c:pt idx="63">
                  <c:v>40.700000000000003</c:v>
                </c:pt>
                <c:pt idx="64">
                  <c:v>40.299999999999997</c:v>
                </c:pt>
                <c:pt idx="65">
                  <c:v>39</c:v>
                </c:pt>
                <c:pt idx="66">
                  <c:v>40</c:v>
                </c:pt>
                <c:pt idx="67">
                  <c:v>42.5</c:v>
                </c:pt>
                <c:pt idx="68">
                  <c:v>45.1</c:v>
                </c:pt>
                <c:pt idx="69">
                  <c:v>46.6</c:v>
                </c:pt>
                <c:pt idx="70">
                  <c:v>46.5</c:v>
                </c:pt>
                <c:pt idx="71">
                  <c:v>45.2</c:v>
                </c:pt>
                <c:pt idx="72">
                  <c:v>43.9</c:v>
                </c:pt>
                <c:pt idx="73">
                  <c:v>43.3</c:v>
                </c:pt>
                <c:pt idx="74">
                  <c:v>43.4</c:v>
                </c:pt>
                <c:pt idx="75">
                  <c:v>44.2</c:v>
                </c:pt>
                <c:pt idx="76">
                  <c:v>45.1</c:v>
                </c:pt>
                <c:pt idx="77">
                  <c:v>43</c:v>
                </c:pt>
                <c:pt idx="78">
                  <c:v>38.200000000000003</c:v>
                </c:pt>
                <c:pt idx="79">
                  <c:v>34.799999999999997</c:v>
                </c:pt>
                <c:pt idx="80">
                  <c:v>33.6</c:v>
                </c:pt>
                <c:pt idx="81">
                  <c:v>32.5</c:v>
                </c:pt>
                <c:pt idx="82">
                  <c:v>30.8</c:v>
                </c:pt>
                <c:pt idx="83">
                  <c:v>28.9</c:v>
                </c:pt>
                <c:pt idx="84">
                  <c:v>26.8</c:v>
                </c:pt>
                <c:pt idx="85">
                  <c:v>25.1</c:v>
                </c:pt>
                <c:pt idx="86">
                  <c:v>24</c:v>
                </c:pt>
                <c:pt idx="87">
                  <c:v>22.3</c:v>
                </c:pt>
                <c:pt idx="88">
                  <c:v>21.2</c:v>
                </c:pt>
                <c:pt idx="89">
                  <c:v>21.4</c:v>
                </c:pt>
                <c:pt idx="90">
                  <c:v>21.8</c:v>
                </c:pt>
                <c:pt idx="91">
                  <c:v>22.3</c:v>
                </c:pt>
                <c:pt idx="92">
                  <c:v>22.7</c:v>
                </c:pt>
                <c:pt idx="93">
                  <c:v>23.5</c:v>
                </c:pt>
                <c:pt idx="94">
                  <c:v>25</c:v>
                </c:pt>
                <c:pt idx="95">
                  <c:v>26.5</c:v>
                </c:pt>
                <c:pt idx="96">
                  <c:v>27.8</c:v>
                </c:pt>
                <c:pt idx="97">
                  <c:v>28.5</c:v>
                </c:pt>
                <c:pt idx="98">
                  <c:v>28</c:v>
                </c:pt>
                <c:pt idx="99">
                  <c:v>27.7</c:v>
                </c:pt>
                <c:pt idx="100">
                  <c:v>28.2</c:v>
                </c:pt>
                <c:pt idx="101">
                  <c:v>28.5</c:v>
                </c:pt>
                <c:pt idx="102">
                  <c:v>30.1</c:v>
                </c:pt>
                <c:pt idx="103">
                  <c:v>31.8</c:v>
                </c:pt>
                <c:pt idx="104">
                  <c:v>32.799999999999997</c:v>
                </c:pt>
                <c:pt idx="105">
                  <c:v>34.6</c:v>
                </c:pt>
                <c:pt idx="106">
                  <c:v>35.799999999999997</c:v>
                </c:pt>
                <c:pt idx="107">
                  <c:v>35.799999999999997</c:v>
                </c:pt>
                <c:pt idx="108">
                  <c:v>35.799999999999997</c:v>
                </c:pt>
                <c:pt idx="109">
                  <c:v>34.6</c:v>
                </c:pt>
                <c:pt idx="110">
                  <c:v>31.5</c:v>
                </c:pt>
                <c:pt idx="111">
                  <c:v>29.5</c:v>
                </c:pt>
                <c:pt idx="112">
                  <c:v>30</c:v>
                </c:pt>
                <c:pt idx="113">
                  <c:v>30.9</c:v>
                </c:pt>
                <c:pt idx="114">
                  <c:v>31.1</c:v>
                </c:pt>
                <c:pt idx="115">
                  <c:v>31.7</c:v>
                </c:pt>
                <c:pt idx="116">
                  <c:v>33.299999999999997</c:v>
                </c:pt>
                <c:pt idx="117">
                  <c:v>36.700000000000003</c:v>
                </c:pt>
                <c:pt idx="118">
                  <c:v>40</c:v>
                </c:pt>
                <c:pt idx="119">
                  <c:v>42.2</c:v>
                </c:pt>
                <c:pt idx="120">
                  <c:v>43.4</c:v>
                </c:pt>
                <c:pt idx="121">
                  <c:v>43</c:v>
                </c:pt>
                <c:pt idx="122">
                  <c:v>42.2</c:v>
                </c:pt>
                <c:pt idx="123">
                  <c:v>41.3</c:v>
                </c:pt>
                <c:pt idx="124">
                  <c:v>40.4</c:v>
                </c:pt>
                <c:pt idx="125">
                  <c:v>41.3</c:v>
                </c:pt>
                <c:pt idx="126">
                  <c:v>41.8</c:v>
                </c:pt>
                <c:pt idx="127">
                  <c:v>41.1</c:v>
                </c:pt>
                <c:pt idx="128">
                  <c:v>39.4</c:v>
                </c:pt>
                <c:pt idx="129">
                  <c:v>38.200000000000003</c:v>
                </c:pt>
                <c:pt idx="130">
                  <c:v>38.9</c:v>
                </c:pt>
                <c:pt idx="131">
                  <c:v>38.700000000000003</c:v>
                </c:pt>
                <c:pt idx="132">
                  <c:v>35.5</c:v>
                </c:pt>
                <c:pt idx="133">
                  <c:v>32.200000000000003</c:v>
                </c:pt>
                <c:pt idx="134">
                  <c:v>30.8</c:v>
                </c:pt>
                <c:pt idx="135">
                  <c:v>30.1</c:v>
                </c:pt>
                <c:pt idx="136">
                  <c:v>29.5</c:v>
                </c:pt>
                <c:pt idx="137">
                  <c:v>29.1</c:v>
                </c:pt>
                <c:pt idx="138">
                  <c:v>30.9</c:v>
                </c:pt>
                <c:pt idx="139">
                  <c:v>35.200000000000003</c:v>
                </c:pt>
                <c:pt idx="140">
                  <c:v>37.200000000000003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D0F-4AC7-AAF3-9B04BCC6083B}"/>
            </c:ext>
          </c:extLst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data'!$AT$10:$AT$193</c:f>
              <c:numCache>
                <c:formatCode>General</c:formatCode>
                <c:ptCount val="184"/>
                <c:pt idx="0">
                  <c:v>37.200000000000003</c:v>
                </c:pt>
                <c:pt idx="1">
                  <c:v>38.1</c:v>
                </c:pt>
                <c:pt idx="2">
                  <c:v>37.6</c:v>
                </c:pt>
                <c:pt idx="3">
                  <c:v>36.4</c:v>
                </c:pt>
                <c:pt idx="4">
                  <c:v>35.5</c:v>
                </c:pt>
                <c:pt idx="5">
                  <c:v>34.799999999999997</c:v>
                </c:pt>
                <c:pt idx="6">
                  <c:v>35.299999999999997</c:v>
                </c:pt>
                <c:pt idx="7">
                  <c:v>38</c:v>
                </c:pt>
                <c:pt idx="8">
                  <c:v>41.8</c:v>
                </c:pt>
                <c:pt idx="9">
                  <c:v>44.6</c:v>
                </c:pt>
                <c:pt idx="10">
                  <c:v>46.8</c:v>
                </c:pt>
                <c:pt idx="11">
                  <c:v>47.6</c:v>
                </c:pt>
                <c:pt idx="12">
                  <c:v>46.8</c:v>
                </c:pt>
                <c:pt idx="13">
                  <c:v>46.2</c:v>
                </c:pt>
                <c:pt idx="14">
                  <c:v>45.8</c:v>
                </c:pt>
                <c:pt idx="15">
                  <c:v>44</c:v>
                </c:pt>
                <c:pt idx="16">
                  <c:v>40.1</c:v>
                </c:pt>
                <c:pt idx="17">
                  <c:v>36.1</c:v>
                </c:pt>
                <c:pt idx="18">
                  <c:v>33.6</c:v>
                </c:pt>
                <c:pt idx="19">
                  <c:v>32.299999999999997</c:v>
                </c:pt>
                <c:pt idx="20">
                  <c:v>31.2</c:v>
                </c:pt>
                <c:pt idx="21">
                  <c:v>29.1</c:v>
                </c:pt>
                <c:pt idx="22">
                  <c:v>26.5</c:v>
                </c:pt>
                <c:pt idx="23">
                  <c:v>25.1</c:v>
                </c:pt>
                <c:pt idx="24">
                  <c:v>24.2</c:v>
                </c:pt>
                <c:pt idx="25">
                  <c:v>22.9</c:v>
                </c:pt>
                <c:pt idx="26">
                  <c:v>21.5</c:v>
                </c:pt>
                <c:pt idx="27">
                  <c:v>21</c:v>
                </c:pt>
                <c:pt idx="28">
                  <c:v>21.1</c:v>
                </c:pt>
                <c:pt idx="29">
                  <c:v>20.8</c:v>
                </c:pt>
                <c:pt idx="30">
                  <c:v>20.2</c:v>
                </c:pt>
                <c:pt idx="31">
                  <c:v>20.3</c:v>
                </c:pt>
                <c:pt idx="32">
                  <c:v>21.3</c:v>
                </c:pt>
                <c:pt idx="33">
                  <c:v>22.4</c:v>
                </c:pt>
                <c:pt idx="34">
                  <c:v>22.9</c:v>
                </c:pt>
                <c:pt idx="35">
                  <c:v>23.2</c:v>
                </c:pt>
                <c:pt idx="36">
                  <c:v>23.8</c:v>
                </c:pt>
                <c:pt idx="37">
                  <c:v>27</c:v>
                </c:pt>
                <c:pt idx="38">
                  <c:v>32.200000000000003</c:v>
                </c:pt>
                <c:pt idx="39">
                  <c:v>35.4</c:v>
                </c:pt>
                <c:pt idx="40">
                  <c:v>35.799999999999997</c:v>
                </c:pt>
                <c:pt idx="41">
                  <c:v>35.299999999999997</c:v>
                </c:pt>
                <c:pt idx="42">
                  <c:v>34.9</c:v>
                </c:pt>
                <c:pt idx="43">
                  <c:v>34.4</c:v>
                </c:pt>
                <c:pt idx="44">
                  <c:v>34.4</c:v>
                </c:pt>
                <c:pt idx="45">
                  <c:v>33.799999999999997</c:v>
                </c:pt>
                <c:pt idx="46">
                  <c:v>30.5</c:v>
                </c:pt>
                <c:pt idx="47">
                  <c:v>26.7</c:v>
                </c:pt>
                <c:pt idx="48">
                  <c:v>26.3</c:v>
                </c:pt>
                <c:pt idx="49">
                  <c:v>27.8</c:v>
                </c:pt>
                <c:pt idx="50">
                  <c:v>29.7</c:v>
                </c:pt>
                <c:pt idx="51">
                  <c:v>30.4</c:v>
                </c:pt>
                <c:pt idx="52">
                  <c:v>30.8</c:v>
                </c:pt>
                <c:pt idx="53">
                  <c:v>31.1</c:v>
                </c:pt>
                <c:pt idx="54">
                  <c:v>30.9</c:v>
                </c:pt>
                <c:pt idx="55">
                  <c:v>30.2</c:v>
                </c:pt>
                <c:pt idx="56">
                  <c:v>29.1</c:v>
                </c:pt>
                <c:pt idx="57">
                  <c:v>28.2</c:v>
                </c:pt>
                <c:pt idx="58">
                  <c:v>28.8</c:v>
                </c:pt>
                <c:pt idx="59">
                  <c:v>30.2</c:v>
                </c:pt>
                <c:pt idx="60">
                  <c:v>30.6</c:v>
                </c:pt>
                <c:pt idx="61">
                  <c:v>31.7</c:v>
                </c:pt>
                <c:pt idx="62">
                  <c:v>33.1</c:v>
                </c:pt>
                <c:pt idx="63">
                  <c:v>34.299999999999997</c:v>
                </c:pt>
                <c:pt idx="64">
                  <c:v>36.9</c:v>
                </c:pt>
                <c:pt idx="65">
                  <c:v>39.1</c:v>
                </c:pt>
                <c:pt idx="66">
                  <c:v>40.700000000000003</c:v>
                </c:pt>
                <c:pt idx="67">
                  <c:v>41.9</c:v>
                </c:pt>
                <c:pt idx="68">
                  <c:v>43.4</c:v>
                </c:pt>
                <c:pt idx="69">
                  <c:v>45.2</c:v>
                </c:pt>
                <c:pt idx="70">
                  <c:v>46.9</c:v>
                </c:pt>
                <c:pt idx="71">
                  <c:v>47.4</c:v>
                </c:pt>
                <c:pt idx="72">
                  <c:v>47.4</c:v>
                </c:pt>
                <c:pt idx="73">
                  <c:v>47.3</c:v>
                </c:pt>
                <c:pt idx="74">
                  <c:v>46.7</c:v>
                </c:pt>
                <c:pt idx="75">
                  <c:v>45.1</c:v>
                </c:pt>
                <c:pt idx="76">
                  <c:v>43.3</c:v>
                </c:pt>
                <c:pt idx="77">
                  <c:v>41.1</c:v>
                </c:pt>
                <c:pt idx="78">
                  <c:v>37.4</c:v>
                </c:pt>
                <c:pt idx="79">
                  <c:v>33.799999999999997</c:v>
                </c:pt>
                <c:pt idx="80">
                  <c:v>31.7</c:v>
                </c:pt>
                <c:pt idx="81">
                  <c:v>31</c:v>
                </c:pt>
                <c:pt idx="82">
                  <c:v>30.7</c:v>
                </c:pt>
                <c:pt idx="83">
                  <c:v>30.1</c:v>
                </c:pt>
                <c:pt idx="84">
                  <c:v>28.9</c:v>
                </c:pt>
                <c:pt idx="85">
                  <c:v>26.9</c:v>
                </c:pt>
                <c:pt idx="86">
                  <c:v>24.7</c:v>
                </c:pt>
                <c:pt idx="87">
                  <c:v>23.3</c:v>
                </c:pt>
                <c:pt idx="88">
                  <c:v>21.8</c:v>
                </c:pt>
                <c:pt idx="89">
                  <c:v>20.5</c:v>
                </c:pt>
                <c:pt idx="90">
                  <c:v>19.8</c:v>
                </c:pt>
                <c:pt idx="91">
                  <c:v>19.399999999999999</c:v>
                </c:pt>
                <c:pt idx="92">
                  <c:v>21.1</c:v>
                </c:pt>
                <c:pt idx="93">
                  <c:v>22.9</c:v>
                </c:pt>
                <c:pt idx="94">
                  <c:v>23.4</c:v>
                </c:pt>
                <c:pt idx="95">
                  <c:v>24.2</c:v>
                </c:pt>
                <c:pt idx="96">
                  <c:v>26.2</c:v>
                </c:pt>
                <c:pt idx="97">
                  <c:v>28.2</c:v>
                </c:pt>
                <c:pt idx="98">
                  <c:v>28.4</c:v>
                </c:pt>
                <c:pt idx="99">
                  <c:v>28.3</c:v>
                </c:pt>
                <c:pt idx="100">
                  <c:v>28.4</c:v>
                </c:pt>
                <c:pt idx="101">
                  <c:v>28.4</c:v>
                </c:pt>
                <c:pt idx="102">
                  <c:v>29.4</c:v>
                </c:pt>
                <c:pt idx="103">
                  <c:v>30.9</c:v>
                </c:pt>
                <c:pt idx="104">
                  <c:v>32.1</c:v>
                </c:pt>
                <c:pt idx="105">
                  <c:v>33.299999999999997</c:v>
                </c:pt>
                <c:pt idx="106">
                  <c:v>34.1</c:v>
                </c:pt>
                <c:pt idx="107">
                  <c:v>35.200000000000003</c:v>
                </c:pt>
                <c:pt idx="108">
                  <c:v>36.200000000000003</c:v>
                </c:pt>
                <c:pt idx="109">
                  <c:v>35.200000000000003</c:v>
                </c:pt>
                <c:pt idx="110">
                  <c:v>32.299999999999997</c:v>
                </c:pt>
                <c:pt idx="111">
                  <c:v>29.7</c:v>
                </c:pt>
                <c:pt idx="112">
                  <c:v>29.1</c:v>
                </c:pt>
                <c:pt idx="113">
                  <c:v>30.6</c:v>
                </c:pt>
                <c:pt idx="114">
                  <c:v>32.5</c:v>
                </c:pt>
                <c:pt idx="115">
                  <c:v>33</c:v>
                </c:pt>
                <c:pt idx="116">
                  <c:v>33.9</c:v>
                </c:pt>
                <c:pt idx="117">
                  <c:v>36.799999999999997</c:v>
                </c:pt>
                <c:pt idx="118">
                  <c:v>40</c:v>
                </c:pt>
                <c:pt idx="119">
                  <c:v>41.9</c:v>
                </c:pt>
                <c:pt idx="120">
                  <c:v>41.6</c:v>
                </c:pt>
                <c:pt idx="121">
                  <c:v>39.6</c:v>
                </c:pt>
                <c:pt idx="122">
                  <c:v>39.4</c:v>
                </c:pt>
                <c:pt idx="123">
                  <c:v>40.799999999999997</c:v>
                </c:pt>
                <c:pt idx="124">
                  <c:v>41.7</c:v>
                </c:pt>
                <c:pt idx="125">
                  <c:v>41.4</c:v>
                </c:pt>
                <c:pt idx="126">
                  <c:v>41.3</c:v>
                </c:pt>
                <c:pt idx="127">
                  <c:v>41.5</c:v>
                </c:pt>
                <c:pt idx="128">
                  <c:v>41.3</c:v>
                </c:pt>
                <c:pt idx="129">
                  <c:v>39.6</c:v>
                </c:pt>
                <c:pt idx="130">
                  <c:v>38.4</c:v>
                </c:pt>
                <c:pt idx="131">
                  <c:v>38.9</c:v>
                </c:pt>
                <c:pt idx="132">
                  <c:v>38</c:v>
                </c:pt>
                <c:pt idx="133">
                  <c:v>35.5</c:v>
                </c:pt>
                <c:pt idx="134">
                  <c:v>34.200000000000003</c:v>
                </c:pt>
                <c:pt idx="135">
                  <c:v>33.299999999999997</c:v>
                </c:pt>
                <c:pt idx="136">
                  <c:v>31.8</c:v>
                </c:pt>
                <c:pt idx="137">
                  <c:v>31.4</c:v>
                </c:pt>
                <c:pt idx="138">
                  <c:v>32.9</c:v>
                </c:pt>
                <c:pt idx="139">
                  <c:v>35.4</c:v>
                </c:pt>
                <c:pt idx="140">
                  <c:v>36.5</c:v>
                </c:pt>
                <c:pt idx="141">
                  <c:v>36.700000000000003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D0F-4AC7-AAF3-9B04BCC60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037440"/>
        <c:axId val="153043712"/>
      </c:scatterChart>
      <c:valAx>
        <c:axId val="153037440"/>
        <c:scaling>
          <c:orientation val="minMax"/>
          <c:max val="1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043712"/>
        <c:crosses val="autoZero"/>
        <c:crossBetween val="midCat"/>
      </c:valAx>
      <c:valAx>
        <c:axId val="153043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(mph)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037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Lambda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data'!$BC$10:$BC$199</c:f>
              <c:numCache>
                <c:formatCode>General</c:formatCode>
                <c:ptCount val="190"/>
                <c:pt idx="0">
                  <c:v>1.1100000000000001</c:v>
                </c:pt>
                <c:pt idx="1">
                  <c:v>1.1200000000000001</c:v>
                </c:pt>
                <c:pt idx="2">
                  <c:v>1.06</c:v>
                </c:pt>
                <c:pt idx="3">
                  <c:v>0.94</c:v>
                </c:pt>
                <c:pt idx="4">
                  <c:v>0.92</c:v>
                </c:pt>
                <c:pt idx="5">
                  <c:v>0.92</c:v>
                </c:pt>
                <c:pt idx="6">
                  <c:v>0.95</c:v>
                </c:pt>
                <c:pt idx="7">
                  <c:v>1</c:v>
                </c:pt>
                <c:pt idx="8">
                  <c:v>1.02</c:v>
                </c:pt>
                <c:pt idx="9">
                  <c:v>1.07</c:v>
                </c:pt>
                <c:pt idx="10">
                  <c:v>1.0900000000000001</c:v>
                </c:pt>
                <c:pt idx="11">
                  <c:v>0.99</c:v>
                </c:pt>
                <c:pt idx="12">
                  <c:v>0.96</c:v>
                </c:pt>
                <c:pt idx="13">
                  <c:v>1.03</c:v>
                </c:pt>
                <c:pt idx="14">
                  <c:v>1.08</c:v>
                </c:pt>
                <c:pt idx="15">
                  <c:v>1.04</c:v>
                </c:pt>
                <c:pt idx="16">
                  <c:v>0.98</c:v>
                </c:pt>
                <c:pt idx="17">
                  <c:v>0.94</c:v>
                </c:pt>
                <c:pt idx="18">
                  <c:v>0.92</c:v>
                </c:pt>
                <c:pt idx="19">
                  <c:v>0.96</c:v>
                </c:pt>
                <c:pt idx="20">
                  <c:v>0.99</c:v>
                </c:pt>
                <c:pt idx="21">
                  <c:v>0.96</c:v>
                </c:pt>
                <c:pt idx="22">
                  <c:v>0.92</c:v>
                </c:pt>
                <c:pt idx="23">
                  <c:v>0.94</c:v>
                </c:pt>
                <c:pt idx="24">
                  <c:v>0.94</c:v>
                </c:pt>
                <c:pt idx="25">
                  <c:v>0.92</c:v>
                </c:pt>
                <c:pt idx="26">
                  <c:v>0.9</c:v>
                </c:pt>
                <c:pt idx="27">
                  <c:v>0.89</c:v>
                </c:pt>
                <c:pt idx="28">
                  <c:v>0.89</c:v>
                </c:pt>
                <c:pt idx="29">
                  <c:v>0.88</c:v>
                </c:pt>
                <c:pt idx="30">
                  <c:v>0.89</c:v>
                </c:pt>
                <c:pt idx="31">
                  <c:v>0.95</c:v>
                </c:pt>
                <c:pt idx="32">
                  <c:v>0.97</c:v>
                </c:pt>
                <c:pt idx="33">
                  <c:v>1.04</c:v>
                </c:pt>
                <c:pt idx="34">
                  <c:v>1.06</c:v>
                </c:pt>
                <c:pt idx="35">
                  <c:v>0.97</c:v>
                </c:pt>
                <c:pt idx="36">
                  <c:v>0.95</c:v>
                </c:pt>
                <c:pt idx="37">
                  <c:v>1.03</c:v>
                </c:pt>
                <c:pt idx="38">
                  <c:v>1.07</c:v>
                </c:pt>
                <c:pt idx="39">
                  <c:v>1.08</c:v>
                </c:pt>
                <c:pt idx="40">
                  <c:v>1.1000000000000001</c:v>
                </c:pt>
                <c:pt idx="41">
                  <c:v>1.1100000000000001</c:v>
                </c:pt>
                <c:pt idx="42">
                  <c:v>1.07</c:v>
                </c:pt>
                <c:pt idx="43">
                  <c:v>1.05</c:v>
                </c:pt>
                <c:pt idx="44">
                  <c:v>1.05</c:v>
                </c:pt>
                <c:pt idx="45">
                  <c:v>1.06</c:v>
                </c:pt>
                <c:pt idx="46">
                  <c:v>1.0900000000000001</c:v>
                </c:pt>
                <c:pt idx="47">
                  <c:v>1.07</c:v>
                </c:pt>
                <c:pt idx="48">
                  <c:v>1.06</c:v>
                </c:pt>
                <c:pt idx="49">
                  <c:v>1.1200000000000001</c:v>
                </c:pt>
                <c:pt idx="50">
                  <c:v>1.1299999999999999</c:v>
                </c:pt>
                <c:pt idx="51">
                  <c:v>1.1499999999999999</c:v>
                </c:pt>
                <c:pt idx="52">
                  <c:v>1.1499999999999999</c:v>
                </c:pt>
                <c:pt idx="53">
                  <c:v>1.1000000000000001</c:v>
                </c:pt>
                <c:pt idx="54">
                  <c:v>1.07</c:v>
                </c:pt>
                <c:pt idx="55">
                  <c:v>1.0900000000000001</c:v>
                </c:pt>
                <c:pt idx="56">
                  <c:v>1.05</c:v>
                </c:pt>
                <c:pt idx="57">
                  <c:v>0.91</c:v>
                </c:pt>
                <c:pt idx="58">
                  <c:v>0.94</c:v>
                </c:pt>
                <c:pt idx="59">
                  <c:v>0.99</c:v>
                </c:pt>
                <c:pt idx="60">
                  <c:v>1.01</c:v>
                </c:pt>
                <c:pt idx="61">
                  <c:v>0.99</c:v>
                </c:pt>
                <c:pt idx="62">
                  <c:v>1.03</c:v>
                </c:pt>
                <c:pt idx="63">
                  <c:v>0.95</c:v>
                </c:pt>
                <c:pt idx="64">
                  <c:v>0.93</c:v>
                </c:pt>
                <c:pt idx="65">
                  <c:v>0.93</c:v>
                </c:pt>
                <c:pt idx="66">
                  <c:v>0.95</c:v>
                </c:pt>
                <c:pt idx="67">
                  <c:v>0.93</c:v>
                </c:pt>
                <c:pt idx="68">
                  <c:v>1</c:v>
                </c:pt>
                <c:pt idx="69">
                  <c:v>1.03</c:v>
                </c:pt>
                <c:pt idx="70">
                  <c:v>0.97</c:v>
                </c:pt>
                <c:pt idx="71">
                  <c:v>0.92</c:v>
                </c:pt>
                <c:pt idx="72">
                  <c:v>0.92</c:v>
                </c:pt>
                <c:pt idx="73">
                  <c:v>0.98</c:v>
                </c:pt>
                <c:pt idx="74">
                  <c:v>1.07</c:v>
                </c:pt>
                <c:pt idx="75">
                  <c:v>1.05</c:v>
                </c:pt>
                <c:pt idx="76">
                  <c:v>0.97</c:v>
                </c:pt>
                <c:pt idx="77">
                  <c:v>0.97</c:v>
                </c:pt>
                <c:pt idx="78">
                  <c:v>0.96</c:v>
                </c:pt>
                <c:pt idx="79">
                  <c:v>0.96</c:v>
                </c:pt>
                <c:pt idx="80">
                  <c:v>0.98</c:v>
                </c:pt>
                <c:pt idx="81">
                  <c:v>0.98</c:v>
                </c:pt>
                <c:pt idx="82">
                  <c:v>0.98</c:v>
                </c:pt>
                <c:pt idx="83">
                  <c:v>0.95</c:v>
                </c:pt>
                <c:pt idx="84">
                  <c:v>0.95</c:v>
                </c:pt>
                <c:pt idx="85">
                  <c:v>0.91</c:v>
                </c:pt>
                <c:pt idx="86">
                  <c:v>0.91</c:v>
                </c:pt>
                <c:pt idx="87">
                  <c:v>0.89</c:v>
                </c:pt>
                <c:pt idx="88">
                  <c:v>0.9</c:v>
                </c:pt>
                <c:pt idx="89">
                  <c:v>0.92</c:v>
                </c:pt>
                <c:pt idx="90">
                  <c:v>0.9</c:v>
                </c:pt>
                <c:pt idx="91">
                  <c:v>0.88</c:v>
                </c:pt>
                <c:pt idx="92">
                  <c:v>0.9</c:v>
                </c:pt>
                <c:pt idx="93">
                  <c:v>0.97</c:v>
                </c:pt>
                <c:pt idx="94">
                  <c:v>1.02</c:v>
                </c:pt>
                <c:pt idx="95">
                  <c:v>1.01</c:v>
                </c:pt>
                <c:pt idx="96">
                  <c:v>0.98</c:v>
                </c:pt>
                <c:pt idx="97">
                  <c:v>0.97</c:v>
                </c:pt>
                <c:pt idx="98">
                  <c:v>0.96</c:v>
                </c:pt>
                <c:pt idx="99">
                  <c:v>0.97</c:v>
                </c:pt>
                <c:pt idx="100">
                  <c:v>1.04</c:v>
                </c:pt>
                <c:pt idx="101">
                  <c:v>1.05</c:v>
                </c:pt>
                <c:pt idx="102">
                  <c:v>1.01</c:v>
                </c:pt>
                <c:pt idx="103">
                  <c:v>1.01</c:v>
                </c:pt>
                <c:pt idx="104">
                  <c:v>0.88</c:v>
                </c:pt>
                <c:pt idx="105">
                  <c:v>0.92</c:v>
                </c:pt>
                <c:pt idx="106">
                  <c:v>0.99</c:v>
                </c:pt>
                <c:pt idx="107">
                  <c:v>1.1000000000000001</c:v>
                </c:pt>
                <c:pt idx="108">
                  <c:v>1.1599999999999999</c:v>
                </c:pt>
                <c:pt idx="109">
                  <c:v>1.1200000000000001</c:v>
                </c:pt>
                <c:pt idx="110">
                  <c:v>1.07</c:v>
                </c:pt>
                <c:pt idx="111">
                  <c:v>1.07</c:v>
                </c:pt>
                <c:pt idx="112">
                  <c:v>1.03</c:v>
                </c:pt>
                <c:pt idx="113">
                  <c:v>0.98</c:v>
                </c:pt>
                <c:pt idx="114">
                  <c:v>0.93</c:v>
                </c:pt>
                <c:pt idx="115">
                  <c:v>0.91</c:v>
                </c:pt>
                <c:pt idx="116">
                  <c:v>0.92</c:v>
                </c:pt>
                <c:pt idx="117">
                  <c:v>1</c:v>
                </c:pt>
                <c:pt idx="118">
                  <c:v>1.02</c:v>
                </c:pt>
                <c:pt idx="119">
                  <c:v>1.04</c:v>
                </c:pt>
                <c:pt idx="120">
                  <c:v>1.08</c:v>
                </c:pt>
                <c:pt idx="121">
                  <c:v>1.1499999999999999</c:v>
                </c:pt>
                <c:pt idx="122">
                  <c:v>1.08</c:v>
                </c:pt>
                <c:pt idx="123">
                  <c:v>0.93</c:v>
                </c:pt>
                <c:pt idx="124">
                  <c:v>0.97</c:v>
                </c:pt>
                <c:pt idx="125">
                  <c:v>1.04</c:v>
                </c:pt>
                <c:pt idx="126">
                  <c:v>1.1200000000000001</c:v>
                </c:pt>
                <c:pt idx="127">
                  <c:v>1.06</c:v>
                </c:pt>
                <c:pt idx="128">
                  <c:v>1.03</c:v>
                </c:pt>
                <c:pt idx="129">
                  <c:v>0.91</c:v>
                </c:pt>
                <c:pt idx="130">
                  <c:v>0.98</c:v>
                </c:pt>
                <c:pt idx="131">
                  <c:v>1.02</c:v>
                </c:pt>
                <c:pt idx="132">
                  <c:v>0.99</c:v>
                </c:pt>
                <c:pt idx="133">
                  <c:v>0.94</c:v>
                </c:pt>
                <c:pt idx="134">
                  <c:v>0.95</c:v>
                </c:pt>
                <c:pt idx="135">
                  <c:v>0.91</c:v>
                </c:pt>
                <c:pt idx="136">
                  <c:v>0.96</c:v>
                </c:pt>
                <c:pt idx="137">
                  <c:v>1</c:v>
                </c:pt>
                <c:pt idx="138">
                  <c:v>1.04</c:v>
                </c:pt>
                <c:pt idx="139">
                  <c:v>1.1100000000000001</c:v>
                </c:pt>
                <c:pt idx="140">
                  <c:v>1.1200000000000001</c:v>
                </c:pt>
                <c:pt idx="141">
                  <c:v>1.1299999999999999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9F1-4763-B4C2-F5A72FE44804}"/>
            </c:ext>
          </c:extLst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data'!$BC$10:$BC$200</c:f>
              <c:numCache>
                <c:formatCode>General</c:formatCode>
                <c:ptCount val="191"/>
                <c:pt idx="0">
                  <c:v>1.1299999999999999</c:v>
                </c:pt>
                <c:pt idx="1">
                  <c:v>1.1200000000000001</c:v>
                </c:pt>
                <c:pt idx="2">
                  <c:v>1.07</c:v>
                </c:pt>
                <c:pt idx="3">
                  <c:v>0.99</c:v>
                </c:pt>
                <c:pt idx="4">
                  <c:v>0.93</c:v>
                </c:pt>
                <c:pt idx="5">
                  <c:v>0.9</c:v>
                </c:pt>
                <c:pt idx="6">
                  <c:v>0.96</c:v>
                </c:pt>
                <c:pt idx="7">
                  <c:v>0.95</c:v>
                </c:pt>
                <c:pt idx="8">
                  <c:v>0.95</c:v>
                </c:pt>
                <c:pt idx="9">
                  <c:v>0.99</c:v>
                </c:pt>
                <c:pt idx="10">
                  <c:v>1.03</c:v>
                </c:pt>
                <c:pt idx="11">
                  <c:v>1.07</c:v>
                </c:pt>
                <c:pt idx="12">
                  <c:v>1.07</c:v>
                </c:pt>
                <c:pt idx="13">
                  <c:v>1.01</c:v>
                </c:pt>
                <c:pt idx="14">
                  <c:v>0.95</c:v>
                </c:pt>
                <c:pt idx="15">
                  <c:v>0.93</c:v>
                </c:pt>
                <c:pt idx="16">
                  <c:v>0.94</c:v>
                </c:pt>
                <c:pt idx="17">
                  <c:v>0.97</c:v>
                </c:pt>
                <c:pt idx="18">
                  <c:v>1.02</c:v>
                </c:pt>
                <c:pt idx="19">
                  <c:v>0.93</c:v>
                </c:pt>
                <c:pt idx="20">
                  <c:v>0.94</c:v>
                </c:pt>
                <c:pt idx="21">
                  <c:v>0.95</c:v>
                </c:pt>
                <c:pt idx="22">
                  <c:v>0.94</c:v>
                </c:pt>
                <c:pt idx="23">
                  <c:v>0.82</c:v>
                </c:pt>
                <c:pt idx="24">
                  <c:v>0.82</c:v>
                </c:pt>
                <c:pt idx="25">
                  <c:v>0.9</c:v>
                </c:pt>
                <c:pt idx="26">
                  <c:v>0.94</c:v>
                </c:pt>
                <c:pt idx="27">
                  <c:v>0.93</c:v>
                </c:pt>
                <c:pt idx="28">
                  <c:v>0.91</c:v>
                </c:pt>
                <c:pt idx="29">
                  <c:v>0.91</c:v>
                </c:pt>
                <c:pt idx="30">
                  <c:v>0.89</c:v>
                </c:pt>
                <c:pt idx="31">
                  <c:v>0.93</c:v>
                </c:pt>
                <c:pt idx="32">
                  <c:v>0.97</c:v>
                </c:pt>
                <c:pt idx="33">
                  <c:v>0.99</c:v>
                </c:pt>
                <c:pt idx="34">
                  <c:v>1</c:v>
                </c:pt>
                <c:pt idx="35">
                  <c:v>1.02</c:v>
                </c:pt>
                <c:pt idx="36">
                  <c:v>0.92</c:v>
                </c:pt>
                <c:pt idx="37">
                  <c:v>1.02</c:v>
                </c:pt>
                <c:pt idx="38">
                  <c:v>1.1200000000000001</c:v>
                </c:pt>
                <c:pt idx="39">
                  <c:v>1.1200000000000001</c:v>
                </c:pt>
                <c:pt idx="40">
                  <c:v>1.1000000000000001</c:v>
                </c:pt>
                <c:pt idx="41">
                  <c:v>1.06</c:v>
                </c:pt>
                <c:pt idx="42">
                  <c:v>1.05</c:v>
                </c:pt>
                <c:pt idx="43">
                  <c:v>0.95</c:v>
                </c:pt>
                <c:pt idx="44">
                  <c:v>0.97</c:v>
                </c:pt>
                <c:pt idx="45">
                  <c:v>1.02</c:v>
                </c:pt>
                <c:pt idx="46">
                  <c:v>1.04</c:v>
                </c:pt>
                <c:pt idx="47">
                  <c:v>1.06</c:v>
                </c:pt>
                <c:pt idx="48">
                  <c:v>1.08</c:v>
                </c:pt>
                <c:pt idx="49">
                  <c:v>1.1000000000000001</c:v>
                </c:pt>
                <c:pt idx="50">
                  <c:v>1.1100000000000001</c:v>
                </c:pt>
                <c:pt idx="51">
                  <c:v>1.1200000000000001</c:v>
                </c:pt>
                <c:pt idx="52">
                  <c:v>1.1200000000000001</c:v>
                </c:pt>
                <c:pt idx="53">
                  <c:v>1.1000000000000001</c:v>
                </c:pt>
                <c:pt idx="54">
                  <c:v>1.06</c:v>
                </c:pt>
                <c:pt idx="55">
                  <c:v>1.05</c:v>
                </c:pt>
                <c:pt idx="56">
                  <c:v>1.05</c:v>
                </c:pt>
                <c:pt idx="57">
                  <c:v>1.01</c:v>
                </c:pt>
                <c:pt idx="58">
                  <c:v>0.92</c:v>
                </c:pt>
                <c:pt idx="59">
                  <c:v>0.92</c:v>
                </c:pt>
                <c:pt idx="60">
                  <c:v>0.98</c:v>
                </c:pt>
                <c:pt idx="61">
                  <c:v>1.04</c:v>
                </c:pt>
                <c:pt idx="62">
                  <c:v>0.97</c:v>
                </c:pt>
                <c:pt idx="63">
                  <c:v>0.91</c:v>
                </c:pt>
                <c:pt idx="64">
                  <c:v>0.91</c:v>
                </c:pt>
                <c:pt idx="65">
                  <c:v>0.95</c:v>
                </c:pt>
                <c:pt idx="66">
                  <c:v>0.93</c:v>
                </c:pt>
                <c:pt idx="67">
                  <c:v>0.99</c:v>
                </c:pt>
                <c:pt idx="68">
                  <c:v>1.02</c:v>
                </c:pt>
                <c:pt idx="69">
                  <c:v>0.98</c:v>
                </c:pt>
                <c:pt idx="70">
                  <c:v>0.96</c:v>
                </c:pt>
                <c:pt idx="71">
                  <c:v>0.92</c:v>
                </c:pt>
                <c:pt idx="72">
                  <c:v>0.9</c:v>
                </c:pt>
                <c:pt idx="73">
                  <c:v>0.99</c:v>
                </c:pt>
                <c:pt idx="74">
                  <c:v>1</c:v>
                </c:pt>
                <c:pt idx="75">
                  <c:v>1</c:v>
                </c:pt>
                <c:pt idx="76">
                  <c:v>1.04</c:v>
                </c:pt>
                <c:pt idx="77">
                  <c:v>1.07</c:v>
                </c:pt>
                <c:pt idx="78">
                  <c:v>1.07</c:v>
                </c:pt>
                <c:pt idx="79">
                  <c:v>0.99</c:v>
                </c:pt>
                <c:pt idx="80">
                  <c:v>0.96</c:v>
                </c:pt>
                <c:pt idx="81">
                  <c:v>0.95</c:v>
                </c:pt>
                <c:pt idx="82">
                  <c:v>0.95</c:v>
                </c:pt>
                <c:pt idx="83">
                  <c:v>0.92</c:v>
                </c:pt>
                <c:pt idx="84">
                  <c:v>0.91</c:v>
                </c:pt>
                <c:pt idx="85">
                  <c:v>0.92</c:v>
                </c:pt>
                <c:pt idx="86">
                  <c:v>0.92</c:v>
                </c:pt>
                <c:pt idx="87">
                  <c:v>0.9</c:v>
                </c:pt>
                <c:pt idx="88">
                  <c:v>0.92</c:v>
                </c:pt>
                <c:pt idx="89">
                  <c:v>0.9</c:v>
                </c:pt>
                <c:pt idx="90">
                  <c:v>0.95</c:v>
                </c:pt>
                <c:pt idx="91">
                  <c:v>0.96</c:v>
                </c:pt>
                <c:pt idx="92">
                  <c:v>0.97</c:v>
                </c:pt>
                <c:pt idx="93">
                  <c:v>0.96</c:v>
                </c:pt>
                <c:pt idx="94">
                  <c:v>0.95</c:v>
                </c:pt>
                <c:pt idx="95">
                  <c:v>0.89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0.98</c:v>
                </c:pt>
                <c:pt idx="100">
                  <c:v>1.02</c:v>
                </c:pt>
                <c:pt idx="101">
                  <c:v>1.04</c:v>
                </c:pt>
                <c:pt idx="102">
                  <c:v>0.97</c:v>
                </c:pt>
                <c:pt idx="103">
                  <c:v>1.02</c:v>
                </c:pt>
                <c:pt idx="104">
                  <c:v>1.07</c:v>
                </c:pt>
                <c:pt idx="105">
                  <c:v>1.1200000000000001</c:v>
                </c:pt>
                <c:pt idx="106">
                  <c:v>1.04</c:v>
                </c:pt>
                <c:pt idx="107">
                  <c:v>1.04</c:v>
                </c:pt>
                <c:pt idx="108">
                  <c:v>1.05</c:v>
                </c:pt>
                <c:pt idx="109">
                  <c:v>1.05</c:v>
                </c:pt>
                <c:pt idx="110">
                  <c:v>1.06</c:v>
                </c:pt>
                <c:pt idx="111">
                  <c:v>1.05</c:v>
                </c:pt>
                <c:pt idx="112">
                  <c:v>1.03</c:v>
                </c:pt>
                <c:pt idx="113">
                  <c:v>0.89</c:v>
                </c:pt>
                <c:pt idx="114">
                  <c:v>0.92</c:v>
                </c:pt>
                <c:pt idx="115">
                  <c:v>0.94</c:v>
                </c:pt>
                <c:pt idx="116">
                  <c:v>0.96</c:v>
                </c:pt>
                <c:pt idx="117">
                  <c:v>0.98</c:v>
                </c:pt>
                <c:pt idx="118">
                  <c:v>1.08</c:v>
                </c:pt>
                <c:pt idx="119">
                  <c:v>1.1399999999999999</c:v>
                </c:pt>
                <c:pt idx="120">
                  <c:v>1.07</c:v>
                </c:pt>
                <c:pt idx="121">
                  <c:v>1</c:v>
                </c:pt>
                <c:pt idx="122">
                  <c:v>1</c:v>
                </c:pt>
                <c:pt idx="123">
                  <c:v>1.04</c:v>
                </c:pt>
                <c:pt idx="124">
                  <c:v>1.1299999999999999</c:v>
                </c:pt>
                <c:pt idx="125">
                  <c:v>1.1399999999999999</c:v>
                </c:pt>
                <c:pt idx="126">
                  <c:v>1.06</c:v>
                </c:pt>
                <c:pt idx="127">
                  <c:v>0.98</c:v>
                </c:pt>
                <c:pt idx="128">
                  <c:v>0.98</c:v>
                </c:pt>
                <c:pt idx="129">
                  <c:v>1.04</c:v>
                </c:pt>
                <c:pt idx="130">
                  <c:v>1.08</c:v>
                </c:pt>
                <c:pt idx="131">
                  <c:v>1.02</c:v>
                </c:pt>
                <c:pt idx="132">
                  <c:v>0.91</c:v>
                </c:pt>
                <c:pt idx="133">
                  <c:v>0.93</c:v>
                </c:pt>
                <c:pt idx="134">
                  <c:v>0.95</c:v>
                </c:pt>
                <c:pt idx="135">
                  <c:v>0.95</c:v>
                </c:pt>
                <c:pt idx="136">
                  <c:v>0.94</c:v>
                </c:pt>
                <c:pt idx="137">
                  <c:v>0.97</c:v>
                </c:pt>
                <c:pt idx="138">
                  <c:v>1.06</c:v>
                </c:pt>
                <c:pt idx="139">
                  <c:v>1.1100000000000001</c:v>
                </c:pt>
                <c:pt idx="140">
                  <c:v>1.1499999999999999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9F1-4763-B4C2-F5A72FE44804}"/>
            </c:ext>
          </c:extLst>
        </c:ser>
        <c:ser>
          <c:idx val="0"/>
          <c:order val="2"/>
          <c:tx>
            <c:v>Lab 4</c:v>
          </c:tx>
          <c:marker>
            <c:symbol val="none"/>
          </c:marker>
          <c:yVal>
            <c:numRef>
              <c:f>'Lap 4 data'!$BC$10:$BC$193</c:f>
              <c:numCache>
                <c:formatCode>General</c:formatCode>
                <c:ptCount val="184"/>
                <c:pt idx="0">
                  <c:v>1.1499999999999999</c:v>
                </c:pt>
                <c:pt idx="1">
                  <c:v>1.1599999999999999</c:v>
                </c:pt>
                <c:pt idx="2">
                  <c:v>1.0900000000000001</c:v>
                </c:pt>
                <c:pt idx="3">
                  <c:v>0.94</c:v>
                </c:pt>
                <c:pt idx="4">
                  <c:v>0.91</c:v>
                </c:pt>
                <c:pt idx="5">
                  <c:v>0.93</c:v>
                </c:pt>
                <c:pt idx="6">
                  <c:v>0.93</c:v>
                </c:pt>
                <c:pt idx="7">
                  <c:v>0.94</c:v>
                </c:pt>
                <c:pt idx="8">
                  <c:v>0.97</c:v>
                </c:pt>
                <c:pt idx="9">
                  <c:v>1.07</c:v>
                </c:pt>
                <c:pt idx="10">
                  <c:v>1.05</c:v>
                </c:pt>
                <c:pt idx="11">
                  <c:v>1.04</c:v>
                </c:pt>
                <c:pt idx="12">
                  <c:v>0.96</c:v>
                </c:pt>
                <c:pt idx="13">
                  <c:v>0.94</c:v>
                </c:pt>
                <c:pt idx="14">
                  <c:v>1</c:v>
                </c:pt>
                <c:pt idx="15">
                  <c:v>0.98</c:v>
                </c:pt>
                <c:pt idx="16">
                  <c:v>0.99</c:v>
                </c:pt>
                <c:pt idx="17">
                  <c:v>0.93</c:v>
                </c:pt>
                <c:pt idx="18">
                  <c:v>0.91</c:v>
                </c:pt>
                <c:pt idx="19">
                  <c:v>0.89</c:v>
                </c:pt>
                <c:pt idx="20">
                  <c:v>0.91</c:v>
                </c:pt>
                <c:pt idx="21">
                  <c:v>0.91</c:v>
                </c:pt>
                <c:pt idx="22">
                  <c:v>0.93</c:v>
                </c:pt>
                <c:pt idx="23">
                  <c:v>0.92</c:v>
                </c:pt>
                <c:pt idx="24">
                  <c:v>0.9</c:v>
                </c:pt>
                <c:pt idx="25">
                  <c:v>0.89</c:v>
                </c:pt>
                <c:pt idx="26">
                  <c:v>0.9</c:v>
                </c:pt>
                <c:pt idx="27">
                  <c:v>0.94</c:v>
                </c:pt>
                <c:pt idx="28">
                  <c:v>0.89</c:v>
                </c:pt>
                <c:pt idx="29">
                  <c:v>0.88</c:v>
                </c:pt>
                <c:pt idx="30">
                  <c:v>0.88</c:v>
                </c:pt>
                <c:pt idx="31">
                  <c:v>0.88</c:v>
                </c:pt>
                <c:pt idx="32">
                  <c:v>0.93</c:v>
                </c:pt>
                <c:pt idx="33">
                  <c:v>0.98</c:v>
                </c:pt>
                <c:pt idx="34">
                  <c:v>0.99</c:v>
                </c:pt>
                <c:pt idx="35">
                  <c:v>1.02</c:v>
                </c:pt>
                <c:pt idx="36">
                  <c:v>1.01</c:v>
                </c:pt>
                <c:pt idx="37">
                  <c:v>1.05</c:v>
                </c:pt>
                <c:pt idx="38">
                  <c:v>1.1100000000000001</c:v>
                </c:pt>
                <c:pt idx="39">
                  <c:v>1.07</c:v>
                </c:pt>
                <c:pt idx="40">
                  <c:v>1.05</c:v>
                </c:pt>
                <c:pt idx="41">
                  <c:v>1.05</c:v>
                </c:pt>
                <c:pt idx="42">
                  <c:v>1.02</c:v>
                </c:pt>
                <c:pt idx="43">
                  <c:v>1.01</c:v>
                </c:pt>
                <c:pt idx="44">
                  <c:v>1.05</c:v>
                </c:pt>
                <c:pt idx="45">
                  <c:v>1.08</c:v>
                </c:pt>
                <c:pt idx="46">
                  <c:v>1.02</c:v>
                </c:pt>
                <c:pt idx="47">
                  <c:v>1.03</c:v>
                </c:pt>
                <c:pt idx="48">
                  <c:v>1.07</c:v>
                </c:pt>
                <c:pt idx="49">
                  <c:v>1.08</c:v>
                </c:pt>
                <c:pt idx="50">
                  <c:v>1.1100000000000001</c:v>
                </c:pt>
                <c:pt idx="51">
                  <c:v>1.1399999999999999</c:v>
                </c:pt>
                <c:pt idx="52">
                  <c:v>1.1499999999999999</c:v>
                </c:pt>
                <c:pt idx="53">
                  <c:v>1.1599999999999999</c:v>
                </c:pt>
                <c:pt idx="54">
                  <c:v>1.1399999999999999</c:v>
                </c:pt>
                <c:pt idx="55">
                  <c:v>1.08</c:v>
                </c:pt>
                <c:pt idx="56">
                  <c:v>1.07</c:v>
                </c:pt>
                <c:pt idx="57">
                  <c:v>1.08</c:v>
                </c:pt>
                <c:pt idx="58">
                  <c:v>0.97</c:v>
                </c:pt>
                <c:pt idx="59">
                  <c:v>0.93</c:v>
                </c:pt>
                <c:pt idx="60">
                  <c:v>0.95</c:v>
                </c:pt>
                <c:pt idx="61">
                  <c:v>0.97</c:v>
                </c:pt>
                <c:pt idx="62">
                  <c:v>0.96</c:v>
                </c:pt>
                <c:pt idx="63">
                  <c:v>1</c:v>
                </c:pt>
                <c:pt idx="64">
                  <c:v>0.93</c:v>
                </c:pt>
                <c:pt idx="65">
                  <c:v>0.91</c:v>
                </c:pt>
                <c:pt idx="66">
                  <c:v>0.93</c:v>
                </c:pt>
                <c:pt idx="67">
                  <c:v>0.93</c:v>
                </c:pt>
                <c:pt idx="68">
                  <c:v>0.99</c:v>
                </c:pt>
                <c:pt idx="69">
                  <c:v>0.96</c:v>
                </c:pt>
                <c:pt idx="70">
                  <c:v>0.95</c:v>
                </c:pt>
                <c:pt idx="71">
                  <c:v>1.02</c:v>
                </c:pt>
                <c:pt idx="72">
                  <c:v>1.07</c:v>
                </c:pt>
                <c:pt idx="73">
                  <c:v>1.05</c:v>
                </c:pt>
                <c:pt idx="74">
                  <c:v>1.01</c:v>
                </c:pt>
                <c:pt idx="75">
                  <c:v>0.95</c:v>
                </c:pt>
                <c:pt idx="76">
                  <c:v>1.02</c:v>
                </c:pt>
                <c:pt idx="77">
                  <c:v>0.99</c:v>
                </c:pt>
                <c:pt idx="78">
                  <c:v>0.98</c:v>
                </c:pt>
                <c:pt idx="79">
                  <c:v>0.97</c:v>
                </c:pt>
                <c:pt idx="80">
                  <c:v>0.91</c:v>
                </c:pt>
                <c:pt idx="81">
                  <c:v>0.88</c:v>
                </c:pt>
                <c:pt idx="82">
                  <c:v>0.92</c:v>
                </c:pt>
                <c:pt idx="83">
                  <c:v>0.94</c:v>
                </c:pt>
                <c:pt idx="84">
                  <c:v>0.93</c:v>
                </c:pt>
                <c:pt idx="85">
                  <c:v>0.91</c:v>
                </c:pt>
                <c:pt idx="86">
                  <c:v>0.92</c:v>
                </c:pt>
                <c:pt idx="87">
                  <c:v>0.93</c:v>
                </c:pt>
                <c:pt idx="88">
                  <c:v>0.97</c:v>
                </c:pt>
                <c:pt idx="89">
                  <c:v>0.98</c:v>
                </c:pt>
                <c:pt idx="90">
                  <c:v>0.95</c:v>
                </c:pt>
                <c:pt idx="91">
                  <c:v>0.94</c:v>
                </c:pt>
                <c:pt idx="92">
                  <c:v>0.95</c:v>
                </c:pt>
                <c:pt idx="93">
                  <c:v>1</c:v>
                </c:pt>
                <c:pt idx="94">
                  <c:v>1.05</c:v>
                </c:pt>
                <c:pt idx="95">
                  <c:v>1.0900000000000001</c:v>
                </c:pt>
                <c:pt idx="96">
                  <c:v>1.1100000000000001</c:v>
                </c:pt>
                <c:pt idx="97">
                  <c:v>1.1100000000000001</c:v>
                </c:pt>
                <c:pt idx="98">
                  <c:v>1.1100000000000001</c:v>
                </c:pt>
                <c:pt idx="99">
                  <c:v>1.06</c:v>
                </c:pt>
                <c:pt idx="100">
                  <c:v>1.06</c:v>
                </c:pt>
                <c:pt idx="101">
                  <c:v>1.07</c:v>
                </c:pt>
                <c:pt idx="102">
                  <c:v>1.04</c:v>
                </c:pt>
                <c:pt idx="103">
                  <c:v>1.02</c:v>
                </c:pt>
                <c:pt idx="104">
                  <c:v>1</c:v>
                </c:pt>
                <c:pt idx="105">
                  <c:v>1.07</c:v>
                </c:pt>
                <c:pt idx="106">
                  <c:v>1.1000000000000001</c:v>
                </c:pt>
                <c:pt idx="107">
                  <c:v>0.99</c:v>
                </c:pt>
                <c:pt idx="108">
                  <c:v>0.99</c:v>
                </c:pt>
                <c:pt idx="109">
                  <c:v>1.01</c:v>
                </c:pt>
                <c:pt idx="110">
                  <c:v>1</c:v>
                </c:pt>
                <c:pt idx="111">
                  <c:v>1.05</c:v>
                </c:pt>
                <c:pt idx="112">
                  <c:v>1.06</c:v>
                </c:pt>
                <c:pt idx="113">
                  <c:v>0.97</c:v>
                </c:pt>
                <c:pt idx="114">
                  <c:v>0.94</c:v>
                </c:pt>
                <c:pt idx="115">
                  <c:v>0.94</c:v>
                </c:pt>
                <c:pt idx="116">
                  <c:v>0.98</c:v>
                </c:pt>
                <c:pt idx="117">
                  <c:v>1.06</c:v>
                </c:pt>
                <c:pt idx="118">
                  <c:v>1.1100000000000001</c:v>
                </c:pt>
                <c:pt idx="119">
                  <c:v>1.03</c:v>
                </c:pt>
                <c:pt idx="120">
                  <c:v>0.99</c:v>
                </c:pt>
                <c:pt idx="121">
                  <c:v>0.99</c:v>
                </c:pt>
                <c:pt idx="122">
                  <c:v>1.05</c:v>
                </c:pt>
                <c:pt idx="123">
                  <c:v>1.06</c:v>
                </c:pt>
                <c:pt idx="124">
                  <c:v>1.06</c:v>
                </c:pt>
                <c:pt idx="125">
                  <c:v>1.0900000000000001</c:v>
                </c:pt>
                <c:pt idx="126">
                  <c:v>1.1299999999999999</c:v>
                </c:pt>
                <c:pt idx="127">
                  <c:v>1.06</c:v>
                </c:pt>
                <c:pt idx="128">
                  <c:v>1.02</c:v>
                </c:pt>
                <c:pt idx="129">
                  <c:v>1.02</c:v>
                </c:pt>
                <c:pt idx="130">
                  <c:v>1.04</c:v>
                </c:pt>
                <c:pt idx="131">
                  <c:v>1.01</c:v>
                </c:pt>
                <c:pt idx="132">
                  <c:v>0.94</c:v>
                </c:pt>
                <c:pt idx="133">
                  <c:v>0.9</c:v>
                </c:pt>
                <c:pt idx="134">
                  <c:v>0.95</c:v>
                </c:pt>
                <c:pt idx="135">
                  <c:v>0.95</c:v>
                </c:pt>
                <c:pt idx="136">
                  <c:v>0.95</c:v>
                </c:pt>
                <c:pt idx="137">
                  <c:v>1.01</c:v>
                </c:pt>
                <c:pt idx="138">
                  <c:v>1.06</c:v>
                </c:pt>
                <c:pt idx="139">
                  <c:v>1.1000000000000001</c:v>
                </c:pt>
                <c:pt idx="140">
                  <c:v>1.07</c:v>
                </c:pt>
                <c:pt idx="141">
                  <c:v>1.0900000000000001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9F1-4763-B4C2-F5A72FE44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121536"/>
        <c:axId val="153123456"/>
      </c:scatterChart>
      <c:valAx>
        <c:axId val="153121536"/>
        <c:scaling>
          <c:orientation val="minMax"/>
          <c:max val="1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123456"/>
        <c:crosses val="autoZero"/>
        <c:crossBetween val="midCat"/>
      </c:valAx>
      <c:valAx>
        <c:axId val="153123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Lambda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121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Data'!$AQ$210:$AQ$349</c:f>
              <c:numCache>
                <c:formatCode>General</c:formatCode>
                <c:ptCount val="140"/>
                <c:pt idx="0">
                  <c:v>47.158929999999998</c:v>
                </c:pt>
                <c:pt idx="1">
                  <c:v>47.158943000000001</c:v>
                </c:pt>
                <c:pt idx="2">
                  <c:v>47.158946999999998</c:v>
                </c:pt>
                <c:pt idx="3">
                  <c:v>47.158948000000002</c:v>
                </c:pt>
                <c:pt idx="4">
                  <c:v>47.158946999999998</c:v>
                </c:pt>
                <c:pt idx="5">
                  <c:v>47.158937000000002</c:v>
                </c:pt>
                <c:pt idx="6">
                  <c:v>47.158918</c:v>
                </c:pt>
                <c:pt idx="7">
                  <c:v>47.158887</c:v>
                </c:pt>
                <c:pt idx="8">
                  <c:v>47.158844000000002</c:v>
                </c:pt>
                <c:pt idx="9">
                  <c:v>47.158782000000002</c:v>
                </c:pt>
                <c:pt idx="10">
                  <c:v>47.158715999999998</c:v>
                </c:pt>
                <c:pt idx="11">
                  <c:v>47.158659999999998</c:v>
                </c:pt>
                <c:pt idx="12">
                  <c:v>47.158614999999998</c:v>
                </c:pt>
                <c:pt idx="13">
                  <c:v>47.158579000000003</c:v>
                </c:pt>
                <c:pt idx="14">
                  <c:v>47.158548000000003</c:v>
                </c:pt>
                <c:pt idx="15">
                  <c:v>47.158527999999997</c:v>
                </c:pt>
                <c:pt idx="16">
                  <c:v>47.158515000000001</c:v>
                </c:pt>
                <c:pt idx="17">
                  <c:v>47.158512000000002</c:v>
                </c:pt>
                <c:pt idx="18">
                  <c:v>47.158517000000003</c:v>
                </c:pt>
                <c:pt idx="19">
                  <c:v>47.158532000000001</c:v>
                </c:pt>
                <c:pt idx="20">
                  <c:v>47.158569</c:v>
                </c:pt>
                <c:pt idx="21">
                  <c:v>47.158625999999998</c:v>
                </c:pt>
                <c:pt idx="22">
                  <c:v>47.158698999999999</c:v>
                </c:pt>
                <c:pt idx="23">
                  <c:v>47.158783999999997</c:v>
                </c:pt>
                <c:pt idx="24">
                  <c:v>47.158867999999998</c:v>
                </c:pt>
                <c:pt idx="25">
                  <c:v>47.158957000000001</c:v>
                </c:pt>
                <c:pt idx="26">
                  <c:v>47.159070999999997</c:v>
                </c:pt>
                <c:pt idx="27">
                  <c:v>47.159196000000001</c:v>
                </c:pt>
                <c:pt idx="28">
                  <c:v>47.159323999999998</c:v>
                </c:pt>
                <c:pt idx="29">
                  <c:v>47.159461999999998</c:v>
                </c:pt>
                <c:pt idx="30">
                  <c:v>47.159605999999997</c:v>
                </c:pt>
                <c:pt idx="31">
                  <c:v>47.159742000000001</c:v>
                </c:pt>
                <c:pt idx="32">
                  <c:v>47.159889999999997</c:v>
                </c:pt>
                <c:pt idx="33">
                  <c:v>47.160013999999997</c:v>
                </c:pt>
                <c:pt idx="34">
                  <c:v>47.160086999999997</c:v>
                </c:pt>
                <c:pt idx="35">
                  <c:v>47.160246999999998</c:v>
                </c:pt>
                <c:pt idx="36">
                  <c:v>47.160463</c:v>
                </c:pt>
                <c:pt idx="37">
                  <c:v>47.160567999999998</c:v>
                </c:pt>
                <c:pt idx="38">
                  <c:v>47.160645000000002</c:v>
                </c:pt>
                <c:pt idx="39">
                  <c:v>47.160699999999999</c:v>
                </c:pt>
                <c:pt idx="40">
                  <c:v>47.160792000000001</c:v>
                </c:pt>
                <c:pt idx="41">
                  <c:v>47.160961</c:v>
                </c:pt>
                <c:pt idx="42">
                  <c:v>47.161084000000002</c:v>
                </c:pt>
                <c:pt idx="43">
                  <c:v>47.161214999999999</c:v>
                </c:pt>
                <c:pt idx="44">
                  <c:v>47.161332999999999</c:v>
                </c:pt>
                <c:pt idx="45">
                  <c:v>47.161447000000003</c:v>
                </c:pt>
                <c:pt idx="46">
                  <c:v>47.161555999999997</c:v>
                </c:pt>
                <c:pt idx="47">
                  <c:v>47.161670000000001</c:v>
                </c:pt>
                <c:pt idx="48">
                  <c:v>47.161786999999997</c:v>
                </c:pt>
                <c:pt idx="49">
                  <c:v>47.161904</c:v>
                </c:pt>
                <c:pt idx="50">
                  <c:v>47.162032000000004</c:v>
                </c:pt>
                <c:pt idx="51">
                  <c:v>47.162179000000002</c:v>
                </c:pt>
                <c:pt idx="52">
                  <c:v>47.162334999999999</c:v>
                </c:pt>
                <c:pt idx="53">
                  <c:v>47.162491000000003</c:v>
                </c:pt>
                <c:pt idx="54">
                  <c:v>47.162647999999997</c:v>
                </c:pt>
                <c:pt idx="55">
                  <c:v>47.162809000000003</c:v>
                </c:pt>
                <c:pt idx="56">
                  <c:v>47.162965</c:v>
                </c:pt>
                <c:pt idx="57">
                  <c:v>47.163117</c:v>
                </c:pt>
                <c:pt idx="58">
                  <c:v>47.163272999999997</c:v>
                </c:pt>
                <c:pt idx="59">
                  <c:v>47.163431000000003</c:v>
                </c:pt>
                <c:pt idx="60">
                  <c:v>47.163587999999997</c:v>
                </c:pt>
                <c:pt idx="61">
                  <c:v>47.163739999999997</c:v>
                </c:pt>
                <c:pt idx="62">
                  <c:v>47.163876000000002</c:v>
                </c:pt>
                <c:pt idx="63">
                  <c:v>47.163947999999998</c:v>
                </c:pt>
                <c:pt idx="64">
                  <c:v>47.164045000000002</c:v>
                </c:pt>
                <c:pt idx="65">
                  <c:v>47.164203999999998</c:v>
                </c:pt>
                <c:pt idx="66">
                  <c:v>47.164270000000002</c:v>
                </c:pt>
                <c:pt idx="67">
                  <c:v>47.164326000000003</c:v>
                </c:pt>
                <c:pt idx="68">
                  <c:v>47.164369000000001</c:v>
                </c:pt>
                <c:pt idx="69">
                  <c:v>47.164394999999999</c:v>
                </c:pt>
                <c:pt idx="70">
                  <c:v>47.164411000000001</c:v>
                </c:pt>
                <c:pt idx="71">
                  <c:v>47.164409999999997</c:v>
                </c:pt>
                <c:pt idx="72">
                  <c:v>47.164389</c:v>
                </c:pt>
                <c:pt idx="73">
                  <c:v>47.164352999999998</c:v>
                </c:pt>
                <c:pt idx="74">
                  <c:v>47.164313999999997</c:v>
                </c:pt>
                <c:pt idx="75">
                  <c:v>47.164276999999998</c:v>
                </c:pt>
                <c:pt idx="76">
                  <c:v>47.164237999999997</c:v>
                </c:pt>
                <c:pt idx="77">
                  <c:v>47.164203000000001</c:v>
                </c:pt>
                <c:pt idx="78">
                  <c:v>47.164185000000003</c:v>
                </c:pt>
                <c:pt idx="79">
                  <c:v>47.164180000000002</c:v>
                </c:pt>
                <c:pt idx="80">
                  <c:v>47.164192</c:v>
                </c:pt>
                <c:pt idx="81">
                  <c:v>47.164217000000001</c:v>
                </c:pt>
                <c:pt idx="82">
                  <c:v>47.164240999999997</c:v>
                </c:pt>
                <c:pt idx="83">
                  <c:v>47.164259000000001</c:v>
                </c:pt>
                <c:pt idx="84">
                  <c:v>47.164292000000003</c:v>
                </c:pt>
                <c:pt idx="85">
                  <c:v>47.164330999999997</c:v>
                </c:pt>
                <c:pt idx="86">
                  <c:v>47.164340000000003</c:v>
                </c:pt>
                <c:pt idx="87">
                  <c:v>47.164323000000003</c:v>
                </c:pt>
                <c:pt idx="88">
                  <c:v>47.164301000000002</c:v>
                </c:pt>
                <c:pt idx="89">
                  <c:v>47.164268</c:v>
                </c:pt>
                <c:pt idx="90">
                  <c:v>47.164202000000003</c:v>
                </c:pt>
                <c:pt idx="91">
                  <c:v>47.164119999999997</c:v>
                </c:pt>
                <c:pt idx="92">
                  <c:v>47.164040999999997</c:v>
                </c:pt>
                <c:pt idx="93">
                  <c:v>47.163952000000002</c:v>
                </c:pt>
                <c:pt idx="94">
                  <c:v>47.163862999999999</c:v>
                </c:pt>
                <c:pt idx="95">
                  <c:v>47.163789000000001</c:v>
                </c:pt>
                <c:pt idx="96">
                  <c:v>47.163727000000002</c:v>
                </c:pt>
                <c:pt idx="97">
                  <c:v>47.163671999999998</c:v>
                </c:pt>
                <c:pt idx="98">
                  <c:v>47.163620999999999</c:v>
                </c:pt>
                <c:pt idx="99">
                  <c:v>47.163581999999998</c:v>
                </c:pt>
                <c:pt idx="100">
                  <c:v>47.163563000000003</c:v>
                </c:pt>
                <c:pt idx="101">
                  <c:v>47.163527000000002</c:v>
                </c:pt>
                <c:pt idx="102">
                  <c:v>47.163468000000002</c:v>
                </c:pt>
                <c:pt idx="103">
                  <c:v>47.163393999999997</c:v>
                </c:pt>
                <c:pt idx="104">
                  <c:v>47.163297999999998</c:v>
                </c:pt>
                <c:pt idx="105">
                  <c:v>47.163181000000002</c:v>
                </c:pt>
                <c:pt idx="106">
                  <c:v>47.163055999999997</c:v>
                </c:pt>
                <c:pt idx="107">
                  <c:v>47.162914000000001</c:v>
                </c:pt>
                <c:pt idx="108">
                  <c:v>47.162754999999997</c:v>
                </c:pt>
                <c:pt idx="109">
                  <c:v>47.162579999999998</c:v>
                </c:pt>
                <c:pt idx="110">
                  <c:v>47.162396999999999</c:v>
                </c:pt>
                <c:pt idx="111">
                  <c:v>47.162224999999999</c:v>
                </c:pt>
                <c:pt idx="112">
                  <c:v>47.162061000000001</c:v>
                </c:pt>
                <c:pt idx="113">
                  <c:v>47.161898000000001</c:v>
                </c:pt>
                <c:pt idx="114">
                  <c:v>47.161743999999999</c:v>
                </c:pt>
                <c:pt idx="115">
                  <c:v>47.161605000000002</c:v>
                </c:pt>
                <c:pt idx="116">
                  <c:v>47.161481000000002</c:v>
                </c:pt>
                <c:pt idx="117">
                  <c:v>47.161358</c:v>
                </c:pt>
                <c:pt idx="118">
                  <c:v>47.161225999999999</c:v>
                </c:pt>
                <c:pt idx="119">
                  <c:v>47.161088999999997</c:v>
                </c:pt>
                <c:pt idx="120">
                  <c:v>47.160944999999998</c:v>
                </c:pt>
                <c:pt idx="121">
                  <c:v>47.160781999999998</c:v>
                </c:pt>
                <c:pt idx="122">
                  <c:v>47.160623000000001</c:v>
                </c:pt>
                <c:pt idx="123">
                  <c:v>47.160490000000003</c:v>
                </c:pt>
                <c:pt idx="124">
                  <c:v>47.160370999999998</c:v>
                </c:pt>
                <c:pt idx="125">
                  <c:v>47.160302999999999</c:v>
                </c:pt>
                <c:pt idx="126">
                  <c:v>47.160195999999999</c:v>
                </c:pt>
                <c:pt idx="127">
                  <c:v>47.160007999999998</c:v>
                </c:pt>
                <c:pt idx="128">
                  <c:v>47.159875</c:v>
                </c:pt>
                <c:pt idx="129">
                  <c:v>47.159756999999999</c:v>
                </c:pt>
                <c:pt idx="130">
                  <c:v>47.159680000000002</c:v>
                </c:pt>
                <c:pt idx="131">
                  <c:v>47.159576999999999</c:v>
                </c:pt>
                <c:pt idx="132">
                  <c:v>47.159481</c:v>
                </c:pt>
                <c:pt idx="133">
                  <c:v>47.159388999999997</c:v>
                </c:pt>
                <c:pt idx="134">
                  <c:v>47.159294000000003</c:v>
                </c:pt>
                <c:pt idx="135">
                  <c:v>47.159199000000001</c:v>
                </c:pt>
                <c:pt idx="136">
                  <c:v>47.159104999999997</c:v>
                </c:pt>
                <c:pt idx="137">
                  <c:v>47.159022</c:v>
                </c:pt>
                <c:pt idx="138">
                  <c:v>47.158962000000002</c:v>
                </c:pt>
                <c:pt idx="139">
                  <c:v>47.158915999999998</c:v>
                </c:pt>
              </c:numCache>
            </c:numRef>
          </c:xVal>
          <c:yVal>
            <c:numRef>
              <c:f>'Raw Data'!$AR$210:$AR$349</c:f>
              <c:numCache>
                <c:formatCode>General</c:formatCode>
                <c:ptCount val="140"/>
                <c:pt idx="0">
                  <c:v>-88.488219000000001</c:v>
                </c:pt>
                <c:pt idx="1">
                  <c:v>-88.487932999999998</c:v>
                </c:pt>
                <c:pt idx="2">
                  <c:v>-88.487650000000002</c:v>
                </c:pt>
                <c:pt idx="3">
                  <c:v>-88.487374000000003</c:v>
                </c:pt>
                <c:pt idx="4">
                  <c:v>-88.487106999999995</c:v>
                </c:pt>
                <c:pt idx="5">
                  <c:v>-88.486858999999995</c:v>
                </c:pt>
                <c:pt idx="6">
                  <c:v>-88.486643000000001</c:v>
                </c:pt>
                <c:pt idx="7">
                  <c:v>-88.486445000000003</c:v>
                </c:pt>
                <c:pt idx="8">
                  <c:v>-88.486251999999993</c:v>
                </c:pt>
                <c:pt idx="9">
                  <c:v>-88.486065999999994</c:v>
                </c:pt>
                <c:pt idx="10">
                  <c:v>-88.485893000000004</c:v>
                </c:pt>
                <c:pt idx="11">
                  <c:v>-88.485746000000006</c:v>
                </c:pt>
                <c:pt idx="12">
                  <c:v>-88.485609999999994</c:v>
                </c:pt>
                <c:pt idx="13">
                  <c:v>-88.485461999999998</c:v>
                </c:pt>
                <c:pt idx="14">
                  <c:v>-88.485304999999997</c:v>
                </c:pt>
                <c:pt idx="15">
                  <c:v>-88.485145000000003</c:v>
                </c:pt>
                <c:pt idx="16">
                  <c:v>-88.484997000000007</c:v>
                </c:pt>
                <c:pt idx="17">
                  <c:v>-88.484870000000001</c:v>
                </c:pt>
                <c:pt idx="18">
                  <c:v>-88.484747999999996</c:v>
                </c:pt>
                <c:pt idx="19">
                  <c:v>-88.484622000000002</c:v>
                </c:pt>
                <c:pt idx="20">
                  <c:v>-88.484505999999996</c:v>
                </c:pt>
                <c:pt idx="21">
                  <c:v>-88.484408999999999</c:v>
                </c:pt>
                <c:pt idx="22">
                  <c:v>-88.484333000000007</c:v>
                </c:pt>
                <c:pt idx="23">
                  <c:v>-88.484275999999994</c:v>
                </c:pt>
                <c:pt idx="24">
                  <c:v>-88.484224999999995</c:v>
                </c:pt>
                <c:pt idx="25">
                  <c:v>-88.484181000000007</c:v>
                </c:pt>
                <c:pt idx="26">
                  <c:v>-88.484173999999996</c:v>
                </c:pt>
                <c:pt idx="27">
                  <c:v>-88.484183999999999</c:v>
                </c:pt>
                <c:pt idx="28">
                  <c:v>-88.484190999999996</c:v>
                </c:pt>
                <c:pt idx="29">
                  <c:v>-88.484196999999995</c:v>
                </c:pt>
                <c:pt idx="30">
                  <c:v>-88.484200000000001</c:v>
                </c:pt>
                <c:pt idx="31">
                  <c:v>-88.484204000000005</c:v>
                </c:pt>
                <c:pt idx="32">
                  <c:v>-88.484210000000004</c:v>
                </c:pt>
                <c:pt idx="33">
                  <c:v>-88.484216000000004</c:v>
                </c:pt>
                <c:pt idx="34">
                  <c:v>-88.484218999999996</c:v>
                </c:pt>
                <c:pt idx="35">
                  <c:v>-88.484211999999999</c:v>
                </c:pt>
                <c:pt idx="36">
                  <c:v>-88.484200000000001</c:v>
                </c:pt>
                <c:pt idx="37">
                  <c:v>-88.484165000000004</c:v>
                </c:pt>
                <c:pt idx="38">
                  <c:v>-88.484089999999995</c:v>
                </c:pt>
                <c:pt idx="39">
                  <c:v>-88.484047000000004</c:v>
                </c:pt>
                <c:pt idx="40">
                  <c:v>-88.483993999999996</c:v>
                </c:pt>
                <c:pt idx="41">
                  <c:v>-88.483909999999995</c:v>
                </c:pt>
                <c:pt idx="42">
                  <c:v>-88.483908</c:v>
                </c:pt>
                <c:pt idx="43">
                  <c:v>-88.483930999999998</c:v>
                </c:pt>
                <c:pt idx="44">
                  <c:v>-88.483941000000002</c:v>
                </c:pt>
                <c:pt idx="45">
                  <c:v>-88.483951000000005</c:v>
                </c:pt>
                <c:pt idx="46">
                  <c:v>-88.483965999999995</c:v>
                </c:pt>
                <c:pt idx="47">
                  <c:v>-88.483998999999997</c:v>
                </c:pt>
                <c:pt idx="48">
                  <c:v>-88.484064000000004</c:v>
                </c:pt>
                <c:pt idx="49">
                  <c:v>-88.484132000000002</c:v>
                </c:pt>
                <c:pt idx="50">
                  <c:v>-88.484164000000007</c:v>
                </c:pt>
                <c:pt idx="51">
                  <c:v>-88.484166999999999</c:v>
                </c:pt>
                <c:pt idx="52">
                  <c:v>-88.484151999999995</c:v>
                </c:pt>
                <c:pt idx="53">
                  <c:v>-88.484136000000007</c:v>
                </c:pt>
                <c:pt idx="54">
                  <c:v>-88.484116</c:v>
                </c:pt>
                <c:pt idx="55">
                  <c:v>-88.484110000000001</c:v>
                </c:pt>
                <c:pt idx="56">
                  <c:v>-88.484149000000002</c:v>
                </c:pt>
                <c:pt idx="57">
                  <c:v>-88.484228000000002</c:v>
                </c:pt>
                <c:pt idx="58">
                  <c:v>-88.484329000000002</c:v>
                </c:pt>
                <c:pt idx="59">
                  <c:v>-88.484451000000007</c:v>
                </c:pt>
                <c:pt idx="60">
                  <c:v>-88.484594999999999</c:v>
                </c:pt>
                <c:pt idx="61">
                  <c:v>-88.484752</c:v>
                </c:pt>
                <c:pt idx="62">
                  <c:v>-88.484926000000002</c:v>
                </c:pt>
                <c:pt idx="63">
                  <c:v>-88.485028</c:v>
                </c:pt>
                <c:pt idx="64">
                  <c:v>-88.485194000000007</c:v>
                </c:pt>
                <c:pt idx="65">
                  <c:v>-88.485521000000006</c:v>
                </c:pt>
                <c:pt idx="66">
                  <c:v>-88.485792000000004</c:v>
                </c:pt>
                <c:pt idx="67">
                  <c:v>-88.486058999999997</c:v>
                </c:pt>
                <c:pt idx="68">
                  <c:v>-88.486273999999995</c:v>
                </c:pt>
                <c:pt idx="69">
                  <c:v>-88.486469</c:v>
                </c:pt>
                <c:pt idx="70">
                  <c:v>-88.486654999999999</c:v>
                </c:pt>
                <c:pt idx="71">
                  <c:v>-88.486834000000002</c:v>
                </c:pt>
                <c:pt idx="72">
                  <c:v>-88.487016999999994</c:v>
                </c:pt>
                <c:pt idx="73">
                  <c:v>-88.487200999999999</c:v>
                </c:pt>
                <c:pt idx="74">
                  <c:v>-88.487363999999999</c:v>
                </c:pt>
                <c:pt idx="75">
                  <c:v>-88.487506999999994</c:v>
                </c:pt>
                <c:pt idx="76">
                  <c:v>-88.487649000000005</c:v>
                </c:pt>
                <c:pt idx="77">
                  <c:v>-88.487796000000003</c:v>
                </c:pt>
                <c:pt idx="78">
                  <c:v>-88.487941000000006</c:v>
                </c:pt>
                <c:pt idx="79">
                  <c:v>-88.488074999999995</c:v>
                </c:pt>
                <c:pt idx="80">
                  <c:v>-88.488201000000004</c:v>
                </c:pt>
                <c:pt idx="81">
                  <c:v>-88.488316999999995</c:v>
                </c:pt>
                <c:pt idx="82">
                  <c:v>-88.488399999999999</c:v>
                </c:pt>
                <c:pt idx="83">
                  <c:v>-88.488451999999995</c:v>
                </c:pt>
                <c:pt idx="84">
                  <c:v>-88.488581999999994</c:v>
                </c:pt>
                <c:pt idx="85">
                  <c:v>-88.488764000000003</c:v>
                </c:pt>
                <c:pt idx="86">
                  <c:v>-88.488887000000005</c:v>
                </c:pt>
                <c:pt idx="87">
                  <c:v>-88.489030999999997</c:v>
                </c:pt>
                <c:pt idx="88">
                  <c:v>-88.489182</c:v>
                </c:pt>
                <c:pt idx="89">
                  <c:v>-88.489332000000005</c:v>
                </c:pt>
                <c:pt idx="90">
                  <c:v>-88.489470999999995</c:v>
                </c:pt>
                <c:pt idx="91">
                  <c:v>-88.489597000000003</c:v>
                </c:pt>
                <c:pt idx="92">
                  <c:v>-88.489726000000005</c:v>
                </c:pt>
                <c:pt idx="93">
                  <c:v>-88.489857000000001</c:v>
                </c:pt>
                <c:pt idx="94">
                  <c:v>-88.489992999999998</c:v>
                </c:pt>
                <c:pt idx="95">
                  <c:v>-88.490151999999995</c:v>
                </c:pt>
                <c:pt idx="96">
                  <c:v>-88.490341999999998</c:v>
                </c:pt>
                <c:pt idx="97">
                  <c:v>-88.490548000000004</c:v>
                </c:pt>
                <c:pt idx="98">
                  <c:v>-88.490756000000005</c:v>
                </c:pt>
                <c:pt idx="99">
                  <c:v>-88.490982000000002</c:v>
                </c:pt>
                <c:pt idx="100">
                  <c:v>-88.491201000000004</c:v>
                </c:pt>
                <c:pt idx="101">
                  <c:v>-88.491347000000005</c:v>
                </c:pt>
                <c:pt idx="102">
                  <c:v>-88.491483000000002</c:v>
                </c:pt>
                <c:pt idx="103">
                  <c:v>-88.491619</c:v>
                </c:pt>
                <c:pt idx="104">
                  <c:v>-88.491744999999995</c:v>
                </c:pt>
                <c:pt idx="105">
                  <c:v>-88.491838999999999</c:v>
                </c:pt>
                <c:pt idx="106">
                  <c:v>-88.491889999999998</c:v>
                </c:pt>
                <c:pt idx="107">
                  <c:v>-88.491904000000005</c:v>
                </c:pt>
                <c:pt idx="108">
                  <c:v>-88.491889999999998</c:v>
                </c:pt>
                <c:pt idx="109">
                  <c:v>-88.491855000000001</c:v>
                </c:pt>
                <c:pt idx="110">
                  <c:v>-88.491802000000007</c:v>
                </c:pt>
                <c:pt idx="111">
                  <c:v>-88.491725000000002</c:v>
                </c:pt>
                <c:pt idx="112">
                  <c:v>-88.491642999999996</c:v>
                </c:pt>
                <c:pt idx="113">
                  <c:v>-88.491560000000007</c:v>
                </c:pt>
                <c:pt idx="114">
                  <c:v>-88.491467</c:v>
                </c:pt>
                <c:pt idx="115">
                  <c:v>-88.491364000000004</c:v>
                </c:pt>
                <c:pt idx="116">
                  <c:v>-88.491234000000006</c:v>
                </c:pt>
                <c:pt idx="117">
                  <c:v>-88.491072000000003</c:v>
                </c:pt>
                <c:pt idx="118">
                  <c:v>-88.490902000000006</c:v>
                </c:pt>
                <c:pt idx="119">
                  <c:v>-88.490741999999997</c:v>
                </c:pt>
                <c:pt idx="120">
                  <c:v>-88.490623999999997</c:v>
                </c:pt>
                <c:pt idx="121">
                  <c:v>-88.490602999999993</c:v>
                </c:pt>
                <c:pt idx="122">
                  <c:v>-88.490632000000005</c:v>
                </c:pt>
                <c:pt idx="123">
                  <c:v>-88.490641999999994</c:v>
                </c:pt>
                <c:pt idx="124">
                  <c:v>-88.490637000000007</c:v>
                </c:pt>
                <c:pt idx="125">
                  <c:v>-88.490634999999997</c:v>
                </c:pt>
                <c:pt idx="126">
                  <c:v>-88.490628000000001</c:v>
                </c:pt>
                <c:pt idx="127">
                  <c:v>-88.490606</c:v>
                </c:pt>
                <c:pt idx="128">
                  <c:v>-88.490577999999999</c:v>
                </c:pt>
                <c:pt idx="129">
                  <c:v>-88.490480000000005</c:v>
                </c:pt>
                <c:pt idx="130">
                  <c:v>-88.490302</c:v>
                </c:pt>
                <c:pt idx="131">
                  <c:v>-88.490136000000007</c:v>
                </c:pt>
                <c:pt idx="132">
                  <c:v>-88.489962000000006</c:v>
                </c:pt>
                <c:pt idx="133">
                  <c:v>-88.489800000000002</c:v>
                </c:pt>
                <c:pt idx="134">
                  <c:v>-88.489649</c:v>
                </c:pt>
                <c:pt idx="135">
                  <c:v>-88.489500000000007</c:v>
                </c:pt>
                <c:pt idx="136">
                  <c:v>-88.489350999999999</c:v>
                </c:pt>
                <c:pt idx="137">
                  <c:v>-88.489183999999995</c:v>
                </c:pt>
                <c:pt idx="138">
                  <c:v>-88.488981999999993</c:v>
                </c:pt>
                <c:pt idx="139">
                  <c:v>-88.488759999999999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9AC-4A53-8C69-4B8783E9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71648"/>
        <c:axId val="135773184"/>
      </c:scatterChart>
      <c:valAx>
        <c:axId val="1357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73184"/>
        <c:crosses val="autoZero"/>
        <c:crossBetween val="midCat"/>
      </c:valAx>
      <c:valAx>
        <c:axId val="13577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716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Fuel Flow (L/hr)</c:v>
          </c:tx>
          <c:marker>
            <c:symbol val="none"/>
          </c:marker>
          <c:yVal>
            <c:numRef>
              <c:f>'Lap 2 data'!$BU$10:$BU$199</c:f>
              <c:numCache>
                <c:formatCode>General</c:formatCode>
                <c:ptCount val="190"/>
                <c:pt idx="0">
                  <c:v>8.3353629999999992</c:v>
                </c:pt>
                <c:pt idx="1">
                  <c:v>6.2682669999999998</c:v>
                </c:pt>
                <c:pt idx="2">
                  <c:v>5.3408889999999998</c:v>
                </c:pt>
                <c:pt idx="3">
                  <c:v>10.606437</c:v>
                </c:pt>
                <c:pt idx="4">
                  <c:v>16.036987</c:v>
                </c:pt>
                <c:pt idx="5">
                  <c:v>19.187442000000001</c:v>
                </c:pt>
                <c:pt idx="6">
                  <c:v>21.989595999999999</c:v>
                </c:pt>
                <c:pt idx="7">
                  <c:v>19.241095000000001</c:v>
                </c:pt>
                <c:pt idx="8">
                  <c:v>16.668134999999999</c:v>
                </c:pt>
                <c:pt idx="9">
                  <c:v>13.768444000000001</c:v>
                </c:pt>
                <c:pt idx="10">
                  <c:v>10.204454</c:v>
                </c:pt>
                <c:pt idx="11">
                  <c:v>7.630096</c:v>
                </c:pt>
                <c:pt idx="12">
                  <c:v>3.6733959999999999</c:v>
                </c:pt>
                <c:pt idx="13">
                  <c:v>1.831566</c:v>
                </c:pt>
                <c:pt idx="14">
                  <c:v>2.8283230000000001</c:v>
                </c:pt>
                <c:pt idx="15">
                  <c:v>4.7851549999999996</c:v>
                </c:pt>
                <c:pt idx="16">
                  <c:v>5.5812559999999998</c:v>
                </c:pt>
                <c:pt idx="17">
                  <c:v>3.4652129999999999</c:v>
                </c:pt>
                <c:pt idx="18">
                  <c:v>1.530227</c:v>
                </c:pt>
                <c:pt idx="19">
                  <c:v>2.2341639999999998</c:v>
                </c:pt>
                <c:pt idx="20">
                  <c:v>3.572743</c:v>
                </c:pt>
                <c:pt idx="21">
                  <c:v>4.3646349999999998</c:v>
                </c:pt>
                <c:pt idx="22">
                  <c:v>3.7929149999999998</c:v>
                </c:pt>
                <c:pt idx="23">
                  <c:v>2.285628</c:v>
                </c:pt>
                <c:pt idx="24">
                  <c:v>1.801704</c:v>
                </c:pt>
                <c:pt idx="25">
                  <c:v>2.686537</c:v>
                </c:pt>
                <c:pt idx="26">
                  <c:v>3.4154100000000001</c:v>
                </c:pt>
                <c:pt idx="27">
                  <c:v>3.354358</c:v>
                </c:pt>
                <c:pt idx="28">
                  <c:v>3.179322</c:v>
                </c:pt>
                <c:pt idx="29">
                  <c:v>3.9764710000000001</c:v>
                </c:pt>
                <c:pt idx="30">
                  <c:v>3.6977530000000001</c:v>
                </c:pt>
                <c:pt idx="31">
                  <c:v>4.6260019999999997</c:v>
                </c:pt>
                <c:pt idx="32">
                  <c:v>8.0485150000000001</c:v>
                </c:pt>
                <c:pt idx="33">
                  <c:v>8.8568829999999998</c:v>
                </c:pt>
                <c:pt idx="34">
                  <c:v>8.0300159999999998</c:v>
                </c:pt>
                <c:pt idx="35">
                  <c:v>8.8783150000000006</c:v>
                </c:pt>
                <c:pt idx="36">
                  <c:v>14.504928</c:v>
                </c:pt>
                <c:pt idx="37">
                  <c:v>14.674023</c:v>
                </c:pt>
                <c:pt idx="38">
                  <c:v>11.223655000000001</c:v>
                </c:pt>
                <c:pt idx="39">
                  <c:v>10.152742</c:v>
                </c:pt>
                <c:pt idx="40">
                  <c:v>8.1317740000000001</c:v>
                </c:pt>
                <c:pt idx="41">
                  <c:v>6.4745699999999999</c:v>
                </c:pt>
                <c:pt idx="42">
                  <c:v>5.0575349999999997</c:v>
                </c:pt>
                <c:pt idx="43">
                  <c:v>2.6755399999999998</c:v>
                </c:pt>
                <c:pt idx="44">
                  <c:v>3.7147450000000002</c:v>
                </c:pt>
                <c:pt idx="45">
                  <c:v>5.1563860000000004</c:v>
                </c:pt>
                <c:pt idx="46">
                  <c:v>6.0559500000000002</c:v>
                </c:pt>
                <c:pt idx="47">
                  <c:v>7.2528589999999999</c:v>
                </c:pt>
                <c:pt idx="48">
                  <c:v>7.8241829999999997</c:v>
                </c:pt>
                <c:pt idx="49">
                  <c:v>7.4194940000000003</c:v>
                </c:pt>
                <c:pt idx="50">
                  <c:v>6.1375970000000004</c:v>
                </c:pt>
                <c:pt idx="51">
                  <c:v>5.2753680000000003</c:v>
                </c:pt>
                <c:pt idx="52">
                  <c:v>4.5588889999999997</c:v>
                </c:pt>
                <c:pt idx="53">
                  <c:v>4.7978379999999996</c:v>
                </c:pt>
                <c:pt idx="54">
                  <c:v>6.4889010000000003</c:v>
                </c:pt>
                <c:pt idx="55">
                  <c:v>7.7195619999999998</c:v>
                </c:pt>
                <c:pt idx="56">
                  <c:v>8.4494310000000006</c:v>
                </c:pt>
                <c:pt idx="57">
                  <c:v>11.784222</c:v>
                </c:pt>
                <c:pt idx="58">
                  <c:v>16.447416</c:v>
                </c:pt>
                <c:pt idx="59">
                  <c:v>16.833185</c:v>
                </c:pt>
                <c:pt idx="60">
                  <c:v>14.765846</c:v>
                </c:pt>
                <c:pt idx="61">
                  <c:v>16.618575</c:v>
                </c:pt>
                <c:pt idx="62">
                  <c:v>14.705045999999999</c:v>
                </c:pt>
                <c:pt idx="63">
                  <c:v>13.365064</c:v>
                </c:pt>
                <c:pt idx="64">
                  <c:v>15.482941</c:v>
                </c:pt>
                <c:pt idx="65">
                  <c:v>18.875330000000002</c:v>
                </c:pt>
                <c:pt idx="66">
                  <c:v>18.871590999999999</c:v>
                </c:pt>
                <c:pt idx="67">
                  <c:v>19.592032</c:v>
                </c:pt>
                <c:pt idx="68">
                  <c:v>16.284564</c:v>
                </c:pt>
                <c:pt idx="69">
                  <c:v>13.190953</c:v>
                </c:pt>
                <c:pt idx="70">
                  <c:v>13.123279999999999</c:v>
                </c:pt>
                <c:pt idx="71">
                  <c:v>16.406766000000001</c:v>
                </c:pt>
                <c:pt idx="72">
                  <c:v>20.201029999999999</c:v>
                </c:pt>
                <c:pt idx="73">
                  <c:v>18.285523999999999</c:v>
                </c:pt>
                <c:pt idx="74">
                  <c:v>9.4113729999999993</c:v>
                </c:pt>
                <c:pt idx="75">
                  <c:v>5.6401510000000004</c:v>
                </c:pt>
                <c:pt idx="76">
                  <c:v>4.0965809999999996</c:v>
                </c:pt>
                <c:pt idx="77">
                  <c:v>3.7619579999999999</c:v>
                </c:pt>
                <c:pt idx="78">
                  <c:v>5.2015950000000002</c:v>
                </c:pt>
                <c:pt idx="79">
                  <c:v>8.4199160000000006</c:v>
                </c:pt>
                <c:pt idx="80">
                  <c:v>6.599469</c:v>
                </c:pt>
                <c:pt idx="81">
                  <c:v>4.530786</c:v>
                </c:pt>
                <c:pt idx="82">
                  <c:v>4.4336950000000002</c:v>
                </c:pt>
                <c:pt idx="83">
                  <c:v>4.5956679999999999</c:v>
                </c:pt>
                <c:pt idx="84">
                  <c:v>4.6804899999999998</c:v>
                </c:pt>
                <c:pt idx="85">
                  <c:v>3.5795560000000002</c:v>
                </c:pt>
                <c:pt idx="86">
                  <c:v>3.5989840000000002</c:v>
                </c:pt>
                <c:pt idx="87">
                  <c:v>3.744192</c:v>
                </c:pt>
                <c:pt idx="88">
                  <c:v>3.4543629999999999</c:v>
                </c:pt>
                <c:pt idx="89">
                  <c:v>3.7055159999999998</c:v>
                </c:pt>
                <c:pt idx="90">
                  <c:v>4.34009</c:v>
                </c:pt>
                <c:pt idx="91">
                  <c:v>4.591831</c:v>
                </c:pt>
                <c:pt idx="92">
                  <c:v>4.721692</c:v>
                </c:pt>
                <c:pt idx="93">
                  <c:v>6.5930960000000001</c:v>
                </c:pt>
                <c:pt idx="94">
                  <c:v>6.8990559999999999</c:v>
                </c:pt>
                <c:pt idx="95">
                  <c:v>5.9437379999999997</c:v>
                </c:pt>
                <c:pt idx="96">
                  <c:v>5.5818430000000001</c:v>
                </c:pt>
                <c:pt idx="97">
                  <c:v>6.3095429999999997</c:v>
                </c:pt>
                <c:pt idx="98">
                  <c:v>5.3596570000000003</c:v>
                </c:pt>
                <c:pt idx="99">
                  <c:v>7.1545909999999999</c:v>
                </c:pt>
                <c:pt idx="100">
                  <c:v>7.0941330000000002</c:v>
                </c:pt>
                <c:pt idx="101">
                  <c:v>6.333736</c:v>
                </c:pt>
                <c:pt idx="102">
                  <c:v>8.8234290000000009</c:v>
                </c:pt>
                <c:pt idx="103">
                  <c:v>9.7227029999999992</c:v>
                </c:pt>
                <c:pt idx="104">
                  <c:v>14.249212999999999</c:v>
                </c:pt>
                <c:pt idx="105">
                  <c:v>16.559715000000001</c:v>
                </c:pt>
                <c:pt idx="106">
                  <c:v>8.4338730000000002</c:v>
                </c:pt>
                <c:pt idx="107">
                  <c:v>3.138191</c:v>
                </c:pt>
                <c:pt idx="108">
                  <c:v>2.4643510000000002</c:v>
                </c:pt>
                <c:pt idx="109">
                  <c:v>4.1574540000000004</c:v>
                </c:pt>
                <c:pt idx="110">
                  <c:v>6.5321429999999996</c:v>
                </c:pt>
                <c:pt idx="111">
                  <c:v>8.0694579999999991</c:v>
                </c:pt>
                <c:pt idx="112">
                  <c:v>7.8722969999999997</c:v>
                </c:pt>
                <c:pt idx="113">
                  <c:v>9.6889439999999993</c:v>
                </c:pt>
                <c:pt idx="114">
                  <c:v>14.863504000000001</c:v>
                </c:pt>
                <c:pt idx="115">
                  <c:v>19.614540000000002</c:v>
                </c:pt>
                <c:pt idx="116">
                  <c:v>21.815258</c:v>
                </c:pt>
                <c:pt idx="117">
                  <c:v>16.879494999999999</c:v>
                </c:pt>
                <c:pt idx="118">
                  <c:v>13.292509000000001</c:v>
                </c:pt>
                <c:pt idx="119">
                  <c:v>12.413835000000001</c:v>
                </c:pt>
                <c:pt idx="120">
                  <c:v>11.558107</c:v>
                </c:pt>
                <c:pt idx="121">
                  <c:v>8.4281790000000001</c:v>
                </c:pt>
                <c:pt idx="122">
                  <c:v>6.8802199999999996</c:v>
                </c:pt>
                <c:pt idx="123">
                  <c:v>9.9508030000000005</c:v>
                </c:pt>
                <c:pt idx="124">
                  <c:v>14.903772</c:v>
                </c:pt>
                <c:pt idx="125">
                  <c:v>12.994006000000001</c:v>
                </c:pt>
                <c:pt idx="126">
                  <c:v>9.1502309999999998</c:v>
                </c:pt>
                <c:pt idx="127">
                  <c:v>8.0754699999999993</c:v>
                </c:pt>
                <c:pt idx="128">
                  <c:v>6.5078040000000001</c:v>
                </c:pt>
                <c:pt idx="129">
                  <c:v>3.4298510000000002</c:v>
                </c:pt>
                <c:pt idx="130">
                  <c:v>1.6308119999999999</c:v>
                </c:pt>
                <c:pt idx="131">
                  <c:v>2.7525909999999998</c:v>
                </c:pt>
                <c:pt idx="132">
                  <c:v>3.7062400000000002</c:v>
                </c:pt>
                <c:pt idx="133">
                  <c:v>3.2804660000000001</c:v>
                </c:pt>
                <c:pt idx="134">
                  <c:v>3.3210809999999999</c:v>
                </c:pt>
                <c:pt idx="135">
                  <c:v>8.5187419999999996</c:v>
                </c:pt>
                <c:pt idx="136">
                  <c:v>10.985609999999999</c:v>
                </c:pt>
                <c:pt idx="137">
                  <c:v>10.56596</c:v>
                </c:pt>
                <c:pt idx="138">
                  <c:v>10.990931</c:v>
                </c:pt>
                <c:pt idx="139">
                  <c:v>8.9933420000000002</c:v>
                </c:pt>
                <c:pt idx="140">
                  <c:v>7.3054449999999997</c:v>
                </c:pt>
                <c:pt idx="141">
                  <c:v>5.9707980000000003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C3F-409D-BE99-B2DE17E72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47328"/>
        <c:axId val="152957696"/>
      </c:scatterChart>
      <c:scatterChart>
        <c:scatterStyle val="smoothMarker"/>
        <c:varyColors val="0"/>
        <c:ser>
          <c:idx val="2"/>
          <c:order val="1"/>
          <c:tx>
            <c:v>Lambda</c:v>
          </c:tx>
          <c:marker>
            <c:symbol val="none"/>
          </c:marker>
          <c:yVal>
            <c:numRef>
              <c:f>'Lap 2 data'!$BC$10:$BC$199</c:f>
              <c:numCache>
                <c:formatCode>General</c:formatCode>
                <c:ptCount val="190"/>
                <c:pt idx="0">
                  <c:v>1.1100000000000001</c:v>
                </c:pt>
                <c:pt idx="1">
                  <c:v>1.1200000000000001</c:v>
                </c:pt>
                <c:pt idx="2">
                  <c:v>1.06</c:v>
                </c:pt>
                <c:pt idx="3">
                  <c:v>0.94</c:v>
                </c:pt>
                <c:pt idx="4">
                  <c:v>0.92</c:v>
                </c:pt>
                <c:pt idx="5">
                  <c:v>0.92</c:v>
                </c:pt>
                <c:pt idx="6">
                  <c:v>0.95</c:v>
                </c:pt>
                <c:pt idx="7">
                  <c:v>1</c:v>
                </c:pt>
                <c:pt idx="8">
                  <c:v>1.02</c:v>
                </c:pt>
                <c:pt idx="9">
                  <c:v>1.07</c:v>
                </c:pt>
                <c:pt idx="10">
                  <c:v>1.0900000000000001</c:v>
                </c:pt>
                <c:pt idx="11">
                  <c:v>0.99</c:v>
                </c:pt>
                <c:pt idx="12">
                  <c:v>0.96</c:v>
                </c:pt>
                <c:pt idx="13">
                  <c:v>1.03</c:v>
                </c:pt>
                <c:pt idx="14">
                  <c:v>1.08</c:v>
                </c:pt>
                <c:pt idx="15">
                  <c:v>1.04</c:v>
                </c:pt>
                <c:pt idx="16">
                  <c:v>0.98</c:v>
                </c:pt>
                <c:pt idx="17">
                  <c:v>0.94</c:v>
                </c:pt>
                <c:pt idx="18">
                  <c:v>0.92</c:v>
                </c:pt>
                <c:pt idx="19">
                  <c:v>0.96</c:v>
                </c:pt>
                <c:pt idx="20">
                  <c:v>0.99</c:v>
                </c:pt>
                <c:pt idx="21">
                  <c:v>0.96</c:v>
                </c:pt>
                <c:pt idx="22">
                  <c:v>0.92</c:v>
                </c:pt>
                <c:pt idx="23">
                  <c:v>0.94</c:v>
                </c:pt>
                <c:pt idx="24">
                  <c:v>0.94</c:v>
                </c:pt>
                <c:pt idx="25">
                  <c:v>0.92</c:v>
                </c:pt>
                <c:pt idx="26">
                  <c:v>0.9</c:v>
                </c:pt>
                <c:pt idx="27">
                  <c:v>0.89</c:v>
                </c:pt>
                <c:pt idx="28">
                  <c:v>0.89</c:v>
                </c:pt>
                <c:pt idx="29">
                  <c:v>0.88</c:v>
                </c:pt>
                <c:pt idx="30">
                  <c:v>0.89</c:v>
                </c:pt>
                <c:pt idx="31">
                  <c:v>0.95</c:v>
                </c:pt>
                <c:pt idx="32">
                  <c:v>0.97</c:v>
                </c:pt>
                <c:pt idx="33">
                  <c:v>1.04</c:v>
                </c:pt>
                <c:pt idx="34">
                  <c:v>1.06</c:v>
                </c:pt>
                <c:pt idx="35">
                  <c:v>0.97</c:v>
                </c:pt>
                <c:pt idx="36">
                  <c:v>0.95</c:v>
                </c:pt>
                <c:pt idx="37">
                  <c:v>1.03</c:v>
                </c:pt>
                <c:pt idx="38">
                  <c:v>1.07</c:v>
                </c:pt>
                <c:pt idx="39">
                  <c:v>1.08</c:v>
                </c:pt>
                <c:pt idx="40">
                  <c:v>1.1000000000000001</c:v>
                </c:pt>
                <c:pt idx="41">
                  <c:v>1.1100000000000001</c:v>
                </c:pt>
                <c:pt idx="42">
                  <c:v>1.07</c:v>
                </c:pt>
                <c:pt idx="43">
                  <c:v>1.05</c:v>
                </c:pt>
                <c:pt idx="44">
                  <c:v>1.05</c:v>
                </c:pt>
                <c:pt idx="45">
                  <c:v>1.06</c:v>
                </c:pt>
                <c:pt idx="46">
                  <c:v>1.0900000000000001</c:v>
                </c:pt>
                <c:pt idx="47">
                  <c:v>1.07</c:v>
                </c:pt>
                <c:pt idx="48">
                  <c:v>1.06</c:v>
                </c:pt>
                <c:pt idx="49">
                  <c:v>1.1200000000000001</c:v>
                </c:pt>
                <c:pt idx="50">
                  <c:v>1.1299999999999999</c:v>
                </c:pt>
                <c:pt idx="51">
                  <c:v>1.1499999999999999</c:v>
                </c:pt>
                <c:pt idx="52">
                  <c:v>1.1499999999999999</c:v>
                </c:pt>
                <c:pt idx="53">
                  <c:v>1.1000000000000001</c:v>
                </c:pt>
                <c:pt idx="54">
                  <c:v>1.07</c:v>
                </c:pt>
                <c:pt idx="55">
                  <c:v>1.0900000000000001</c:v>
                </c:pt>
                <c:pt idx="56">
                  <c:v>1.05</c:v>
                </c:pt>
                <c:pt idx="57">
                  <c:v>0.91</c:v>
                </c:pt>
                <c:pt idx="58">
                  <c:v>0.94</c:v>
                </c:pt>
                <c:pt idx="59">
                  <c:v>0.99</c:v>
                </c:pt>
                <c:pt idx="60">
                  <c:v>1.01</c:v>
                </c:pt>
                <c:pt idx="61">
                  <c:v>0.99</c:v>
                </c:pt>
                <c:pt idx="62">
                  <c:v>1.03</c:v>
                </c:pt>
                <c:pt idx="63">
                  <c:v>0.95</c:v>
                </c:pt>
                <c:pt idx="64">
                  <c:v>0.93</c:v>
                </c:pt>
                <c:pt idx="65">
                  <c:v>0.93</c:v>
                </c:pt>
                <c:pt idx="66">
                  <c:v>0.95</c:v>
                </c:pt>
                <c:pt idx="67">
                  <c:v>0.93</c:v>
                </c:pt>
                <c:pt idx="68">
                  <c:v>1</c:v>
                </c:pt>
                <c:pt idx="69">
                  <c:v>1.03</c:v>
                </c:pt>
                <c:pt idx="70">
                  <c:v>0.97</c:v>
                </c:pt>
                <c:pt idx="71">
                  <c:v>0.92</c:v>
                </c:pt>
                <c:pt idx="72">
                  <c:v>0.92</c:v>
                </c:pt>
                <c:pt idx="73">
                  <c:v>0.98</c:v>
                </c:pt>
                <c:pt idx="74">
                  <c:v>1.07</c:v>
                </c:pt>
                <c:pt idx="75">
                  <c:v>1.05</c:v>
                </c:pt>
                <c:pt idx="76">
                  <c:v>0.97</c:v>
                </c:pt>
                <c:pt idx="77">
                  <c:v>0.97</c:v>
                </c:pt>
                <c:pt idx="78">
                  <c:v>0.96</c:v>
                </c:pt>
                <c:pt idx="79">
                  <c:v>0.96</c:v>
                </c:pt>
                <c:pt idx="80">
                  <c:v>0.98</c:v>
                </c:pt>
                <c:pt idx="81">
                  <c:v>0.98</c:v>
                </c:pt>
                <c:pt idx="82">
                  <c:v>0.98</c:v>
                </c:pt>
                <c:pt idx="83">
                  <c:v>0.95</c:v>
                </c:pt>
                <c:pt idx="84">
                  <c:v>0.95</c:v>
                </c:pt>
                <c:pt idx="85">
                  <c:v>0.91</c:v>
                </c:pt>
                <c:pt idx="86">
                  <c:v>0.91</c:v>
                </c:pt>
                <c:pt idx="87">
                  <c:v>0.89</c:v>
                </c:pt>
                <c:pt idx="88">
                  <c:v>0.9</c:v>
                </c:pt>
                <c:pt idx="89">
                  <c:v>0.92</c:v>
                </c:pt>
                <c:pt idx="90">
                  <c:v>0.9</c:v>
                </c:pt>
                <c:pt idx="91">
                  <c:v>0.88</c:v>
                </c:pt>
                <c:pt idx="92">
                  <c:v>0.9</c:v>
                </c:pt>
                <c:pt idx="93">
                  <c:v>0.97</c:v>
                </c:pt>
                <c:pt idx="94">
                  <c:v>1.02</c:v>
                </c:pt>
                <c:pt idx="95">
                  <c:v>1.01</c:v>
                </c:pt>
                <c:pt idx="96">
                  <c:v>0.98</c:v>
                </c:pt>
                <c:pt idx="97">
                  <c:v>0.97</c:v>
                </c:pt>
                <c:pt idx="98">
                  <c:v>0.96</c:v>
                </c:pt>
                <c:pt idx="99">
                  <c:v>0.97</c:v>
                </c:pt>
                <c:pt idx="100">
                  <c:v>1.04</c:v>
                </c:pt>
                <c:pt idx="101">
                  <c:v>1.05</c:v>
                </c:pt>
                <c:pt idx="102">
                  <c:v>1.01</c:v>
                </c:pt>
                <c:pt idx="103">
                  <c:v>1.01</c:v>
                </c:pt>
                <c:pt idx="104">
                  <c:v>0.88</c:v>
                </c:pt>
                <c:pt idx="105">
                  <c:v>0.92</c:v>
                </c:pt>
                <c:pt idx="106">
                  <c:v>0.99</c:v>
                </c:pt>
                <c:pt idx="107">
                  <c:v>1.1000000000000001</c:v>
                </c:pt>
                <c:pt idx="108">
                  <c:v>1.1599999999999999</c:v>
                </c:pt>
                <c:pt idx="109">
                  <c:v>1.1200000000000001</c:v>
                </c:pt>
                <c:pt idx="110">
                  <c:v>1.07</c:v>
                </c:pt>
                <c:pt idx="111">
                  <c:v>1.07</c:v>
                </c:pt>
                <c:pt idx="112">
                  <c:v>1.03</c:v>
                </c:pt>
                <c:pt idx="113">
                  <c:v>0.98</c:v>
                </c:pt>
                <c:pt idx="114">
                  <c:v>0.93</c:v>
                </c:pt>
                <c:pt idx="115">
                  <c:v>0.91</c:v>
                </c:pt>
                <c:pt idx="116">
                  <c:v>0.92</c:v>
                </c:pt>
                <c:pt idx="117">
                  <c:v>1</c:v>
                </c:pt>
                <c:pt idx="118">
                  <c:v>1.02</c:v>
                </c:pt>
                <c:pt idx="119">
                  <c:v>1.04</c:v>
                </c:pt>
                <c:pt idx="120">
                  <c:v>1.08</c:v>
                </c:pt>
                <c:pt idx="121">
                  <c:v>1.1499999999999999</c:v>
                </c:pt>
                <c:pt idx="122">
                  <c:v>1.08</c:v>
                </c:pt>
                <c:pt idx="123">
                  <c:v>0.93</c:v>
                </c:pt>
                <c:pt idx="124">
                  <c:v>0.97</c:v>
                </c:pt>
                <c:pt idx="125">
                  <c:v>1.04</c:v>
                </c:pt>
                <c:pt idx="126">
                  <c:v>1.1200000000000001</c:v>
                </c:pt>
                <c:pt idx="127">
                  <c:v>1.06</c:v>
                </c:pt>
                <c:pt idx="128">
                  <c:v>1.03</c:v>
                </c:pt>
                <c:pt idx="129">
                  <c:v>0.91</c:v>
                </c:pt>
                <c:pt idx="130">
                  <c:v>0.98</c:v>
                </c:pt>
                <c:pt idx="131">
                  <c:v>1.02</c:v>
                </c:pt>
                <c:pt idx="132">
                  <c:v>0.99</c:v>
                </c:pt>
                <c:pt idx="133">
                  <c:v>0.94</c:v>
                </c:pt>
                <c:pt idx="134">
                  <c:v>0.95</c:v>
                </c:pt>
                <c:pt idx="135">
                  <c:v>0.91</c:v>
                </c:pt>
                <c:pt idx="136">
                  <c:v>0.96</c:v>
                </c:pt>
                <c:pt idx="137">
                  <c:v>1</c:v>
                </c:pt>
                <c:pt idx="138">
                  <c:v>1.04</c:v>
                </c:pt>
                <c:pt idx="139">
                  <c:v>1.1100000000000001</c:v>
                </c:pt>
                <c:pt idx="140">
                  <c:v>1.1200000000000001</c:v>
                </c:pt>
                <c:pt idx="141">
                  <c:v>1.1299999999999999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C3F-409D-BE99-B2DE17E72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61024"/>
        <c:axId val="152959232"/>
      </c:scatterChart>
      <c:valAx>
        <c:axId val="152947328"/>
        <c:scaling>
          <c:orientation val="minMax"/>
          <c:max val="1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2957696"/>
        <c:crosses val="autoZero"/>
        <c:crossBetween val="midCat"/>
        <c:minorUnit val="5"/>
      </c:valAx>
      <c:valAx>
        <c:axId val="152957696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2947328"/>
        <c:crosses val="autoZero"/>
        <c:crossBetween val="midCat"/>
      </c:valAx>
      <c:valAx>
        <c:axId val="1529592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52961024"/>
        <c:crosses val="max"/>
        <c:crossBetween val="midCat"/>
      </c:valAx>
      <c:valAx>
        <c:axId val="15296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529592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CO2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data'!$C$10:$C$199</c:f>
              <c:numCache>
                <c:formatCode>General</c:formatCode>
                <c:ptCount val="190"/>
                <c:pt idx="0">
                  <c:v>13.505000000000001</c:v>
                </c:pt>
                <c:pt idx="1">
                  <c:v>13.077</c:v>
                </c:pt>
                <c:pt idx="2">
                  <c:v>12.922000000000001</c:v>
                </c:pt>
                <c:pt idx="3">
                  <c:v>12.858000000000001</c:v>
                </c:pt>
                <c:pt idx="4">
                  <c:v>12.808999999999999</c:v>
                </c:pt>
                <c:pt idx="5">
                  <c:v>12.951000000000001</c:v>
                </c:pt>
                <c:pt idx="6">
                  <c:v>13.574999999999999</c:v>
                </c:pt>
                <c:pt idx="7">
                  <c:v>14.163</c:v>
                </c:pt>
                <c:pt idx="8">
                  <c:v>14.212999999999999</c:v>
                </c:pt>
                <c:pt idx="9">
                  <c:v>13.839</c:v>
                </c:pt>
                <c:pt idx="10">
                  <c:v>13.695</c:v>
                </c:pt>
                <c:pt idx="11">
                  <c:v>13.948</c:v>
                </c:pt>
                <c:pt idx="12">
                  <c:v>13.920999999999999</c:v>
                </c:pt>
                <c:pt idx="13">
                  <c:v>13.587</c:v>
                </c:pt>
                <c:pt idx="14">
                  <c:v>13.752000000000001</c:v>
                </c:pt>
                <c:pt idx="15">
                  <c:v>14.037000000000001</c:v>
                </c:pt>
                <c:pt idx="16">
                  <c:v>14.045999999999999</c:v>
                </c:pt>
                <c:pt idx="17">
                  <c:v>13.792</c:v>
                </c:pt>
                <c:pt idx="18">
                  <c:v>13.808999999999999</c:v>
                </c:pt>
                <c:pt idx="19">
                  <c:v>13.981</c:v>
                </c:pt>
                <c:pt idx="20">
                  <c:v>14.03</c:v>
                </c:pt>
                <c:pt idx="21">
                  <c:v>13.537000000000001</c:v>
                </c:pt>
                <c:pt idx="22">
                  <c:v>13.154999999999999</c:v>
                </c:pt>
                <c:pt idx="23">
                  <c:v>13.265000000000001</c:v>
                </c:pt>
                <c:pt idx="24">
                  <c:v>13.576000000000001</c:v>
                </c:pt>
                <c:pt idx="25">
                  <c:v>13.048</c:v>
                </c:pt>
                <c:pt idx="26">
                  <c:v>12.840999999999999</c:v>
                </c:pt>
                <c:pt idx="27">
                  <c:v>12.744999999999999</c:v>
                </c:pt>
                <c:pt idx="28">
                  <c:v>12.492000000000001</c:v>
                </c:pt>
                <c:pt idx="29">
                  <c:v>12.266</c:v>
                </c:pt>
                <c:pt idx="30">
                  <c:v>12.673999999999999</c:v>
                </c:pt>
                <c:pt idx="31">
                  <c:v>13.364000000000001</c:v>
                </c:pt>
                <c:pt idx="32">
                  <c:v>13.984999999999999</c:v>
                </c:pt>
                <c:pt idx="33">
                  <c:v>14.119</c:v>
                </c:pt>
                <c:pt idx="34">
                  <c:v>13.907999999999999</c:v>
                </c:pt>
                <c:pt idx="35">
                  <c:v>13.576000000000001</c:v>
                </c:pt>
                <c:pt idx="36">
                  <c:v>13.279</c:v>
                </c:pt>
                <c:pt idx="37">
                  <c:v>13.487</c:v>
                </c:pt>
                <c:pt idx="38">
                  <c:v>13.832000000000001</c:v>
                </c:pt>
                <c:pt idx="39">
                  <c:v>13.858000000000001</c:v>
                </c:pt>
                <c:pt idx="40">
                  <c:v>13.627000000000001</c:v>
                </c:pt>
                <c:pt idx="41">
                  <c:v>13.54</c:v>
                </c:pt>
                <c:pt idx="42">
                  <c:v>14.007999999999999</c:v>
                </c:pt>
                <c:pt idx="43">
                  <c:v>14.388</c:v>
                </c:pt>
                <c:pt idx="44">
                  <c:v>14.416</c:v>
                </c:pt>
                <c:pt idx="45">
                  <c:v>14.055</c:v>
                </c:pt>
                <c:pt idx="46">
                  <c:v>13.795999999999999</c:v>
                </c:pt>
                <c:pt idx="47">
                  <c:v>13.919</c:v>
                </c:pt>
                <c:pt idx="48">
                  <c:v>14.048999999999999</c:v>
                </c:pt>
                <c:pt idx="49">
                  <c:v>13.356</c:v>
                </c:pt>
                <c:pt idx="50">
                  <c:v>13.23</c:v>
                </c:pt>
                <c:pt idx="51">
                  <c:v>13.012</c:v>
                </c:pt>
                <c:pt idx="52">
                  <c:v>13.077999999999999</c:v>
                </c:pt>
                <c:pt idx="53">
                  <c:v>13.622</c:v>
                </c:pt>
                <c:pt idx="54">
                  <c:v>14.12</c:v>
                </c:pt>
                <c:pt idx="55">
                  <c:v>13.597</c:v>
                </c:pt>
                <c:pt idx="56">
                  <c:v>13.295999999999999</c:v>
                </c:pt>
                <c:pt idx="57">
                  <c:v>13.151999999999999</c:v>
                </c:pt>
                <c:pt idx="58">
                  <c:v>13.276999999999999</c:v>
                </c:pt>
                <c:pt idx="59">
                  <c:v>13.590999999999999</c:v>
                </c:pt>
                <c:pt idx="60">
                  <c:v>13.724</c:v>
                </c:pt>
                <c:pt idx="61">
                  <c:v>14.035</c:v>
                </c:pt>
                <c:pt idx="62">
                  <c:v>13.878</c:v>
                </c:pt>
                <c:pt idx="63">
                  <c:v>13.513</c:v>
                </c:pt>
                <c:pt idx="64">
                  <c:v>13.285</c:v>
                </c:pt>
                <c:pt idx="65">
                  <c:v>13.243</c:v>
                </c:pt>
                <c:pt idx="66">
                  <c:v>13.039</c:v>
                </c:pt>
                <c:pt idx="67">
                  <c:v>13.49</c:v>
                </c:pt>
                <c:pt idx="68">
                  <c:v>13.711</c:v>
                </c:pt>
                <c:pt idx="69">
                  <c:v>13.712999999999999</c:v>
                </c:pt>
                <c:pt idx="70">
                  <c:v>13.326000000000001</c:v>
                </c:pt>
                <c:pt idx="71">
                  <c:v>12.757999999999999</c:v>
                </c:pt>
                <c:pt idx="72">
                  <c:v>12.58</c:v>
                </c:pt>
                <c:pt idx="73">
                  <c:v>12.859</c:v>
                </c:pt>
                <c:pt idx="74">
                  <c:v>13.342000000000001</c:v>
                </c:pt>
                <c:pt idx="75">
                  <c:v>13.903</c:v>
                </c:pt>
                <c:pt idx="76">
                  <c:v>14.071</c:v>
                </c:pt>
                <c:pt idx="77">
                  <c:v>13.768000000000001</c:v>
                </c:pt>
                <c:pt idx="78">
                  <c:v>13.638</c:v>
                </c:pt>
                <c:pt idx="79">
                  <c:v>13.595000000000001</c:v>
                </c:pt>
                <c:pt idx="80">
                  <c:v>14.06</c:v>
                </c:pt>
                <c:pt idx="81">
                  <c:v>14.042</c:v>
                </c:pt>
                <c:pt idx="82">
                  <c:v>13.911</c:v>
                </c:pt>
                <c:pt idx="83">
                  <c:v>13.808999999999999</c:v>
                </c:pt>
                <c:pt idx="84">
                  <c:v>13.087</c:v>
                </c:pt>
                <c:pt idx="85">
                  <c:v>13.321999999999999</c:v>
                </c:pt>
                <c:pt idx="86">
                  <c:v>12.879</c:v>
                </c:pt>
                <c:pt idx="87">
                  <c:v>12.881</c:v>
                </c:pt>
                <c:pt idx="88">
                  <c:v>12.943</c:v>
                </c:pt>
                <c:pt idx="89">
                  <c:v>12.773</c:v>
                </c:pt>
                <c:pt idx="90">
                  <c:v>12.602</c:v>
                </c:pt>
                <c:pt idx="91">
                  <c:v>12.189</c:v>
                </c:pt>
                <c:pt idx="92">
                  <c:v>12.651</c:v>
                </c:pt>
                <c:pt idx="93">
                  <c:v>13.333</c:v>
                </c:pt>
                <c:pt idx="94">
                  <c:v>13.946</c:v>
                </c:pt>
                <c:pt idx="95">
                  <c:v>14.282</c:v>
                </c:pt>
                <c:pt idx="96">
                  <c:v>14.238</c:v>
                </c:pt>
                <c:pt idx="97">
                  <c:v>13.9</c:v>
                </c:pt>
                <c:pt idx="98">
                  <c:v>13.743</c:v>
                </c:pt>
                <c:pt idx="99">
                  <c:v>13.7</c:v>
                </c:pt>
                <c:pt idx="100">
                  <c:v>13.785</c:v>
                </c:pt>
                <c:pt idx="101">
                  <c:v>14.029</c:v>
                </c:pt>
                <c:pt idx="102">
                  <c:v>14.391999999999999</c:v>
                </c:pt>
                <c:pt idx="103">
                  <c:v>13.371</c:v>
                </c:pt>
                <c:pt idx="104">
                  <c:v>12.847</c:v>
                </c:pt>
                <c:pt idx="105">
                  <c:v>13.265000000000001</c:v>
                </c:pt>
                <c:pt idx="106">
                  <c:v>13.462</c:v>
                </c:pt>
                <c:pt idx="107">
                  <c:v>12.853</c:v>
                </c:pt>
                <c:pt idx="108">
                  <c:v>12.654</c:v>
                </c:pt>
                <c:pt idx="109">
                  <c:v>13.276</c:v>
                </c:pt>
                <c:pt idx="110">
                  <c:v>13.946999999999999</c:v>
                </c:pt>
                <c:pt idx="111">
                  <c:v>14.055999999999999</c:v>
                </c:pt>
                <c:pt idx="112">
                  <c:v>13.680999999999999</c:v>
                </c:pt>
                <c:pt idx="113">
                  <c:v>13.15</c:v>
                </c:pt>
                <c:pt idx="114">
                  <c:v>12.893000000000001</c:v>
                </c:pt>
                <c:pt idx="115">
                  <c:v>12.667</c:v>
                </c:pt>
                <c:pt idx="116">
                  <c:v>12.888999999999999</c:v>
                </c:pt>
                <c:pt idx="117">
                  <c:v>13.537000000000001</c:v>
                </c:pt>
                <c:pt idx="118">
                  <c:v>14.166</c:v>
                </c:pt>
                <c:pt idx="119">
                  <c:v>14.29</c:v>
                </c:pt>
                <c:pt idx="120">
                  <c:v>13.8</c:v>
                </c:pt>
                <c:pt idx="121">
                  <c:v>12.859</c:v>
                </c:pt>
                <c:pt idx="122">
                  <c:v>12.867000000000001</c:v>
                </c:pt>
                <c:pt idx="123">
                  <c:v>12.925000000000001</c:v>
                </c:pt>
                <c:pt idx="124">
                  <c:v>13.082000000000001</c:v>
                </c:pt>
                <c:pt idx="125">
                  <c:v>13.281000000000001</c:v>
                </c:pt>
                <c:pt idx="126">
                  <c:v>13.066000000000001</c:v>
                </c:pt>
                <c:pt idx="127">
                  <c:v>13.907</c:v>
                </c:pt>
                <c:pt idx="128">
                  <c:v>14.006</c:v>
                </c:pt>
                <c:pt idx="129">
                  <c:v>13.722</c:v>
                </c:pt>
                <c:pt idx="130">
                  <c:v>13.679</c:v>
                </c:pt>
                <c:pt idx="131">
                  <c:v>13.997</c:v>
                </c:pt>
                <c:pt idx="132">
                  <c:v>13.927</c:v>
                </c:pt>
                <c:pt idx="133">
                  <c:v>13.611000000000001</c:v>
                </c:pt>
                <c:pt idx="134">
                  <c:v>13.169</c:v>
                </c:pt>
                <c:pt idx="135">
                  <c:v>13.036</c:v>
                </c:pt>
                <c:pt idx="136">
                  <c:v>13.339</c:v>
                </c:pt>
                <c:pt idx="137">
                  <c:v>13.843999999999999</c:v>
                </c:pt>
                <c:pt idx="138">
                  <c:v>13.834</c:v>
                </c:pt>
                <c:pt idx="139">
                  <c:v>13.266999999999999</c:v>
                </c:pt>
                <c:pt idx="140">
                  <c:v>13.33</c:v>
                </c:pt>
                <c:pt idx="141">
                  <c:v>13.3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DB8-4C1E-8387-A429782FF967}"/>
            </c:ext>
          </c:extLst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data'!$C$10:$C$200</c:f>
              <c:numCache>
                <c:formatCode>General</c:formatCode>
                <c:ptCount val="191"/>
                <c:pt idx="0">
                  <c:v>13.3</c:v>
                </c:pt>
                <c:pt idx="1">
                  <c:v>13.397</c:v>
                </c:pt>
                <c:pt idx="2">
                  <c:v>13.714</c:v>
                </c:pt>
                <c:pt idx="3">
                  <c:v>13.785</c:v>
                </c:pt>
                <c:pt idx="4">
                  <c:v>13.214</c:v>
                </c:pt>
                <c:pt idx="5">
                  <c:v>13.132999999999999</c:v>
                </c:pt>
                <c:pt idx="6">
                  <c:v>13.269</c:v>
                </c:pt>
                <c:pt idx="7">
                  <c:v>13.15</c:v>
                </c:pt>
                <c:pt idx="8">
                  <c:v>12.77</c:v>
                </c:pt>
                <c:pt idx="9">
                  <c:v>12.923999999999999</c:v>
                </c:pt>
                <c:pt idx="10">
                  <c:v>13.698</c:v>
                </c:pt>
                <c:pt idx="11">
                  <c:v>13.678000000000001</c:v>
                </c:pt>
                <c:pt idx="12">
                  <c:v>13.989000000000001</c:v>
                </c:pt>
                <c:pt idx="13">
                  <c:v>14.161</c:v>
                </c:pt>
                <c:pt idx="14">
                  <c:v>13.763999999999999</c:v>
                </c:pt>
                <c:pt idx="15">
                  <c:v>13.288</c:v>
                </c:pt>
                <c:pt idx="16">
                  <c:v>13.696</c:v>
                </c:pt>
                <c:pt idx="17">
                  <c:v>13.952999999999999</c:v>
                </c:pt>
                <c:pt idx="18">
                  <c:v>13.94</c:v>
                </c:pt>
                <c:pt idx="19">
                  <c:v>13.737</c:v>
                </c:pt>
                <c:pt idx="20">
                  <c:v>13.675000000000001</c:v>
                </c:pt>
                <c:pt idx="21">
                  <c:v>14.191000000000001</c:v>
                </c:pt>
                <c:pt idx="22">
                  <c:v>13.090999999999999</c:v>
                </c:pt>
                <c:pt idx="23">
                  <c:v>11.967000000000001</c:v>
                </c:pt>
                <c:pt idx="24">
                  <c:v>12.369</c:v>
                </c:pt>
                <c:pt idx="25">
                  <c:v>13.241</c:v>
                </c:pt>
                <c:pt idx="26">
                  <c:v>13.443</c:v>
                </c:pt>
                <c:pt idx="27">
                  <c:v>13.141</c:v>
                </c:pt>
                <c:pt idx="28">
                  <c:v>12.893000000000001</c:v>
                </c:pt>
                <c:pt idx="29">
                  <c:v>12.818</c:v>
                </c:pt>
                <c:pt idx="30">
                  <c:v>12.916</c:v>
                </c:pt>
                <c:pt idx="31">
                  <c:v>13.257999999999999</c:v>
                </c:pt>
                <c:pt idx="32">
                  <c:v>13.762</c:v>
                </c:pt>
                <c:pt idx="33">
                  <c:v>14.121</c:v>
                </c:pt>
                <c:pt idx="34">
                  <c:v>14.137</c:v>
                </c:pt>
                <c:pt idx="35">
                  <c:v>13.367000000000001</c:v>
                </c:pt>
                <c:pt idx="36">
                  <c:v>13.055</c:v>
                </c:pt>
                <c:pt idx="37">
                  <c:v>12.989000000000001</c:v>
                </c:pt>
                <c:pt idx="38">
                  <c:v>12.945</c:v>
                </c:pt>
                <c:pt idx="39">
                  <c:v>13.247999999999999</c:v>
                </c:pt>
                <c:pt idx="40">
                  <c:v>13.654999999999999</c:v>
                </c:pt>
                <c:pt idx="41">
                  <c:v>14.077999999999999</c:v>
                </c:pt>
                <c:pt idx="42">
                  <c:v>14.02</c:v>
                </c:pt>
                <c:pt idx="43">
                  <c:v>13.654</c:v>
                </c:pt>
                <c:pt idx="44">
                  <c:v>13.51</c:v>
                </c:pt>
                <c:pt idx="45">
                  <c:v>14.042</c:v>
                </c:pt>
                <c:pt idx="46">
                  <c:v>14.066000000000001</c:v>
                </c:pt>
                <c:pt idx="47">
                  <c:v>13.919</c:v>
                </c:pt>
                <c:pt idx="48">
                  <c:v>13.845000000000001</c:v>
                </c:pt>
                <c:pt idx="49">
                  <c:v>13.702</c:v>
                </c:pt>
                <c:pt idx="50">
                  <c:v>13.465999999999999</c:v>
                </c:pt>
                <c:pt idx="51">
                  <c:v>13.446999999999999</c:v>
                </c:pt>
                <c:pt idx="52">
                  <c:v>13.353999999999999</c:v>
                </c:pt>
                <c:pt idx="53">
                  <c:v>13.595000000000001</c:v>
                </c:pt>
                <c:pt idx="54">
                  <c:v>13.882999999999999</c:v>
                </c:pt>
                <c:pt idx="55">
                  <c:v>14.12</c:v>
                </c:pt>
                <c:pt idx="56">
                  <c:v>14.112</c:v>
                </c:pt>
                <c:pt idx="57">
                  <c:v>13.478999999999999</c:v>
                </c:pt>
                <c:pt idx="58">
                  <c:v>12.941000000000001</c:v>
                </c:pt>
                <c:pt idx="59">
                  <c:v>13.025</c:v>
                </c:pt>
                <c:pt idx="60">
                  <c:v>12.959</c:v>
                </c:pt>
                <c:pt idx="61">
                  <c:v>12.819000000000001</c:v>
                </c:pt>
                <c:pt idx="62">
                  <c:v>12.734999999999999</c:v>
                </c:pt>
                <c:pt idx="63">
                  <c:v>12.451000000000001</c:v>
                </c:pt>
                <c:pt idx="64">
                  <c:v>12.753</c:v>
                </c:pt>
                <c:pt idx="65">
                  <c:v>13.19</c:v>
                </c:pt>
                <c:pt idx="66">
                  <c:v>13.365</c:v>
                </c:pt>
                <c:pt idx="67">
                  <c:v>13.481</c:v>
                </c:pt>
                <c:pt idx="68">
                  <c:v>13.79</c:v>
                </c:pt>
                <c:pt idx="69">
                  <c:v>14.2</c:v>
                </c:pt>
                <c:pt idx="70">
                  <c:v>13.393000000000001</c:v>
                </c:pt>
                <c:pt idx="71">
                  <c:v>12.696999999999999</c:v>
                </c:pt>
                <c:pt idx="72">
                  <c:v>12.663</c:v>
                </c:pt>
                <c:pt idx="73">
                  <c:v>13.217000000000001</c:v>
                </c:pt>
                <c:pt idx="74">
                  <c:v>13.836</c:v>
                </c:pt>
                <c:pt idx="75">
                  <c:v>13.821</c:v>
                </c:pt>
                <c:pt idx="76">
                  <c:v>13.837</c:v>
                </c:pt>
                <c:pt idx="77">
                  <c:v>13.861000000000001</c:v>
                </c:pt>
                <c:pt idx="78">
                  <c:v>13.99</c:v>
                </c:pt>
                <c:pt idx="79">
                  <c:v>13.955</c:v>
                </c:pt>
                <c:pt idx="80">
                  <c:v>13.725</c:v>
                </c:pt>
                <c:pt idx="81">
                  <c:v>13.882999999999999</c:v>
                </c:pt>
                <c:pt idx="82">
                  <c:v>13.532999999999999</c:v>
                </c:pt>
                <c:pt idx="83">
                  <c:v>13.042</c:v>
                </c:pt>
                <c:pt idx="84">
                  <c:v>13.079000000000001</c:v>
                </c:pt>
                <c:pt idx="85">
                  <c:v>13.157999999999999</c:v>
                </c:pt>
                <c:pt idx="86">
                  <c:v>12.962</c:v>
                </c:pt>
                <c:pt idx="87">
                  <c:v>13.227</c:v>
                </c:pt>
                <c:pt idx="88">
                  <c:v>12.693</c:v>
                </c:pt>
                <c:pt idx="89">
                  <c:v>12.987</c:v>
                </c:pt>
                <c:pt idx="90">
                  <c:v>13.3</c:v>
                </c:pt>
                <c:pt idx="91">
                  <c:v>13.539</c:v>
                </c:pt>
                <c:pt idx="92">
                  <c:v>13.792999999999999</c:v>
                </c:pt>
                <c:pt idx="93">
                  <c:v>13.871</c:v>
                </c:pt>
                <c:pt idx="94">
                  <c:v>13.224</c:v>
                </c:pt>
                <c:pt idx="95">
                  <c:v>13.284000000000001</c:v>
                </c:pt>
                <c:pt idx="96">
                  <c:v>13.577999999999999</c:v>
                </c:pt>
                <c:pt idx="97">
                  <c:v>13.72</c:v>
                </c:pt>
                <c:pt idx="98">
                  <c:v>13.691000000000001</c:v>
                </c:pt>
                <c:pt idx="99">
                  <c:v>14.069000000000001</c:v>
                </c:pt>
                <c:pt idx="100">
                  <c:v>14.036</c:v>
                </c:pt>
                <c:pt idx="101">
                  <c:v>14.093</c:v>
                </c:pt>
                <c:pt idx="102">
                  <c:v>13.938000000000001</c:v>
                </c:pt>
                <c:pt idx="103">
                  <c:v>13.766</c:v>
                </c:pt>
                <c:pt idx="104">
                  <c:v>13.63</c:v>
                </c:pt>
                <c:pt idx="105">
                  <c:v>13.102</c:v>
                </c:pt>
                <c:pt idx="106">
                  <c:v>13.895</c:v>
                </c:pt>
                <c:pt idx="107">
                  <c:v>14.013</c:v>
                </c:pt>
                <c:pt idx="108">
                  <c:v>14.212</c:v>
                </c:pt>
                <c:pt idx="109">
                  <c:v>14.263999999999999</c:v>
                </c:pt>
                <c:pt idx="110">
                  <c:v>14.077999999999999</c:v>
                </c:pt>
                <c:pt idx="111">
                  <c:v>14.247</c:v>
                </c:pt>
                <c:pt idx="112">
                  <c:v>13.67</c:v>
                </c:pt>
                <c:pt idx="113">
                  <c:v>13.036</c:v>
                </c:pt>
                <c:pt idx="114">
                  <c:v>13.034000000000001</c:v>
                </c:pt>
                <c:pt idx="115">
                  <c:v>13.345000000000001</c:v>
                </c:pt>
                <c:pt idx="116">
                  <c:v>13.569000000000001</c:v>
                </c:pt>
                <c:pt idx="117">
                  <c:v>14.01</c:v>
                </c:pt>
                <c:pt idx="118">
                  <c:v>13.375</c:v>
                </c:pt>
                <c:pt idx="119">
                  <c:v>13.085000000000001</c:v>
                </c:pt>
                <c:pt idx="120">
                  <c:v>13.356</c:v>
                </c:pt>
                <c:pt idx="121">
                  <c:v>13.824999999999999</c:v>
                </c:pt>
                <c:pt idx="122">
                  <c:v>14.068</c:v>
                </c:pt>
                <c:pt idx="123">
                  <c:v>14.07</c:v>
                </c:pt>
                <c:pt idx="124">
                  <c:v>13.2</c:v>
                </c:pt>
                <c:pt idx="125">
                  <c:v>13.08</c:v>
                </c:pt>
                <c:pt idx="126">
                  <c:v>13.214</c:v>
                </c:pt>
                <c:pt idx="127">
                  <c:v>13.5</c:v>
                </c:pt>
                <c:pt idx="128">
                  <c:v>13.827</c:v>
                </c:pt>
                <c:pt idx="129">
                  <c:v>13.801</c:v>
                </c:pt>
                <c:pt idx="130">
                  <c:v>13.558</c:v>
                </c:pt>
                <c:pt idx="131">
                  <c:v>13.567</c:v>
                </c:pt>
                <c:pt idx="132">
                  <c:v>13.362</c:v>
                </c:pt>
                <c:pt idx="133">
                  <c:v>13.285</c:v>
                </c:pt>
                <c:pt idx="134">
                  <c:v>13.512</c:v>
                </c:pt>
                <c:pt idx="135">
                  <c:v>13.417999999999999</c:v>
                </c:pt>
                <c:pt idx="136">
                  <c:v>13.092000000000001</c:v>
                </c:pt>
                <c:pt idx="137">
                  <c:v>13.452999999999999</c:v>
                </c:pt>
                <c:pt idx="138">
                  <c:v>13.523999999999999</c:v>
                </c:pt>
                <c:pt idx="139">
                  <c:v>13.284000000000001</c:v>
                </c:pt>
                <c:pt idx="140">
                  <c:v>13.007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DB8-4C1E-8387-A429782FF967}"/>
            </c:ext>
          </c:extLst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data'!$C$10:$C$193</c:f>
              <c:numCache>
                <c:formatCode>General</c:formatCode>
                <c:ptCount val="184"/>
                <c:pt idx="0">
                  <c:v>13.007</c:v>
                </c:pt>
                <c:pt idx="1">
                  <c:v>12.91</c:v>
                </c:pt>
                <c:pt idx="2">
                  <c:v>13.289</c:v>
                </c:pt>
                <c:pt idx="3">
                  <c:v>12.986000000000001</c:v>
                </c:pt>
                <c:pt idx="4">
                  <c:v>12.978</c:v>
                </c:pt>
                <c:pt idx="5">
                  <c:v>13.231</c:v>
                </c:pt>
                <c:pt idx="6">
                  <c:v>13.288</c:v>
                </c:pt>
                <c:pt idx="7">
                  <c:v>12.852</c:v>
                </c:pt>
                <c:pt idx="8">
                  <c:v>12.574</c:v>
                </c:pt>
                <c:pt idx="9">
                  <c:v>13.250999999999999</c:v>
                </c:pt>
                <c:pt idx="10">
                  <c:v>13.903</c:v>
                </c:pt>
                <c:pt idx="11">
                  <c:v>14.122999999999999</c:v>
                </c:pt>
                <c:pt idx="12">
                  <c:v>13.933999999999999</c:v>
                </c:pt>
                <c:pt idx="13">
                  <c:v>13.593</c:v>
                </c:pt>
                <c:pt idx="14">
                  <c:v>13.815</c:v>
                </c:pt>
                <c:pt idx="15">
                  <c:v>13.872999999999999</c:v>
                </c:pt>
                <c:pt idx="16">
                  <c:v>13.778</c:v>
                </c:pt>
                <c:pt idx="17">
                  <c:v>13.403</c:v>
                </c:pt>
                <c:pt idx="18">
                  <c:v>12.939</c:v>
                </c:pt>
                <c:pt idx="19">
                  <c:v>13.247999999999999</c:v>
                </c:pt>
                <c:pt idx="20">
                  <c:v>13.003</c:v>
                </c:pt>
                <c:pt idx="21">
                  <c:v>13.241</c:v>
                </c:pt>
                <c:pt idx="22">
                  <c:v>13.329000000000001</c:v>
                </c:pt>
                <c:pt idx="23">
                  <c:v>13.105</c:v>
                </c:pt>
                <c:pt idx="24">
                  <c:v>12.738</c:v>
                </c:pt>
                <c:pt idx="25">
                  <c:v>12.526</c:v>
                </c:pt>
                <c:pt idx="26">
                  <c:v>13.13</c:v>
                </c:pt>
                <c:pt idx="27">
                  <c:v>12.986000000000001</c:v>
                </c:pt>
                <c:pt idx="28">
                  <c:v>12.563000000000001</c:v>
                </c:pt>
                <c:pt idx="29">
                  <c:v>12.237</c:v>
                </c:pt>
                <c:pt idx="30">
                  <c:v>12.279</c:v>
                </c:pt>
                <c:pt idx="31">
                  <c:v>12.755000000000001</c:v>
                </c:pt>
                <c:pt idx="32">
                  <c:v>13.279</c:v>
                </c:pt>
                <c:pt idx="33">
                  <c:v>13.738</c:v>
                </c:pt>
                <c:pt idx="34">
                  <c:v>13.989000000000001</c:v>
                </c:pt>
                <c:pt idx="35">
                  <c:v>14.147</c:v>
                </c:pt>
                <c:pt idx="36">
                  <c:v>14.199</c:v>
                </c:pt>
                <c:pt idx="37">
                  <c:v>13.677</c:v>
                </c:pt>
                <c:pt idx="38">
                  <c:v>13.336</c:v>
                </c:pt>
                <c:pt idx="39">
                  <c:v>13.849</c:v>
                </c:pt>
                <c:pt idx="40">
                  <c:v>14.154999999999999</c:v>
                </c:pt>
                <c:pt idx="41">
                  <c:v>14.255000000000001</c:v>
                </c:pt>
                <c:pt idx="42">
                  <c:v>14.372</c:v>
                </c:pt>
                <c:pt idx="43">
                  <c:v>14.173</c:v>
                </c:pt>
                <c:pt idx="44">
                  <c:v>13.664999999999999</c:v>
                </c:pt>
                <c:pt idx="45">
                  <c:v>13.683</c:v>
                </c:pt>
                <c:pt idx="46">
                  <c:v>13.897</c:v>
                </c:pt>
                <c:pt idx="47">
                  <c:v>13.983000000000001</c:v>
                </c:pt>
                <c:pt idx="48">
                  <c:v>13.843</c:v>
                </c:pt>
                <c:pt idx="49">
                  <c:v>13.898999999999999</c:v>
                </c:pt>
                <c:pt idx="50">
                  <c:v>13.584</c:v>
                </c:pt>
                <c:pt idx="51">
                  <c:v>13.182</c:v>
                </c:pt>
                <c:pt idx="52">
                  <c:v>12.981</c:v>
                </c:pt>
                <c:pt idx="53">
                  <c:v>12.965999999999999</c:v>
                </c:pt>
                <c:pt idx="54">
                  <c:v>13.13</c:v>
                </c:pt>
                <c:pt idx="55">
                  <c:v>13.804</c:v>
                </c:pt>
                <c:pt idx="56">
                  <c:v>13.616</c:v>
                </c:pt>
                <c:pt idx="57">
                  <c:v>13.73</c:v>
                </c:pt>
                <c:pt idx="58">
                  <c:v>13.749000000000001</c:v>
                </c:pt>
                <c:pt idx="59">
                  <c:v>13.677</c:v>
                </c:pt>
                <c:pt idx="60">
                  <c:v>13.638999999999999</c:v>
                </c:pt>
                <c:pt idx="61">
                  <c:v>13.695</c:v>
                </c:pt>
                <c:pt idx="62">
                  <c:v>13.964</c:v>
                </c:pt>
                <c:pt idx="63">
                  <c:v>13.644</c:v>
                </c:pt>
                <c:pt idx="64">
                  <c:v>13.355</c:v>
                </c:pt>
                <c:pt idx="65">
                  <c:v>13.029</c:v>
                </c:pt>
                <c:pt idx="66">
                  <c:v>12.776999999999999</c:v>
                </c:pt>
                <c:pt idx="67">
                  <c:v>13.613</c:v>
                </c:pt>
                <c:pt idx="68">
                  <c:v>13.723000000000001</c:v>
                </c:pt>
                <c:pt idx="69">
                  <c:v>13.528</c:v>
                </c:pt>
                <c:pt idx="70">
                  <c:v>13.279</c:v>
                </c:pt>
                <c:pt idx="71">
                  <c:v>13.22</c:v>
                </c:pt>
                <c:pt idx="72">
                  <c:v>13.488</c:v>
                </c:pt>
                <c:pt idx="73">
                  <c:v>13.920999999999999</c:v>
                </c:pt>
                <c:pt idx="74">
                  <c:v>13.888</c:v>
                </c:pt>
                <c:pt idx="75">
                  <c:v>13.545</c:v>
                </c:pt>
                <c:pt idx="76">
                  <c:v>13.59</c:v>
                </c:pt>
                <c:pt idx="77">
                  <c:v>13.897</c:v>
                </c:pt>
                <c:pt idx="78">
                  <c:v>14.004</c:v>
                </c:pt>
                <c:pt idx="79">
                  <c:v>13.696999999999999</c:v>
                </c:pt>
                <c:pt idx="80">
                  <c:v>13.005000000000001</c:v>
                </c:pt>
                <c:pt idx="81">
                  <c:v>12.831</c:v>
                </c:pt>
                <c:pt idx="82">
                  <c:v>13.177</c:v>
                </c:pt>
                <c:pt idx="83">
                  <c:v>13.45</c:v>
                </c:pt>
                <c:pt idx="84">
                  <c:v>13.214</c:v>
                </c:pt>
                <c:pt idx="85">
                  <c:v>12.898</c:v>
                </c:pt>
                <c:pt idx="86">
                  <c:v>13.173999999999999</c:v>
                </c:pt>
                <c:pt idx="87">
                  <c:v>13.484</c:v>
                </c:pt>
                <c:pt idx="88">
                  <c:v>13.778</c:v>
                </c:pt>
                <c:pt idx="89">
                  <c:v>13.819000000000001</c:v>
                </c:pt>
                <c:pt idx="90">
                  <c:v>13.451000000000001</c:v>
                </c:pt>
                <c:pt idx="91">
                  <c:v>12.964</c:v>
                </c:pt>
                <c:pt idx="92">
                  <c:v>13.609</c:v>
                </c:pt>
                <c:pt idx="93">
                  <c:v>14.061</c:v>
                </c:pt>
                <c:pt idx="94">
                  <c:v>13.898</c:v>
                </c:pt>
                <c:pt idx="95">
                  <c:v>13.56</c:v>
                </c:pt>
                <c:pt idx="96">
                  <c:v>13.531000000000001</c:v>
                </c:pt>
                <c:pt idx="97">
                  <c:v>13.481</c:v>
                </c:pt>
                <c:pt idx="98">
                  <c:v>13.555</c:v>
                </c:pt>
                <c:pt idx="99">
                  <c:v>14.013999999999999</c:v>
                </c:pt>
                <c:pt idx="100">
                  <c:v>14.016999999999999</c:v>
                </c:pt>
                <c:pt idx="101">
                  <c:v>13.962999999999999</c:v>
                </c:pt>
                <c:pt idx="102">
                  <c:v>14.388</c:v>
                </c:pt>
                <c:pt idx="103">
                  <c:v>14.488</c:v>
                </c:pt>
                <c:pt idx="104">
                  <c:v>14.138999999999999</c:v>
                </c:pt>
                <c:pt idx="105">
                  <c:v>13.579000000000001</c:v>
                </c:pt>
                <c:pt idx="106">
                  <c:v>13.519</c:v>
                </c:pt>
                <c:pt idx="107">
                  <c:v>13.698</c:v>
                </c:pt>
                <c:pt idx="108">
                  <c:v>13.704000000000001</c:v>
                </c:pt>
                <c:pt idx="109">
                  <c:v>14.137</c:v>
                </c:pt>
                <c:pt idx="110">
                  <c:v>14.356999999999999</c:v>
                </c:pt>
                <c:pt idx="111">
                  <c:v>13.997999999999999</c:v>
                </c:pt>
                <c:pt idx="112">
                  <c:v>13.496</c:v>
                </c:pt>
                <c:pt idx="113">
                  <c:v>13.16</c:v>
                </c:pt>
                <c:pt idx="114">
                  <c:v>13.196</c:v>
                </c:pt>
                <c:pt idx="115">
                  <c:v>13.654</c:v>
                </c:pt>
                <c:pt idx="116">
                  <c:v>13.137</c:v>
                </c:pt>
                <c:pt idx="117">
                  <c:v>12.723000000000001</c:v>
                </c:pt>
                <c:pt idx="118">
                  <c:v>13.055999999999999</c:v>
                </c:pt>
                <c:pt idx="119">
                  <c:v>13.497</c:v>
                </c:pt>
                <c:pt idx="120">
                  <c:v>13.339</c:v>
                </c:pt>
                <c:pt idx="121">
                  <c:v>13.742000000000001</c:v>
                </c:pt>
                <c:pt idx="122">
                  <c:v>13.991</c:v>
                </c:pt>
                <c:pt idx="123">
                  <c:v>14.112</c:v>
                </c:pt>
                <c:pt idx="124">
                  <c:v>14.135</c:v>
                </c:pt>
                <c:pt idx="125">
                  <c:v>13.804</c:v>
                </c:pt>
                <c:pt idx="126">
                  <c:v>13.241</c:v>
                </c:pt>
                <c:pt idx="127">
                  <c:v>13.9</c:v>
                </c:pt>
                <c:pt idx="128">
                  <c:v>14.164999999999999</c:v>
                </c:pt>
                <c:pt idx="129">
                  <c:v>14.1</c:v>
                </c:pt>
                <c:pt idx="130">
                  <c:v>14.105</c:v>
                </c:pt>
                <c:pt idx="131">
                  <c:v>13.93</c:v>
                </c:pt>
                <c:pt idx="132">
                  <c:v>13.417</c:v>
                </c:pt>
                <c:pt idx="133">
                  <c:v>13.401</c:v>
                </c:pt>
                <c:pt idx="134">
                  <c:v>13.507</c:v>
                </c:pt>
                <c:pt idx="135">
                  <c:v>13.278</c:v>
                </c:pt>
                <c:pt idx="136">
                  <c:v>13.343999999999999</c:v>
                </c:pt>
                <c:pt idx="137">
                  <c:v>13.696</c:v>
                </c:pt>
                <c:pt idx="138">
                  <c:v>13.919</c:v>
                </c:pt>
                <c:pt idx="139">
                  <c:v>13.553000000000001</c:v>
                </c:pt>
                <c:pt idx="140">
                  <c:v>13.87</c:v>
                </c:pt>
                <c:pt idx="141">
                  <c:v>13.726000000000001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DB8-4C1E-8387-A429782F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013248"/>
        <c:axId val="153015424"/>
      </c:scatterChart>
      <c:valAx>
        <c:axId val="153013248"/>
        <c:scaling>
          <c:orientation val="minMax"/>
          <c:max val="1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015424"/>
        <c:crosses val="autoZero"/>
        <c:crossBetween val="midCat"/>
      </c:valAx>
      <c:valAx>
        <c:axId val="1530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3013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data'!$D$10:$D$199</c:f>
              <c:numCache>
                <c:formatCode>General</c:formatCode>
                <c:ptCount val="190"/>
                <c:pt idx="0">
                  <c:v>4.1099999999999998E-2</c:v>
                </c:pt>
                <c:pt idx="1">
                  <c:v>0.25530000000000003</c:v>
                </c:pt>
                <c:pt idx="2">
                  <c:v>1.2103999999999999</c:v>
                </c:pt>
                <c:pt idx="3">
                  <c:v>2.9144999999999999</c:v>
                </c:pt>
                <c:pt idx="4">
                  <c:v>3.2624</c:v>
                </c:pt>
                <c:pt idx="5">
                  <c:v>3.0432000000000001</c:v>
                </c:pt>
                <c:pt idx="6">
                  <c:v>2.0802</c:v>
                </c:pt>
                <c:pt idx="7">
                  <c:v>0.84499999999999997</c:v>
                </c:pt>
                <c:pt idx="8">
                  <c:v>0.58109999999999995</c:v>
                </c:pt>
                <c:pt idx="9">
                  <c:v>0.22339999999999999</c:v>
                </c:pt>
                <c:pt idx="10">
                  <c:v>0.11169999999999999</c:v>
                </c:pt>
                <c:pt idx="11">
                  <c:v>1.1398999999999999</c:v>
                </c:pt>
                <c:pt idx="12">
                  <c:v>1.6653</c:v>
                </c:pt>
                <c:pt idx="13">
                  <c:v>0.89119999999999999</c:v>
                </c:pt>
                <c:pt idx="14">
                  <c:v>0.20519999999999999</c:v>
                </c:pt>
                <c:pt idx="15">
                  <c:v>0.39200000000000002</c:v>
                </c:pt>
                <c:pt idx="16">
                  <c:v>1.2503</c:v>
                </c:pt>
                <c:pt idx="17">
                  <c:v>2.1402999999999999</c:v>
                </c:pt>
                <c:pt idx="18">
                  <c:v>2.3024</c:v>
                </c:pt>
                <c:pt idx="19">
                  <c:v>1.6132</c:v>
                </c:pt>
                <c:pt idx="20">
                  <c:v>1.1335</c:v>
                </c:pt>
                <c:pt idx="21">
                  <c:v>1.9853000000000001</c:v>
                </c:pt>
                <c:pt idx="22">
                  <c:v>2.9876999999999998</c:v>
                </c:pt>
                <c:pt idx="23">
                  <c:v>2.5632000000000001</c:v>
                </c:pt>
                <c:pt idx="24">
                  <c:v>2.3157000000000001</c:v>
                </c:pt>
                <c:pt idx="25">
                  <c:v>3.0769000000000002</c:v>
                </c:pt>
                <c:pt idx="26">
                  <c:v>3.4767999999999999</c:v>
                </c:pt>
                <c:pt idx="27">
                  <c:v>3.6896</c:v>
                </c:pt>
                <c:pt idx="28">
                  <c:v>3.9910999999999999</c:v>
                </c:pt>
                <c:pt idx="29">
                  <c:v>4.3697999999999997</c:v>
                </c:pt>
                <c:pt idx="30">
                  <c:v>3.7671999999999999</c:v>
                </c:pt>
                <c:pt idx="31">
                  <c:v>2.2090999999999998</c:v>
                </c:pt>
                <c:pt idx="32">
                  <c:v>1.3849</c:v>
                </c:pt>
                <c:pt idx="33">
                  <c:v>0.38229999999999997</c:v>
                </c:pt>
                <c:pt idx="34">
                  <c:v>0.29780000000000001</c:v>
                </c:pt>
                <c:pt idx="35">
                  <c:v>1.7599</c:v>
                </c:pt>
                <c:pt idx="36">
                  <c:v>2.3105000000000002</c:v>
                </c:pt>
                <c:pt idx="37">
                  <c:v>0.96950000000000003</c:v>
                </c:pt>
                <c:pt idx="38">
                  <c:v>0.21199999999999999</c:v>
                </c:pt>
                <c:pt idx="39">
                  <c:v>7.6399999999999996E-2</c:v>
                </c:pt>
                <c:pt idx="40">
                  <c:v>4.1599999999999998E-2</c:v>
                </c:pt>
                <c:pt idx="41">
                  <c:v>2.69E-2</c:v>
                </c:pt>
                <c:pt idx="42">
                  <c:v>2.5999999999999999E-2</c:v>
                </c:pt>
                <c:pt idx="43">
                  <c:v>3.0499999999999999E-2</c:v>
                </c:pt>
                <c:pt idx="44">
                  <c:v>2.46E-2</c:v>
                </c:pt>
                <c:pt idx="45">
                  <c:v>0.14660000000000001</c:v>
                </c:pt>
                <c:pt idx="46">
                  <c:v>7.3400000000000007E-2</c:v>
                </c:pt>
                <c:pt idx="47">
                  <c:v>9.5699999999999993E-2</c:v>
                </c:pt>
                <c:pt idx="48">
                  <c:v>0.1096</c:v>
                </c:pt>
                <c:pt idx="49">
                  <c:v>5.2499999999999998E-2</c:v>
                </c:pt>
                <c:pt idx="50">
                  <c:v>1.26E-2</c:v>
                </c:pt>
                <c:pt idx="51">
                  <c:v>7.6E-3</c:v>
                </c:pt>
                <c:pt idx="52">
                  <c:v>7.0000000000000001E-3</c:v>
                </c:pt>
                <c:pt idx="53">
                  <c:v>5.8999999999999999E-3</c:v>
                </c:pt>
                <c:pt idx="54">
                  <c:v>3.8999999999999998E-3</c:v>
                </c:pt>
                <c:pt idx="55">
                  <c:v>0.16750000000000001</c:v>
                </c:pt>
                <c:pt idx="56">
                  <c:v>0.91069999999999995</c:v>
                </c:pt>
                <c:pt idx="57">
                  <c:v>3.0640999999999998</c:v>
                </c:pt>
                <c:pt idx="58">
                  <c:v>2.5234000000000001</c:v>
                </c:pt>
                <c:pt idx="59">
                  <c:v>1.5349999999999999</c:v>
                </c:pt>
                <c:pt idx="60">
                  <c:v>1.0869</c:v>
                </c:pt>
                <c:pt idx="61">
                  <c:v>1.1538999999999999</c:v>
                </c:pt>
                <c:pt idx="62">
                  <c:v>0.72970000000000002</c:v>
                </c:pt>
                <c:pt idx="63">
                  <c:v>2.1101999999999999</c:v>
                </c:pt>
                <c:pt idx="64">
                  <c:v>2.6467000000000001</c:v>
                </c:pt>
                <c:pt idx="65">
                  <c:v>2.6530999999999998</c:v>
                </c:pt>
                <c:pt idx="66">
                  <c:v>2.5935999999999999</c:v>
                </c:pt>
                <c:pt idx="67">
                  <c:v>2.4224000000000001</c:v>
                </c:pt>
                <c:pt idx="68">
                  <c:v>1.2585</c:v>
                </c:pt>
                <c:pt idx="69">
                  <c:v>0.88090000000000002</c:v>
                </c:pt>
                <c:pt idx="70">
                  <c:v>1.9802</c:v>
                </c:pt>
                <c:pt idx="71">
                  <c:v>3.1907000000000001</c:v>
                </c:pt>
                <c:pt idx="72">
                  <c:v>3.3778000000000001</c:v>
                </c:pt>
                <c:pt idx="73">
                  <c:v>2.2709999999999999</c:v>
                </c:pt>
                <c:pt idx="74">
                  <c:v>0.63370000000000004</c:v>
                </c:pt>
                <c:pt idx="75">
                  <c:v>0.37109999999999999</c:v>
                </c:pt>
                <c:pt idx="76">
                  <c:v>1.3161</c:v>
                </c:pt>
                <c:pt idx="77">
                  <c:v>1.6778</c:v>
                </c:pt>
                <c:pt idx="78">
                  <c:v>1.8171999999999999</c:v>
                </c:pt>
                <c:pt idx="79">
                  <c:v>1.8698999999999999</c:v>
                </c:pt>
                <c:pt idx="80">
                  <c:v>1.2003999999999999</c:v>
                </c:pt>
                <c:pt idx="81">
                  <c:v>1.2117</c:v>
                </c:pt>
                <c:pt idx="82">
                  <c:v>1.3078000000000001</c:v>
                </c:pt>
                <c:pt idx="83">
                  <c:v>1.8662000000000001</c:v>
                </c:pt>
                <c:pt idx="84">
                  <c:v>2.4889999999999999</c:v>
                </c:pt>
                <c:pt idx="85">
                  <c:v>2.9070999999999998</c:v>
                </c:pt>
                <c:pt idx="86">
                  <c:v>3.3668</c:v>
                </c:pt>
                <c:pt idx="87">
                  <c:v>3.6595</c:v>
                </c:pt>
                <c:pt idx="88">
                  <c:v>3.3904999999999998</c:v>
                </c:pt>
                <c:pt idx="89">
                  <c:v>3.2393999999999998</c:v>
                </c:pt>
                <c:pt idx="90">
                  <c:v>3.7122000000000002</c:v>
                </c:pt>
                <c:pt idx="91">
                  <c:v>4.3878000000000004</c:v>
                </c:pt>
                <c:pt idx="92">
                  <c:v>3.5680000000000001</c:v>
                </c:pt>
                <c:pt idx="93">
                  <c:v>1.9639</c:v>
                </c:pt>
                <c:pt idx="94">
                  <c:v>0.79359999999999997</c:v>
                </c:pt>
                <c:pt idx="95">
                  <c:v>0.55649999999999999</c:v>
                </c:pt>
                <c:pt idx="96">
                  <c:v>1.0123</c:v>
                </c:pt>
                <c:pt idx="97">
                  <c:v>1.5703</c:v>
                </c:pt>
                <c:pt idx="98">
                  <c:v>1.7477</c:v>
                </c:pt>
                <c:pt idx="99">
                  <c:v>1.6220000000000001</c:v>
                </c:pt>
                <c:pt idx="100">
                  <c:v>0.67559999999999998</c:v>
                </c:pt>
                <c:pt idx="101">
                  <c:v>0.29649999999999999</c:v>
                </c:pt>
                <c:pt idx="102">
                  <c:v>0.49059999999999998</c:v>
                </c:pt>
                <c:pt idx="103">
                  <c:v>1.4733000000000001</c:v>
                </c:pt>
                <c:pt idx="104">
                  <c:v>3.8054000000000001</c:v>
                </c:pt>
                <c:pt idx="105">
                  <c:v>2.8130999999999999</c:v>
                </c:pt>
                <c:pt idx="106">
                  <c:v>1.6394</c:v>
                </c:pt>
                <c:pt idx="107">
                  <c:v>0.71960000000000002</c:v>
                </c:pt>
                <c:pt idx="108">
                  <c:v>0.2021</c:v>
                </c:pt>
                <c:pt idx="109">
                  <c:v>8.5300000000000001E-2</c:v>
                </c:pt>
                <c:pt idx="110">
                  <c:v>0.12559999999999999</c:v>
                </c:pt>
                <c:pt idx="111">
                  <c:v>5.8000000000000003E-2</c:v>
                </c:pt>
                <c:pt idx="112">
                  <c:v>0.85209999999999997</c:v>
                </c:pt>
                <c:pt idx="113">
                  <c:v>1.9790000000000001</c:v>
                </c:pt>
                <c:pt idx="114">
                  <c:v>2.9687999999999999</c:v>
                </c:pt>
                <c:pt idx="115">
                  <c:v>3.4266000000000001</c:v>
                </c:pt>
                <c:pt idx="116">
                  <c:v>3.2010000000000001</c:v>
                </c:pt>
                <c:pt idx="117">
                  <c:v>1.3622000000000001</c:v>
                </c:pt>
                <c:pt idx="118">
                  <c:v>0.60129999999999995</c:v>
                </c:pt>
                <c:pt idx="119">
                  <c:v>0.24299999999999999</c:v>
                </c:pt>
                <c:pt idx="120">
                  <c:v>8.77E-2</c:v>
                </c:pt>
                <c:pt idx="121">
                  <c:v>0.19969999999999999</c:v>
                </c:pt>
                <c:pt idx="122">
                  <c:v>0.96250000000000002</c:v>
                </c:pt>
                <c:pt idx="123">
                  <c:v>2.9054000000000002</c:v>
                </c:pt>
                <c:pt idx="124">
                  <c:v>2.2511999999999999</c:v>
                </c:pt>
                <c:pt idx="125">
                  <c:v>1.0617000000000001</c:v>
                </c:pt>
                <c:pt idx="126">
                  <c:v>0.29659999999999997</c:v>
                </c:pt>
                <c:pt idx="127">
                  <c:v>0.26369999999999999</c:v>
                </c:pt>
                <c:pt idx="128">
                  <c:v>0.56910000000000005</c:v>
                </c:pt>
                <c:pt idx="129">
                  <c:v>2.6684999999999999</c:v>
                </c:pt>
                <c:pt idx="130">
                  <c:v>1.5827</c:v>
                </c:pt>
                <c:pt idx="131">
                  <c:v>0.78949999999999998</c:v>
                </c:pt>
                <c:pt idx="132">
                  <c:v>1.2075</c:v>
                </c:pt>
                <c:pt idx="133">
                  <c:v>2.2896999999999998</c:v>
                </c:pt>
                <c:pt idx="134">
                  <c:v>2.4123999999999999</c:v>
                </c:pt>
                <c:pt idx="135">
                  <c:v>3.2635000000000001</c:v>
                </c:pt>
                <c:pt idx="136">
                  <c:v>2.0861999999999998</c:v>
                </c:pt>
                <c:pt idx="137">
                  <c:v>1.1912</c:v>
                </c:pt>
                <c:pt idx="138">
                  <c:v>0.64490000000000003</c:v>
                </c:pt>
                <c:pt idx="139">
                  <c:v>0.18959999999999999</c:v>
                </c:pt>
                <c:pt idx="140">
                  <c:v>5.57E-2</c:v>
                </c:pt>
                <c:pt idx="141">
                  <c:v>2.69E-2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1CE-4DF4-8FED-0C79875B9864}"/>
            </c:ext>
          </c:extLst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data'!$D$10:$D$200</c:f>
              <c:numCache>
                <c:formatCode>General</c:formatCode>
                <c:ptCount val="191"/>
                <c:pt idx="0">
                  <c:v>2.69E-2</c:v>
                </c:pt>
                <c:pt idx="1">
                  <c:v>1.7399999999999999E-2</c:v>
                </c:pt>
                <c:pt idx="2">
                  <c:v>0.33229999999999998</c:v>
                </c:pt>
                <c:pt idx="3">
                  <c:v>1.3476999999999999</c:v>
                </c:pt>
                <c:pt idx="4">
                  <c:v>2.7141999999999999</c:v>
                </c:pt>
                <c:pt idx="5">
                  <c:v>3.2410999999999999</c:v>
                </c:pt>
                <c:pt idx="6">
                  <c:v>2.2427999999999999</c:v>
                </c:pt>
                <c:pt idx="7">
                  <c:v>2.4647999999999999</c:v>
                </c:pt>
                <c:pt idx="8">
                  <c:v>2.722</c:v>
                </c:pt>
                <c:pt idx="9">
                  <c:v>2.1101000000000001</c:v>
                </c:pt>
                <c:pt idx="10">
                  <c:v>0.7792</c:v>
                </c:pt>
                <c:pt idx="11">
                  <c:v>0.36299999999999999</c:v>
                </c:pt>
                <c:pt idx="12">
                  <c:v>0.13159999999999999</c:v>
                </c:pt>
                <c:pt idx="13">
                  <c:v>0.70350000000000001</c:v>
                </c:pt>
                <c:pt idx="14">
                  <c:v>1.9255</c:v>
                </c:pt>
                <c:pt idx="15">
                  <c:v>2.5991</c:v>
                </c:pt>
                <c:pt idx="16">
                  <c:v>2.1086</c:v>
                </c:pt>
                <c:pt idx="17">
                  <c:v>1.4182999999999999</c:v>
                </c:pt>
                <c:pt idx="18">
                  <c:v>0.75139999999999996</c:v>
                </c:pt>
                <c:pt idx="19">
                  <c:v>2.2583000000000002</c:v>
                </c:pt>
                <c:pt idx="20">
                  <c:v>2.1171000000000002</c:v>
                </c:pt>
                <c:pt idx="21">
                  <c:v>1.5330999999999999</c:v>
                </c:pt>
                <c:pt idx="22">
                  <c:v>2.6030000000000002</c:v>
                </c:pt>
                <c:pt idx="23">
                  <c:v>5.6755000000000004</c:v>
                </c:pt>
                <c:pt idx="24">
                  <c:v>5.4154999999999998</c:v>
                </c:pt>
                <c:pt idx="25">
                  <c:v>3.1408999999999998</c:v>
                </c:pt>
                <c:pt idx="26">
                  <c:v>2.3264</c:v>
                </c:pt>
                <c:pt idx="27">
                  <c:v>2.7850999999999999</c:v>
                </c:pt>
                <c:pt idx="28">
                  <c:v>3.3127</c:v>
                </c:pt>
                <c:pt idx="29">
                  <c:v>3.4432999999999998</c:v>
                </c:pt>
                <c:pt idx="30">
                  <c:v>3.6055999999999999</c:v>
                </c:pt>
                <c:pt idx="31">
                  <c:v>2.6395</c:v>
                </c:pt>
                <c:pt idx="32">
                  <c:v>1.6085</c:v>
                </c:pt>
                <c:pt idx="33">
                  <c:v>0.98309999999999997</c:v>
                </c:pt>
                <c:pt idx="34">
                  <c:v>0.91779999999999995</c:v>
                </c:pt>
                <c:pt idx="35">
                  <c:v>1.3231999999999999</c:v>
                </c:pt>
                <c:pt idx="36">
                  <c:v>3.0941000000000001</c:v>
                </c:pt>
                <c:pt idx="37">
                  <c:v>1.607</c:v>
                </c:pt>
                <c:pt idx="38">
                  <c:v>0.46639999999999998</c:v>
                </c:pt>
                <c:pt idx="39">
                  <c:v>0.1132</c:v>
                </c:pt>
                <c:pt idx="40">
                  <c:v>7.4399999999999994E-2</c:v>
                </c:pt>
                <c:pt idx="41">
                  <c:v>0.17699999999999999</c:v>
                </c:pt>
                <c:pt idx="42">
                  <c:v>0.29320000000000002</c:v>
                </c:pt>
                <c:pt idx="43">
                  <c:v>2.1151</c:v>
                </c:pt>
                <c:pt idx="44">
                  <c:v>1.8537999999999999</c:v>
                </c:pt>
                <c:pt idx="45">
                  <c:v>0.73399999999999999</c:v>
                </c:pt>
                <c:pt idx="46">
                  <c:v>0.44500000000000001</c:v>
                </c:pt>
                <c:pt idx="47">
                  <c:v>0.2137</c:v>
                </c:pt>
                <c:pt idx="48">
                  <c:v>7.2300000000000003E-2</c:v>
                </c:pt>
                <c:pt idx="49">
                  <c:v>2.9000000000000001E-2</c:v>
                </c:pt>
                <c:pt idx="50">
                  <c:v>1.52E-2</c:v>
                </c:pt>
                <c:pt idx="51">
                  <c:v>1.03E-2</c:v>
                </c:pt>
                <c:pt idx="52">
                  <c:v>1.2800000000000001E-2</c:v>
                </c:pt>
                <c:pt idx="53">
                  <c:v>3.3500000000000002E-2</c:v>
                </c:pt>
                <c:pt idx="54">
                  <c:v>0.29809999999999998</c:v>
                </c:pt>
                <c:pt idx="55">
                  <c:v>0.16200000000000001</c:v>
                </c:pt>
                <c:pt idx="56">
                  <c:v>0.23710000000000001</c:v>
                </c:pt>
                <c:pt idx="57">
                  <c:v>1.3775999999999999</c:v>
                </c:pt>
                <c:pt idx="58">
                  <c:v>3.1619000000000002</c:v>
                </c:pt>
                <c:pt idx="59">
                  <c:v>3.0398999999999998</c:v>
                </c:pt>
                <c:pt idx="60">
                  <c:v>2.2231000000000001</c:v>
                </c:pt>
                <c:pt idx="61">
                  <c:v>1.4395</c:v>
                </c:pt>
                <c:pt idx="62">
                  <c:v>2.5777999999999999</c:v>
                </c:pt>
                <c:pt idx="63">
                  <c:v>3.7725</c:v>
                </c:pt>
                <c:pt idx="64">
                  <c:v>3.3592</c:v>
                </c:pt>
                <c:pt idx="65">
                  <c:v>2.4828999999999999</c:v>
                </c:pt>
                <c:pt idx="66">
                  <c:v>2.5461</c:v>
                </c:pt>
                <c:pt idx="67">
                  <c:v>1.5748</c:v>
                </c:pt>
                <c:pt idx="68">
                  <c:v>0.88190000000000002</c:v>
                </c:pt>
                <c:pt idx="69">
                  <c:v>1.0985</c:v>
                </c:pt>
                <c:pt idx="70">
                  <c:v>2.1063000000000001</c:v>
                </c:pt>
                <c:pt idx="71">
                  <c:v>3.3523999999999998</c:v>
                </c:pt>
                <c:pt idx="72">
                  <c:v>3.6137000000000001</c:v>
                </c:pt>
                <c:pt idx="73">
                  <c:v>1.7927</c:v>
                </c:pt>
                <c:pt idx="74">
                  <c:v>1.1992</c:v>
                </c:pt>
                <c:pt idx="75">
                  <c:v>1.1234999999999999</c:v>
                </c:pt>
                <c:pt idx="76">
                  <c:v>0.60150000000000003</c:v>
                </c:pt>
                <c:pt idx="77">
                  <c:v>0.14649999999999999</c:v>
                </c:pt>
                <c:pt idx="78">
                  <c:v>9.5899999999999999E-2</c:v>
                </c:pt>
                <c:pt idx="79">
                  <c:v>1.1942999999999999</c:v>
                </c:pt>
                <c:pt idx="80">
                  <c:v>1.7734000000000001</c:v>
                </c:pt>
                <c:pt idx="81">
                  <c:v>1.8956</c:v>
                </c:pt>
                <c:pt idx="82">
                  <c:v>2.1214</c:v>
                </c:pt>
                <c:pt idx="83">
                  <c:v>3.0550999999999999</c:v>
                </c:pt>
                <c:pt idx="84">
                  <c:v>3.2099000000000002</c:v>
                </c:pt>
                <c:pt idx="85">
                  <c:v>3.0017</c:v>
                </c:pt>
                <c:pt idx="86">
                  <c:v>3.0219999999999998</c:v>
                </c:pt>
                <c:pt idx="87">
                  <c:v>3.1787999999999998</c:v>
                </c:pt>
                <c:pt idx="88">
                  <c:v>3.2961</c:v>
                </c:pt>
                <c:pt idx="89">
                  <c:v>3.3895</c:v>
                </c:pt>
                <c:pt idx="90">
                  <c:v>2.2972000000000001</c:v>
                </c:pt>
                <c:pt idx="91">
                  <c:v>2.0062000000000002</c:v>
                </c:pt>
                <c:pt idx="92">
                  <c:v>1.6232</c:v>
                </c:pt>
                <c:pt idx="93">
                  <c:v>1.6406000000000001</c:v>
                </c:pt>
                <c:pt idx="94">
                  <c:v>2.4260000000000002</c:v>
                </c:pt>
                <c:pt idx="95">
                  <c:v>3.3681000000000001</c:v>
                </c:pt>
                <c:pt idx="96">
                  <c:v>1.9925999999999999</c:v>
                </c:pt>
                <c:pt idx="97">
                  <c:v>1.6674</c:v>
                </c:pt>
                <c:pt idx="98">
                  <c:v>1.5399</c:v>
                </c:pt>
                <c:pt idx="99">
                  <c:v>1.2130000000000001</c:v>
                </c:pt>
                <c:pt idx="100">
                  <c:v>0.6966</c:v>
                </c:pt>
                <c:pt idx="101">
                  <c:v>0.37859999999999999</c:v>
                </c:pt>
                <c:pt idx="102">
                  <c:v>1.4618</c:v>
                </c:pt>
                <c:pt idx="103">
                  <c:v>0.92969999999999997</c:v>
                </c:pt>
                <c:pt idx="104">
                  <c:v>0.35460000000000003</c:v>
                </c:pt>
                <c:pt idx="105">
                  <c:v>0.26989999999999997</c:v>
                </c:pt>
                <c:pt idx="106">
                  <c:v>0.51719999999999999</c:v>
                </c:pt>
                <c:pt idx="107">
                  <c:v>0.46539999999999998</c:v>
                </c:pt>
                <c:pt idx="108">
                  <c:v>0.19539999999999999</c:v>
                </c:pt>
                <c:pt idx="109">
                  <c:v>0.151</c:v>
                </c:pt>
                <c:pt idx="110">
                  <c:v>0.1052</c:v>
                </c:pt>
                <c:pt idx="111">
                  <c:v>0.14369999999999999</c:v>
                </c:pt>
                <c:pt idx="112">
                  <c:v>0.84919999999999995</c:v>
                </c:pt>
                <c:pt idx="113">
                  <c:v>3.4836</c:v>
                </c:pt>
                <c:pt idx="114">
                  <c:v>2.9632000000000001</c:v>
                </c:pt>
                <c:pt idx="115">
                  <c:v>2.4796</c:v>
                </c:pt>
                <c:pt idx="116">
                  <c:v>1.9601999999999999</c:v>
                </c:pt>
                <c:pt idx="117">
                  <c:v>1.2665999999999999</c:v>
                </c:pt>
                <c:pt idx="118">
                  <c:v>0.50239999999999996</c:v>
                </c:pt>
                <c:pt idx="119">
                  <c:v>0.11360000000000001</c:v>
                </c:pt>
                <c:pt idx="120">
                  <c:v>0.70630000000000004</c:v>
                </c:pt>
                <c:pt idx="121">
                  <c:v>1.1069</c:v>
                </c:pt>
                <c:pt idx="122">
                  <c:v>0.90920000000000001</c:v>
                </c:pt>
                <c:pt idx="123">
                  <c:v>0.41549999999999998</c:v>
                </c:pt>
                <c:pt idx="124">
                  <c:v>8.8300000000000003E-2</c:v>
                </c:pt>
                <c:pt idx="125">
                  <c:v>5.5199999999999999E-2</c:v>
                </c:pt>
                <c:pt idx="126">
                  <c:v>0.86019999999999996</c:v>
                </c:pt>
                <c:pt idx="127">
                  <c:v>1.7655000000000001</c:v>
                </c:pt>
                <c:pt idx="128">
                  <c:v>1.4638</c:v>
                </c:pt>
                <c:pt idx="129">
                  <c:v>0.62339999999999995</c:v>
                </c:pt>
                <c:pt idx="130">
                  <c:v>0.39460000000000001</c:v>
                </c:pt>
                <c:pt idx="131">
                  <c:v>1.1353</c:v>
                </c:pt>
                <c:pt idx="132">
                  <c:v>2.9813999999999998</c:v>
                </c:pt>
                <c:pt idx="133">
                  <c:v>2.6636000000000002</c:v>
                </c:pt>
                <c:pt idx="134">
                  <c:v>2.1766000000000001</c:v>
                </c:pt>
                <c:pt idx="135">
                  <c:v>2.3134000000000001</c:v>
                </c:pt>
                <c:pt idx="136">
                  <c:v>2.6413000000000002</c:v>
                </c:pt>
                <c:pt idx="137">
                  <c:v>1.8877999999999999</c:v>
                </c:pt>
                <c:pt idx="138">
                  <c:v>0.60019999999999996</c:v>
                </c:pt>
                <c:pt idx="139">
                  <c:v>0.18049999999999999</c:v>
                </c:pt>
                <c:pt idx="140">
                  <c:v>5.79E-2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1CE-4DF4-8FED-0C79875B9864}"/>
            </c:ext>
          </c:extLst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data'!$D$10:$D$193</c:f>
              <c:numCache>
                <c:formatCode>General</c:formatCode>
                <c:ptCount val="184"/>
                <c:pt idx="0">
                  <c:v>5.79E-2</c:v>
                </c:pt>
                <c:pt idx="1">
                  <c:v>3.1800000000000002E-2</c:v>
                </c:pt>
                <c:pt idx="2">
                  <c:v>0.4894</c:v>
                </c:pt>
                <c:pt idx="3">
                  <c:v>2.7892999999999999</c:v>
                </c:pt>
                <c:pt idx="4">
                  <c:v>3.2530000000000001</c:v>
                </c:pt>
                <c:pt idx="5">
                  <c:v>2.7566000000000002</c:v>
                </c:pt>
                <c:pt idx="6">
                  <c:v>2.5851999999999999</c:v>
                </c:pt>
                <c:pt idx="7">
                  <c:v>2.8085</c:v>
                </c:pt>
                <c:pt idx="8">
                  <c:v>2.6431</c:v>
                </c:pt>
                <c:pt idx="9">
                  <c:v>0.74650000000000005</c:v>
                </c:pt>
                <c:pt idx="10">
                  <c:v>0.38090000000000002</c:v>
                </c:pt>
                <c:pt idx="11">
                  <c:v>0.34110000000000001</c:v>
                </c:pt>
                <c:pt idx="12">
                  <c:v>1.6288</c:v>
                </c:pt>
                <c:pt idx="13">
                  <c:v>2.3007</c:v>
                </c:pt>
                <c:pt idx="14">
                  <c:v>1.1831</c:v>
                </c:pt>
                <c:pt idx="15">
                  <c:v>1.3852</c:v>
                </c:pt>
                <c:pt idx="16">
                  <c:v>1.4016</c:v>
                </c:pt>
                <c:pt idx="17">
                  <c:v>2.4958999999999998</c:v>
                </c:pt>
                <c:pt idx="18">
                  <c:v>3.3026</c:v>
                </c:pt>
                <c:pt idx="19">
                  <c:v>3.4238</c:v>
                </c:pt>
                <c:pt idx="20">
                  <c:v>3.1545999999999998</c:v>
                </c:pt>
                <c:pt idx="21">
                  <c:v>3.0688</c:v>
                </c:pt>
                <c:pt idx="22">
                  <c:v>2.6768999999999998</c:v>
                </c:pt>
                <c:pt idx="23">
                  <c:v>2.8992</c:v>
                </c:pt>
                <c:pt idx="24">
                  <c:v>3.5943999999999998</c:v>
                </c:pt>
                <c:pt idx="25">
                  <c:v>3.8967999999999998</c:v>
                </c:pt>
                <c:pt idx="26">
                  <c:v>3.2690000000000001</c:v>
                </c:pt>
                <c:pt idx="27">
                  <c:v>2.7126999999999999</c:v>
                </c:pt>
                <c:pt idx="28">
                  <c:v>3.9927999999999999</c:v>
                </c:pt>
                <c:pt idx="29">
                  <c:v>4.3113999999999999</c:v>
                </c:pt>
                <c:pt idx="30">
                  <c:v>4.41</c:v>
                </c:pt>
                <c:pt idx="31">
                  <c:v>3.9491999999999998</c:v>
                </c:pt>
                <c:pt idx="32">
                  <c:v>2.6579000000000002</c:v>
                </c:pt>
                <c:pt idx="33">
                  <c:v>1.5017</c:v>
                </c:pt>
                <c:pt idx="34">
                  <c:v>1.1927000000000001</c:v>
                </c:pt>
                <c:pt idx="35">
                  <c:v>0.65439999999999998</c:v>
                </c:pt>
                <c:pt idx="36">
                  <c:v>0.63480000000000003</c:v>
                </c:pt>
                <c:pt idx="37">
                  <c:v>0.65890000000000004</c:v>
                </c:pt>
                <c:pt idx="38">
                  <c:v>0.22800000000000001</c:v>
                </c:pt>
                <c:pt idx="39">
                  <c:v>0.25469999999999998</c:v>
                </c:pt>
                <c:pt idx="40">
                  <c:v>0.16969999999999999</c:v>
                </c:pt>
                <c:pt idx="41">
                  <c:v>0.11</c:v>
                </c:pt>
                <c:pt idx="42">
                  <c:v>0.40799999999999997</c:v>
                </c:pt>
                <c:pt idx="43">
                  <c:v>0.71760000000000002</c:v>
                </c:pt>
                <c:pt idx="44">
                  <c:v>0.61250000000000004</c:v>
                </c:pt>
                <c:pt idx="45">
                  <c:v>0.22220000000000001</c:v>
                </c:pt>
                <c:pt idx="46">
                  <c:v>0.82440000000000002</c:v>
                </c:pt>
                <c:pt idx="47">
                  <c:v>0.54310000000000003</c:v>
                </c:pt>
                <c:pt idx="48">
                  <c:v>0.20030000000000001</c:v>
                </c:pt>
                <c:pt idx="49">
                  <c:v>4.87E-2</c:v>
                </c:pt>
                <c:pt idx="50">
                  <c:v>1.9300000000000001E-2</c:v>
                </c:pt>
                <c:pt idx="51">
                  <c:v>1.01E-2</c:v>
                </c:pt>
                <c:pt idx="52">
                  <c:v>1.0800000000000001E-2</c:v>
                </c:pt>
                <c:pt idx="53">
                  <c:v>8.9999999999999993E-3</c:v>
                </c:pt>
                <c:pt idx="54">
                  <c:v>3.73E-2</c:v>
                </c:pt>
                <c:pt idx="55">
                  <c:v>0.1857</c:v>
                </c:pt>
                <c:pt idx="56">
                  <c:v>0.39810000000000001</c:v>
                </c:pt>
                <c:pt idx="57">
                  <c:v>0.2072</c:v>
                </c:pt>
                <c:pt idx="58">
                  <c:v>1.6556</c:v>
                </c:pt>
                <c:pt idx="59">
                  <c:v>2.2553000000000001</c:v>
                </c:pt>
                <c:pt idx="60">
                  <c:v>2.0215000000000001</c:v>
                </c:pt>
                <c:pt idx="61">
                  <c:v>1.6496</c:v>
                </c:pt>
                <c:pt idx="62">
                  <c:v>1.6497999999999999</c:v>
                </c:pt>
                <c:pt idx="63">
                  <c:v>1.3535999999999999</c:v>
                </c:pt>
                <c:pt idx="64">
                  <c:v>2.6537999999999999</c:v>
                </c:pt>
                <c:pt idx="65">
                  <c:v>3.2223000000000002</c:v>
                </c:pt>
                <c:pt idx="66">
                  <c:v>3.1690999999999998</c:v>
                </c:pt>
                <c:pt idx="67">
                  <c:v>2.4264000000000001</c:v>
                </c:pt>
                <c:pt idx="68">
                  <c:v>1.4323999999999999</c:v>
                </c:pt>
                <c:pt idx="69">
                  <c:v>1.9533</c:v>
                </c:pt>
                <c:pt idx="70">
                  <c:v>2.4207000000000001</c:v>
                </c:pt>
                <c:pt idx="71">
                  <c:v>1.4601</c:v>
                </c:pt>
                <c:pt idx="72">
                  <c:v>0.56989999999999996</c:v>
                </c:pt>
                <c:pt idx="73">
                  <c:v>0.36020000000000002</c:v>
                </c:pt>
                <c:pt idx="74">
                  <c:v>0.93730000000000002</c:v>
                </c:pt>
                <c:pt idx="75">
                  <c:v>2.1415000000000002</c:v>
                </c:pt>
                <c:pt idx="76">
                  <c:v>1.0595000000000001</c:v>
                </c:pt>
                <c:pt idx="77">
                  <c:v>1.2653000000000001</c:v>
                </c:pt>
                <c:pt idx="78">
                  <c:v>1.2567999999999999</c:v>
                </c:pt>
                <c:pt idx="79">
                  <c:v>1.7363999999999999</c:v>
                </c:pt>
                <c:pt idx="80">
                  <c:v>3.2284000000000002</c:v>
                </c:pt>
                <c:pt idx="81">
                  <c:v>3.8123999999999998</c:v>
                </c:pt>
                <c:pt idx="82">
                  <c:v>2.9706000000000001</c:v>
                </c:pt>
                <c:pt idx="83">
                  <c:v>2.3519999999999999</c:v>
                </c:pt>
                <c:pt idx="84">
                  <c:v>2.7113</c:v>
                </c:pt>
                <c:pt idx="85">
                  <c:v>3.2614999999999998</c:v>
                </c:pt>
                <c:pt idx="86">
                  <c:v>2.9906000000000001</c:v>
                </c:pt>
                <c:pt idx="87">
                  <c:v>2.4514999999999998</c:v>
                </c:pt>
                <c:pt idx="88">
                  <c:v>1.6380999999999999</c:v>
                </c:pt>
                <c:pt idx="89">
                  <c:v>1.4295</c:v>
                </c:pt>
                <c:pt idx="90">
                  <c:v>2.1623000000000001</c:v>
                </c:pt>
                <c:pt idx="91">
                  <c:v>2.7538999999999998</c:v>
                </c:pt>
                <c:pt idx="92">
                  <c:v>2.0689000000000002</c:v>
                </c:pt>
                <c:pt idx="93">
                  <c:v>0.89829999999999999</c:v>
                </c:pt>
                <c:pt idx="94">
                  <c:v>0.44390000000000002</c:v>
                </c:pt>
                <c:pt idx="95">
                  <c:v>0.18709999999999999</c:v>
                </c:pt>
                <c:pt idx="96">
                  <c:v>6.7199999999999996E-2</c:v>
                </c:pt>
                <c:pt idx="97">
                  <c:v>3.09E-2</c:v>
                </c:pt>
                <c:pt idx="98">
                  <c:v>3.95E-2</c:v>
                </c:pt>
                <c:pt idx="99">
                  <c:v>0.14000000000000001</c:v>
                </c:pt>
                <c:pt idx="100">
                  <c:v>0.12959999999999999</c:v>
                </c:pt>
                <c:pt idx="101">
                  <c:v>0.1159</c:v>
                </c:pt>
                <c:pt idx="102">
                  <c:v>9.8799999999999999E-2</c:v>
                </c:pt>
                <c:pt idx="103">
                  <c:v>0.36220000000000002</c:v>
                </c:pt>
                <c:pt idx="104">
                  <c:v>0.86280000000000001</c:v>
                </c:pt>
                <c:pt idx="105">
                  <c:v>0.39610000000000001</c:v>
                </c:pt>
                <c:pt idx="106">
                  <c:v>0.17699999999999999</c:v>
                </c:pt>
                <c:pt idx="107">
                  <c:v>1.454</c:v>
                </c:pt>
                <c:pt idx="108">
                  <c:v>1.4262999999999999</c:v>
                </c:pt>
                <c:pt idx="109">
                  <c:v>0.752</c:v>
                </c:pt>
                <c:pt idx="110">
                  <c:v>0.67830000000000001</c:v>
                </c:pt>
                <c:pt idx="111">
                  <c:v>0.3175</c:v>
                </c:pt>
                <c:pt idx="112">
                  <c:v>0.65369999999999995</c:v>
                </c:pt>
                <c:pt idx="113">
                  <c:v>2.2052</c:v>
                </c:pt>
                <c:pt idx="114">
                  <c:v>2.5573999999999999</c:v>
                </c:pt>
                <c:pt idx="115">
                  <c:v>2.1272000000000002</c:v>
                </c:pt>
                <c:pt idx="116">
                  <c:v>2.093</c:v>
                </c:pt>
                <c:pt idx="117">
                  <c:v>1.2897000000000001</c:v>
                </c:pt>
                <c:pt idx="118">
                  <c:v>0.44540000000000002</c:v>
                </c:pt>
                <c:pt idx="119">
                  <c:v>1.0793999999999999</c:v>
                </c:pt>
                <c:pt idx="120">
                  <c:v>1.71</c:v>
                </c:pt>
                <c:pt idx="121">
                  <c:v>1.4293</c:v>
                </c:pt>
                <c:pt idx="122">
                  <c:v>0.35120000000000001</c:v>
                </c:pt>
                <c:pt idx="123">
                  <c:v>9.0300000000000005E-2</c:v>
                </c:pt>
                <c:pt idx="124">
                  <c:v>4.1500000000000002E-2</c:v>
                </c:pt>
                <c:pt idx="125">
                  <c:v>1.9800000000000002E-2</c:v>
                </c:pt>
                <c:pt idx="126">
                  <c:v>4.2500000000000003E-2</c:v>
                </c:pt>
                <c:pt idx="127">
                  <c:v>0.24709999999999999</c:v>
                </c:pt>
                <c:pt idx="128">
                  <c:v>0.59870000000000001</c:v>
                </c:pt>
                <c:pt idx="129">
                  <c:v>0.59360000000000002</c:v>
                </c:pt>
                <c:pt idx="130">
                  <c:v>0.314</c:v>
                </c:pt>
                <c:pt idx="131">
                  <c:v>0.9889</c:v>
                </c:pt>
                <c:pt idx="132">
                  <c:v>2.4001999999999999</c:v>
                </c:pt>
                <c:pt idx="133">
                  <c:v>3.0571000000000002</c:v>
                </c:pt>
                <c:pt idx="134">
                  <c:v>2.1574</c:v>
                </c:pt>
                <c:pt idx="135">
                  <c:v>2.3420999999999998</c:v>
                </c:pt>
                <c:pt idx="136">
                  <c:v>2.3605</c:v>
                </c:pt>
                <c:pt idx="137">
                  <c:v>1.1302000000000001</c:v>
                </c:pt>
                <c:pt idx="138">
                  <c:v>0.32679999999999998</c:v>
                </c:pt>
                <c:pt idx="139">
                  <c:v>0.12970000000000001</c:v>
                </c:pt>
                <c:pt idx="140">
                  <c:v>0.15509999999999999</c:v>
                </c:pt>
                <c:pt idx="141">
                  <c:v>8.8300000000000003E-2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1CE-4DF4-8FED-0C79875B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67680"/>
        <c:axId val="153369600"/>
      </c:scatterChart>
      <c:valAx>
        <c:axId val="153367680"/>
        <c:scaling>
          <c:orientation val="minMax"/>
          <c:max val="1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369600"/>
        <c:crossesAt val="-0.5"/>
        <c:crossBetween val="midCat"/>
      </c:valAx>
      <c:valAx>
        <c:axId val="15336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(%)</a:t>
                </a:r>
              </a:p>
            </c:rich>
          </c:tx>
          <c:layout>
            <c:manualLayout>
              <c:xMode val="edge"/>
              <c:yMode val="edge"/>
              <c:x val="1.1714589989350403E-2"/>
              <c:y val="0.43807184838889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367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data'!$F$10:$F$199</c:f>
              <c:numCache>
                <c:formatCode>General</c:formatCode>
                <c:ptCount val="190"/>
                <c:pt idx="0">
                  <c:v>376.7</c:v>
                </c:pt>
                <c:pt idx="1">
                  <c:v>455.6</c:v>
                </c:pt>
                <c:pt idx="2">
                  <c:v>464.3</c:v>
                </c:pt>
                <c:pt idx="3">
                  <c:v>430.7</c:v>
                </c:pt>
                <c:pt idx="4">
                  <c:v>361.2</c:v>
                </c:pt>
                <c:pt idx="5">
                  <c:v>314.5</c:v>
                </c:pt>
                <c:pt idx="6">
                  <c:v>286.89999999999998</c:v>
                </c:pt>
                <c:pt idx="7">
                  <c:v>278.2</c:v>
                </c:pt>
                <c:pt idx="8">
                  <c:v>284.60000000000002</c:v>
                </c:pt>
                <c:pt idx="9">
                  <c:v>288.89999999999998</c:v>
                </c:pt>
                <c:pt idx="10">
                  <c:v>304.60000000000002</c:v>
                </c:pt>
                <c:pt idx="11">
                  <c:v>344.5</c:v>
                </c:pt>
                <c:pt idx="12">
                  <c:v>401.2</c:v>
                </c:pt>
                <c:pt idx="13">
                  <c:v>399.1</c:v>
                </c:pt>
                <c:pt idx="14">
                  <c:v>356.3</c:v>
                </c:pt>
                <c:pt idx="15">
                  <c:v>357.9</c:v>
                </c:pt>
                <c:pt idx="16">
                  <c:v>395.5</c:v>
                </c:pt>
                <c:pt idx="17">
                  <c:v>394.3</c:v>
                </c:pt>
                <c:pt idx="18">
                  <c:v>337.2</c:v>
                </c:pt>
                <c:pt idx="19">
                  <c:v>283.39999999999998</c:v>
                </c:pt>
                <c:pt idx="20">
                  <c:v>240.9</c:v>
                </c:pt>
                <c:pt idx="21">
                  <c:v>212.5</c:v>
                </c:pt>
                <c:pt idx="22">
                  <c:v>198</c:v>
                </c:pt>
                <c:pt idx="23">
                  <c:v>180.4</c:v>
                </c:pt>
                <c:pt idx="24">
                  <c:v>164.1</c:v>
                </c:pt>
                <c:pt idx="25">
                  <c:v>146.1</c:v>
                </c:pt>
                <c:pt idx="26">
                  <c:v>128.80000000000001</c:v>
                </c:pt>
                <c:pt idx="27">
                  <c:v>115.1</c:v>
                </c:pt>
                <c:pt idx="28">
                  <c:v>102.2</c:v>
                </c:pt>
                <c:pt idx="29">
                  <c:v>90</c:v>
                </c:pt>
                <c:pt idx="30">
                  <c:v>80.8</c:v>
                </c:pt>
                <c:pt idx="31">
                  <c:v>73.3</c:v>
                </c:pt>
                <c:pt idx="32">
                  <c:v>70.400000000000006</c:v>
                </c:pt>
                <c:pt idx="33">
                  <c:v>77.7</c:v>
                </c:pt>
                <c:pt idx="34">
                  <c:v>127.3</c:v>
                </c:pt>
                <c:pt idx="35">
                  <c:v>218.9</c:v>
                </c:pt>
                <c:pt idx="36">
                  <c:v>253.1</c:v>
                </c:pt>
                <c:pt idx="37">
                  <c:v>221.9</c:v>
                </c:pt>
                <c:pt idx="38">
                  <c:v>217.9</c:v>
                </c:pt>
                <c:pt idx="39">
                  <c:v>271.3</c:v>
                </c:pt>
                <c:pt idx="40">
                  <c:v>375.6</c:v>
                </c:pt>
                <c:pt idx="41">
                  <c:v>462.7</c:v>
                </c:pt>
                <c:pt idx="42">
                  <c:v>507</c:v>
                </c:pt>
                <c:pt idx="43">
                  <c:v>492.7</c:v>
                </c:pt>
                <c:pt idx="44">
                  <c:v>438</c:v>
                </c:pt>
                <c:pt idx="45">
                  <c:v>394.1</c:v>
                </c:pt>
                <c:pt idx="46">
                  <c:v>383.7</c:v>
                </c:pt>
                <c:pt idx="47">
                  <c:v>377.7</c:v>
                </c:pt>
                <c:pt idx="48">
                  <c:v>391.6</c:v>
                </c:pt>
                <c:pt idx="49">
                  <c:v>411.5</c:v>
                </c:pt>
                <c:pt idx="50">
                  <c:v>416.6</c:v>
                </c:pt>
                <c:pt idx="51">
                  <c:v>429.3</c:v>
                </c:pt>
                <c:pt idx="52">
                  <c:v>439.8</c:v>
                </c:pt>
                <c:pt idx="53">
                  <c:v>437</c:v>
                </c:pt>
                <c:pt idx="54">
                  <c:v>439.4</c:v>
                </c:pt>
                <c:pt idx="55">
                  <c:v>461.4</c:v>
                </c:pt>
                <c:pt idx="56">
                  <c:v>457.8</c:v>
                </c:pt>
                <c:pt idx="57">
                  <c:v>403.4</c:v>
                </c:pt>
                <c:pt idx="58">
                  <c:v>326.39999999999998</c:v>
                </c:pt>
                <c:pt idx="59">
                  <c:v>263.10000000000002</c:v>
                </c:pt>
                <c:pt idx="60">
                  <c:v>241.2</c:v>
                </c:pt>
                <c:pt idx="61">
                  <c:v>236.4</c:v>
                </c:pt>
                <c:pt idx="62">
                  <c:v>231</c:v>
                </c:pt>
                <c:pt idx="63">
                  <c:v>239.2</c:v>
                </c:pt>
                <c:pt idx="64">
                  <c:v>242</c:v>
                </c:pt>
                <c:pt idx="65">
                  <c:v>233.3</c:v>
                </c:pt>
                <c:pt idx="66">
                  <c:v>228.2</c:v>
                </c:pt>
                <c:pt idx="67">
                  <c:v>226.3</c:v>
                </c:pt>
                <c:pt idx="68">
                  <c:v>224.2</c:v>
                </c:pt>
                <c:pt idx="69">
                  <c:v>228.1</c:v>
                </c:pt>
                <c:pt idx="70">
                  <c:v>252.4</c:v>
                </c:pt>
                <c:pt idx="71">
                  <c:v>260.60000000000002</c:v>
                </c:pt>
                <c:pt idx="72">
                  <c:v>256</c:v>
                </c:pt>
                <c:pt idx="73">
                  <c:v>241.3</c:v>
                </c:pt>
                <c:pt idx="74">
                  <c:v>231.1</c:v>
                </c:pt>
                <c:pt idx="75">
                  <c:v>232.4</c:v>
                </c:pt>
                <c:pt idx="76">
                  <c:v>238.7</c:v>
                </c:pt>
                <c:pt idx="77">
                  <c:v>232.7</c:v>
                </c:pt>
                <c:pt idx="78">
                  <c:v>212.3</c:v>
                </c:pt>
                <c:pt idx="79">
                  <c:v>197.2</c:v>
                </c:pt>
                <c:pt idx="80">
                  <c:v>189.1</c:v>
                </c:pt>
                <c:pt idx="81">
                  <c:v>180</c:v>
                </c:pt>
                <c:pt idx="82">
                  <c:v>164.9</c:v>
                </c:pt>
                <c:pt idx="83">
                  <c:v>150.30000000000001</c:v>
                </c:pt>
                <c:pt idx="84">
                  <c:v>138.80000000000001</c:v>
                </c:pt>
                <c:pt idx="85">
                  <c:v>129.30000000000001</c:v>
                </c:pt>
                <c:pt idx="86">
                  <c:v>118.9</c:v>
                </c:pt>
                <c:pt idx="87">
                  <c:v>107.7</c:v>
                </c:pt>
                <c:pt idx="88">
                  <c:v>96.8</c:v>
                </c:pt>
                <c:pt idx="89">
                  <c:v>88.8</c:v>
                </c:pt>
                <c:pt idx="90">
                  <c:v>81.400000000000006</c:v>
                </c:pt>
                <c:pt idx="91">
                  <c:v>75.8</c:v>
                </c:pt>
                <c:pt idx="92">
                  <c:v>70.599999999999994</c:v>
                </c:pt>
                <c:pt idx="93">
                  <c:v>66.7</c:v>
                </c:pt>
                <c:pt idx="94">
                  <c:v>66</c:v>
                </c:pt>
                <c:pt idx="95">
                  <c:v>90</c:v>
                </c:pt>
                <c:pt idx="96">
                  <c:v>138.6</c:v>
                </c:pt>
                <c:pt idx="97">
                  <c:v>152.30000000000001</c:v>
                </c:pt>
                <c:pt idx="98">
                  <c:v>140.4</c:v>
                </c:pt>
                <c:pt idx="99">
                  <c:v>122.2</c:v>
                </c:pt>
                <c:pt idx="100">
                  <c:v>116</c:v>
                </c:pt>
                <c:pt idx="101">
                  <c:v>146</c:v>
                </c:pt>
                <c:pt idx="102">
                  <c:v>210.9</c:v>
                </c:pt>
                <c:pt idx="103">
                  <c:v>244.5</c:v>
                </c:pt>
                <c:pt idx="104">
                  <c:v>266</c:v>
                </c:pt>
                <c:pt idx="105">
                  <c:v>263</c:v>
                </c:pt>
                <c:pt idx="106">
                  <c:v>237.8</c:v>
                </c:pt>
                <c:pt idx="107">
                  <c:v>212.3</c:v>
                </c:pt>
                <c:pt idx="108">
                  <c:v>200.7</c:v>
                </c:pt>
                <c:pt idx="109">
                  <c:v>205.2</c:v>
                </c:pt>
                <c:pt idx="110">
                  <c:v>246.6</c:v>
                </c:pt>
                <c:pt idx="111">
                  <c:v>284</c:v>
                </c:pt>
                <c:pt idx="112">
                  <c:v>307</c:v>
                </c:pt>
                <c:pt idx="113">
                  <c:v>321.60000000000002</c:v>
                </c:pt>
                <c:pt idx="114">
                  <c:v>291.89999999999998</c:v>
                </c:pt>
                <c:pt idx="115">
                  <c:v>250</c:v>
                </c:pt>
                <c:pt idx="116">
                  <c:v>223.3</c:v>
                </c:pt>
                <c:pt idx="117">
                  <c:v>214.6</c:v>
                </c:pt>
                <c:pt idx="118">
                  <c:v>221</c:v>
                </c:pt>
                <c:pt idx="119">
                  <c:v>233.6</c:v>
                </c:pt>
                <c:pt idx="120">
                  <c:v>236.7</c:v>
                </c:pt>
                <c:pt idx="121">
                  <c:v>262.8</c:v>
                </c:pt>
                <c:pt idx="122">
                  <c:v>293.60000000000002</c:v>
                </c:pt>
                <c:pt idx="123">
                  <c:v>304.60000000000002</c:v>
                </c:pt>
                <c:pt idx="124">
                  <c:v>282.60000000000002</c:v>
                </c:pt>
                <c:pt idx="125">
                  <c:v>252.6</c:v>
                </c:pt>
                <c:pt idx="126">
                  <c:v>240.4</c:v>
                </c:pt>
                <c:pt idx="127">
                  <c:v>257.89999999999998</c:v>
                </c:pt>
                <c:pt idx="128">
                  <c:v>275.8</c:v>
                </c:pt>
                <c:pt idx="129">
                  <c:v>291.60000000000002</c:v>
                </c:pt>
                <c:pt idx="130">
                  <c:v>285.5</c:v>
                </c:pt>
                <c:pt idx="131">
                  <c:v>260.8</c:v>
                </c:pt>
                <c:pt idx="132">
                  <c:v>267.3</c:v>
                </c:pt>
                <c:pt idx="133">
                  <c:v>300.60000000000002</c:v>
                </c:pt>
                <c:pt idx="134">
                  <c:v>292</c:v>
                </c:pt>
                <c:pt idx="135">
                  <c:v>253.9</c:v>
                </c:pt>
                <c:pt idx="136">
                  <c:v>228.1</c:v>
                </c:pt>
                <c:pt idx="137">
                  <c:v>215.9</c:v>
                </c:pt>
                <c:pt idx="138">
                  <c:v>222</c:v>
                </c:pt>
                <c:pt idx="139">
                  <c:v>234.9</c:v>
                </c:pt>
                <c:pt idx="140">
                  <c:v>266.8</c:v>
                </c:pt>
                <c:pt idx="141">
                  <c:v>317.3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9EA-437B-BBA9-630675F7996C}"/>
            </c:ext>
          </c:extLst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data'!$F$10:$F$200</c:f>
              <c:numCache>
                <c:formatCode>General</c:formatCode>
                <c:ptCount val="191"/>
                <c:pt idx="0">
                  <c:v>317.3</c:v>
                </c:pt>
                <c:pt idx="1">
                  <c:v>363.6</c:v>
                </c:pt>
                <c:pt idx="2">
                  <c:v>396.2</c:v>
                </c:pt>
                <c:pt idx="3">
                  <c:v>420.8</c:v>
                </c:pt>
                <c:pt idx="4">
                  <c:v>388.3</c:v>
                </c:pt>
                <c:pt idx="5">
                  <c:v>320.3</c:v>
                </c:pt>
                <c:pt idx="6">
                  <c:v>262.7</c:v>
                </c:pt>
                <c:pt idx="7">
                  <c:v>232.2</c:v>
                </c:pt>
                <c:pt idx="8">
                  <c:v>217.5</c:v>
                </c:pt>
                <c:pt idx="9">
                  <c:v>206.4</c:v>
                </c:pt>
                <c:pt idx="10">
                  <c:v>198.8</c:v>
                </c:pt>
                <c:pt idx="11">
                  <c:v>210.9</c:v>
                </c:pt>
                <c:pt idx="12">
                  <c:v>221.6</c:v>
                </c:pt>
                <c:pt idx="13">
                  <c:v>222.9</c:v>
                </c:pt>
                <c:pt idx="14">
                  <c:v>208.2</c:v>
                </c:pt>
                <c:pt idx="15">
                  <c:v>183</c:v>
                </c:pt>
                <c:pt idx="16">
                  <c:v>162.30000000000001</c:v>
                </c:pt>
                <c:pt idx="17">
                  <c:v>148.4</c:v>
                </c:pt>
                <c:pt idx="18">
                  <c:v>139.19999999999999</c:v>
                </c:pt>
                <c:pt idx="19">
                  <c:v>139.9</c:v>
                </c:pt>
                <c:pt idx="20">
                  <c:v>157</c:v>
                </c:pt>
                <c:pt idx="21">
                  <c:v>158.5</c:v>
                </c:pt>
                <c:pt idx="22">
                  <c:v>139.30000000000001</c:v>
                </c:pt>
                <c:pt idx="23">
                  <c:v>121.6</c:v>
                </c:pt>
                <c:pt idx="24">
                  <c:v>107.5</c:v>
                </c:pt>
                <c:pt idx="25">
                  <c:v>97.9</c:v>
                </c:pt>
                <c:pt idx="26">
                  <c:v>91.9</c:v>
                </c:pt>
                <c:pt idx="27">
                  <c:v>86.2</c:v>
                </c:pt>
                <c:pt idx="28">
                  <c:v>79.7</c:v>
                </c:pt>
                <c:pt idx="29">
                  <c:v>73.3</c:v>
                </c:pt>
                <c:pt idx="30">
                  <c:v>66.599999999999994</c:v>
                </c:pt>
                <c:pt idx="31">
                  <c:v>59.8</c:v>
                </c:pt>
                <c:pt idx="32">
                  <c:v>54.4</c:v>
                </c:pt>
                <c:pt idx="33">
                  <c:v>52.3</c:v>
                </c:pt>
                <c:pt idx="34">
                  <c:v>64.599999999999994</c:v>
                </c:pt>
                <c:pt idx="35">
                  <c:v>83.3</c:v>
                </c:pt>
                <c:pt idx="36">
                  <c:v>111.3</c:v>
                </c:pt>
                <c:pt idx="37">
                  <c:v>121.5</c:v>
                </c:pt>
                <c:pt idx="38">
                  <c:v>134.4</c:v>
                </c:pt>
                <c:pt idx="39">
                  <c:v>180</c:v>
                </c:pt>
                <c:pt idx="40">
                  <c:v>233.3</c:v>
                </c:pt>
                <c:pt idx="41">
                  <c:v>298.39999999999998</c:v>
                </c:pt>
                <c:pt idx="42">
                  <c:v>364.4</c:v>
                </c:pt>
                <c:pt idx="43">
                  <c:v>378.7</c:v>
                </c:pt>
                <c:pt idx="44">
                  <c:v>376.2</c:v>
                </c:pt>
                <c:pt idx="45">
                  <c:v>343.3</c:v>
                </c:pt>
                <c:pt idx="46">
                  <c:v>340.3</c:v>
                </c:pt>
                <c:pt idx="47">
                  <c:v>348.8</c:v>
                </c:pt>
                <c:pt idx="48">
                  <c:v>348.4</c:v>
                </c:pt>
                <c:pt idx="49">
                  <c:v>373.4</c:v>
                </c:pt>
                <c:pt idx="50">
                  <c:v>427.6</c:v>
                </c:pt>
                <c:pt idx="51">
                  <c:v>462.3</c:v>
                </c:pt>
                <c:pt idx="52">
                  <c:v>479.9</c:v>
                </c:pt>
                <c:pt idx="53">
                  <c:v>489.7</c:v>
                </c:pt>
                <c:pt idx="54">
                  <c:v>494</c:v>
                </c:pt>
                <c:pt idx="55">
                  <c:v>470.2</c:v>
                </c:pt>
                <c:pt idx="56">
                  <c:v>441</c:v>
                </c:pt>
                <c:pt idx="57">
                  <c:v>431.4</c:v>
                </c:pt>
                <c:pt idx="58">
                  <c:v>405.1</c:v>
                </c:pt>
                <c:pt idx="59">
                  <c:v>342.4</c:v>
                </c:pt>
                <c:pt idx="60">
                  <c:v>289.10000000000002</c:v>
                </c:pt>
                <c:pt idx="61">
                  <c:v>255.1</c:v>
                </c:pt>
                <c:pt idx="62">
                  <c:v>246.1</c:v>
                </c:pt>
                <c:pt idx="63">
                  <c:v>245.2</c:v>
                </c:pt>
                <c:pt idx="64">
                  <c:v>218</c:v>
                </c:pt>
                <c:pt idx="65">
                  <c:v>196</c:v>
                </c:pt>
                <c:pt idx="66">
                  <c:v>183.3</c:v>
                </c:pt>
                <c:pt idx="67">
                  <c:v>176.5</c:v>
                </c:pt>
                <c:pt idx="68">
                  <c:v>173.6</c:v>
                </c:pt>
                <c:pt idx="69">
                  <c:v>195.9</c:v>
                </c:pt>
                <c:pt idx="70">
                  <c:v>203.4</c:v>
                </c:pt>
                <c:pt idx="71">
                  <c:v>190.6</c:v>
                </c:pt>
                <c:pt idx="72">
                  <c:v>177.4</c:v>
                </c:pt>
                <c:pt idx="73">
                  <c:v>167.7</c:v>
                </c:pt>
                <c:pt idx="74">
                  <c:v>169.8</c:v>
                </c:pt>
                <c:pt idx="75">
                  <c:v>199.1</c:v>
                </c:pt>
                <c:pt idx="76">
                  <c:v>220.8</c:v>
                </c:pt>
                <c:pt idx="77">
                  <c:v>233.1</c:v>
                </c:pt>
                <c:pt idx="78">
                  <c:v>296.10000000000002</c:v>
                </c:pt>
                <c:pt idx="79">
                  <c:v>370.3</c:v>
                </c:pt>
                <c:pt idx="80">
                  <c:v>406.6</c:v>
                </c:pt>
                <c:pt idx="81">
                  <c:v>368.5</c:v>
                </c:pt>
                <c:pt idx="82">
                  <c:v>315.5</c:v>
                </c:pt>
                <c:pt idx="83">
                  <c:v>271.5</c:v>
                </c:pt>
                <c:pt idx="84">
                  <c:v>242.5</c:v>
                </c:pt>
                <c:pt idx="85">
                  <c:v>225.2</c:v>
                </c:pt>
                <c:pt idx="86">
                  <c:v>207</c:v>
                </c:pt>
                <c:pt idx="87">
                  <c:v>185.8</c:v>
                </c:pt>
                <c:pt idx="88">
                  <c:v>167</c:v>
                </c:pt>
                <c:pt idx="89">
                  <c:v>145.69999999999999</c:v>
                </c:pt>
                <c:pt idx="90">
                  <c:v>125.5</c:v>
                </c:pt>
                <c:pt idx="91">
                  <c:v>110</c:v>
                </c:pt>
                <c:pt idx="92">
                  <c:v>96.3</c:v>
                </c:pt>
                <c:pt idx="93">
                  <c:v>89.6</c:v>
                </c:pt>
                <c:pt idx="94">
                  <c:v>83.3</c:v>
                </c:pt>
                <c:pt idx="95">
                  <c:v>73.8</c:v>
                </c:pt>
                <c:pt idx="96">
                  <c:v>65.2</c:v>
                </c:pt>
                <c:pt idx="97">
                  <c:v>58.6</c:v>
                </c:pt>
                <c:pt idx="98">
                  <c:v>54.3</c:v>
                </c:pt>
                <c:pt idx="99">
                  <c:v>52</c:v>
                </c:pt>
                <c:pt idx="100">
                  <c:v>51.5</c:v>
                </c:pt>
                <c:pt idx="101">
                  <c:v>64.2</c:v>
                </c:pt>
                <c:pt idx="102">
                  <c:v>84.7</c:v>
                </c:pt>
                <c:pt idx="103">
                  <c:v>95.2</c:v>
                </c:pt>
                <c:pt idx="104">
                  <c:v>109.4</c:v>
                </c:pt>
                <c:pt idx="105">
                  <c:v>150.6</c:v>
                </c:pt>
                <c:pt idx="106">
                  <c:v>192.1</c:v>
                </c:pt>
                <c:pt idx="107">
                  <c:v>202.8</c:v>
                </c:pt>
                <c:pt idx="108">
                  <c:v>201.1</c:v>
                </c:pt>
                <c:pt idx="109">
                  <c:v>221.3</c:v>
                </c:pt>
                <c:pt idx="110">
                  <c:v>240.9</c:v>
                </c:pt>
                <c:pt idx="111">
                  <c:v>247.3</c:v>
                </c:pt>
                <c:pt idx="112">
                  <c:v>273</c:v>
                </c:pt>
                <c:pt idx="113">
                  <c:v>284.7</c:v>
                </c:pt>
                <c:pt idx="114">
                  <c:v>266.3</c:v>
                </c:pt>
                <c:pt idx="115">
                  <c:v>231</c:v>
                </c:pt>
                <c:pt idx="116">
                  <c:v>210.3</c:v>
                </c:pt>
                <c:pt idx="117">
                  <c:v>196.4</c:v>
                </c:pt>
                <c:pt idx="118">
                  <c:v>187.8</c:v>
                </c:pt>
                <c:pt idx="119">
                  <c:v>199.8</c:v>
                </c:pt>
                <c:pt idx="120">
                  <c:v>233.8</c:v>
                </c:pt>
                <c:pt idx="121">
                  <c:v>248.1</c:v>
                </c:pt>
                <c:pt idx="122">
                  <c:v>243.5</c:v>
                </c:pt>
                <c:pt idx="123">
                  <c:v>214.1</c:v>
                </c:pt>
                <c:pt idx="124">
                  <c:v>205.6</c:v>
                </c:pt>
                <c:pt idx="125">
                  <c:v>249.1</c:v>
                </c:pt>
                <c:pt idx="126">
                  <c:v>291.39999999999998</c:v>
                </c:pt>
                <c:pt idx="127">
                  <c:v>303.60000000000002</c:v>
                </c:pt>
                <c:pt idx="128">
                  <c:v>288.8</c:v>
                </c:pt>
                <c:pt idx="129">
                  <c:v>249.5</c:v>
                </c:pt>
                <c:pt idx="130">
                  <c:v>220.3</c:v>
                </c:pt>
                <c:pt idx="131">
                  <c:v>196.8</c:v>
                </c:pt>
                <c:pt idx="132">
                  <c:v>183.8</c:v>
                </c:pt>
                <c:pt idx="133">
                  <c:v>169.1</c:v>
                </c:pt>
                <c:pt idx="134">
                  <c:v>147.80000000000001</c:v>
                </c:pt>
                <c:pt idx="135">
                  <c:v>132.30000000000001</c:v>
                </c:pt>
                <c:pt idx="136">
                  <c:v>119.8</c:v>
                </c:pt>
                <c:pt idx="137">
                  <c:v>109.3</c:v>
                </c:pt>
                <c:pt idx="138">
                  <c:v>104.3</c:v>
                </c:pt>
                <c:pt idx="139">
                  <c:v>144</c:v>
                </c:pt>
                <c:pt idx="140">
                  <c:v>234.3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9EA-437B-BBA9-630675F7996C}"/>
            </c:ext>
          </c:extLst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data'!$F$10:$F$193</c:f>
              <c:numCache>
                <c:formatCode>General</c:formatCode>
                <c:ptCount val="184"/>
                <c:pt idx="0">
                  <c:v>234.3</c:v>
                </c:pt>
                <c:pt idx="1">
                  <c:v>283.8</c:v>
                </c:pt>
                <c:pt idx="2">
                  <c:v>310.60000000000002</c:v>
                </c:pt>
                <c:pt idx="3">
                  <c:v>333.1</c:v>
                </c:pt>
                <c:pt idx="4">
                  <c:v>321.39999999999998</c:v>
                </c:pt>
                <c:pt idx="5">
                  <c:v>271.8</c:v>
                </c:pt>
                <c:pt idx="6">
                  <c:v>226.1</c:v>
                </c:pt>
                <c:pt idx="7">
                  <c:v>200</c:v>
                </c:pt>
                <c:pt idx="8">
                  <c:v>178.1</c:v>
                </c:pt>
                <c:pt idx="9">
                  <c:v>165.8</c:v>
                </c:pt>
                <c:pt idx="10">
                  <c:v>169.6</c:v>
                </c:pt>
                <c:pt idx="11">
                  <c:v>197.1</c:v>
                </c:pt>
                <c:pt idx="12">
                  <c:v>233.1</c:v>
                </c:pt>
                <c:pt idx="13">
                  <c:v>285.89999999999998</c:v>
                </c:pt>
                <c:pt idx="14">
                  <c:v>290.10000000000002</c:v>
                </c:pt>
                <c:pt idx="15">
                  <c:v>253.8</c:v>
                </c:pt>
                <c:pt idx="16">
                  <c:v>214.4</c:v>
                </c:pt>
                <c:pt idx="17">
                  <c:v>189.7</c:v>
                </c:pt>
                <c:pt idx="18">
                  <c:v>177.4</c:v>
                </c:pt>
                <c:pt idx="19">
                  <c:v>168.1</c:v>
                </c:pt>
                <c:pt idx="20">
                  <c:v>157.5</c:v>
                </c:pt>
                <c:pt idx="21">
                  <c:v>145</c:v>
                </c:pt>
                <c:pt idx="22">
                  <c:v>128.5</c:v>
                </c:pt>
                <c:pt idx="23">
                  <c:v>115.3</c:v>
                </c:pt>
                <c:pt idx="24">
                  <c:v>101.4</c:v>
                </c:pt>
                <c:pt idx="25">
                  <c:v>88.2</c:v>
                </c:pt>
                <c:pt idx="26">
                  <c:v>78.2</c:v>
                </c:pt>
                <c:pt idx="27">
                  <c:v>68.599999999999994</c:v>
                </c:pt>
                <c:pt idx="28">
                  <c:v>60.3</c:v>
                </c:pt>
                <c:pt idx="29">
                  <c:v>54.1</c:v>
                </c:pt>
                <c:pt idx="30">
                  <c:v>48.6</c:v>
                </c:pt>
                <c:pt idx="31">
                  <c:v>43.8</c:v>
                </c:pt>
                <c:pt idx="32">
                  <c:v>40.5</c:v>
                </c:pt>
                <c:pt idx="33">
                  <c:v>39.5</c:v>
                </c:pt>
                <c:pt idx="34">
                  <c:v>41.2</c:v>
                </c:pt>
                <c:pt idx="35">
                  <c:v>47.7</c:v>
                </c:pt>
                <c:pt idx="36">
                  <c:v>88.7</c:v>
                </c:pt>
                <c:pt idx="37">
                  <c:v>141.5</c:v>
                </c:pt>
                <c:pt idx="38">
                  <c:v>163.4</c:v>
                </c:pt>
                <c:pt idx="39">
                  <c:v>187.6</c:v>
                </c:pt>
                <c:pt idx="40">
                  <c:v>215.2</c:v>
                </c:pt>
                <c:pt idx="41">
                  <c:v>234.1</c:v>
                </c:pt>
                <c:pt idx="42">
                  <c:v>280.8</c:v>
                </c:pt>
                <c:pt idx="43">
                  <c:v>315.2</c:v>
                </c:pt>
                <c:pt idx="44">
                  <c:v>309.10000000000002</c:v>
                </c:pt>
                <c:pt idx="45">
                  <c:v>290.2</c:v>
                </c:pt>
                <c:pt idx="46">
                  <c:v>315.2</c:v>
                </c:pt>
                <c:pt idx="47">
                  <c:v>341.4</c:v>
                </c:pt>
                <c:pt idx="48">
                  <c:v>340.4</c:v>
                </c:pt>
                <c:pt idx="49">
                  <c:v>379.2</c:v>
                </c:pt>
                <c:pt idx="50">
                  <c:v>454</c:v>
                </c:pt>
                <c:pt idx="51">
                  <c:v>506.6</c:v>
                </c:pt>
                <c:pt idx="52">
                  <c:v>520.70000000000005</c:v>
                </c:pt>
                <c:pt idx="53">
                  <c:v>499.3</c:v>
                </c:pt>
                <c:pt idx="54">
                  <c:v>474</c:v>
                </c:pt>
                <c:pt idx="55">
                  <c:v>458.2</c:v>
                </c:pt>
                <c:pt idx="56">
                  <c:v>447</c:v>
                </c:pt>
                <c:pt idx="57">
                  <c:v>404.7</c:v>
                </c:pt>
                <c:pt idx="58">
                  <c:v>366.4</c:v>
                </c:pt>
                <c:pt idx="59">
                  <c:v>318.8</c:v>
                </c:pt>
                <c:pt idx="60">
                  <c:v>262.3</c:v>
                </c:pt>
                <c:pt idx="61">
                  <c:v>217.9</c:v>
                </c:pt>
                <c:pt idx="62">
                  <c:v>190.9</c:v>
                </c:pt>
                <c:pt idx="63">
                  <c:v>179.4</c:v>
                </c:pt>
                <c:pt idx="64">
                  <c:v>178.4</c:v>
                </c:pt>
                <c:pt idx="65">
                  <c:v>166.1</c:v>
                </c:pt>
                <c:pt idx="66">
                  <c:v>149.6</c:v>
                </c:pt>
                <c:pt idx="67">
                  <c:v>133.80000000000001</c:v>
                </c:pt>
                <c:pt idx="68">
                  <c:v>124.4</c:v>
                </c:pt>
                <c:pt idx="69">
                  <c:v>121.4</c:v>
                </c:pt>
                <c:pt idx="70">
                  <c:v>118.3</c:v>
                </c:pt>
                <c:pt idx="71">
                  <c:v>113.3</c:v>
                </c:pt>
                <c:pt idx="72">
                  <c:v>111.9</c:v>
                </c:pt>
                <c:pt idx="73">
                  <c:v>161.69999999999999</c:v>
                </c:pt>
                <c:pt idx="74">
                  <c:v>254.6</c:v>
                </c:pt>
                <c:pt idx="75">
                  <c:v>346.7</c:v>
                </c:pt>
                <c:pt idx="76">
                  <c:v>349.2</c:v>
                </c:pt>
                <c:pt idx="77">
                  <c:v>302.3</c:v>
                </c:pt>
                <c:pt idx="78">
                  <c:v>251.8</c:v>
                </c:pt>
                <c:pt idx="79">
                  <c:v>226</c:v>
                </c:pt>
                <c:pt idx="80">
                  <c:v>210.1</c:v>
                </c:pt>
                <c:pt idx="81">
                  <c:v>199.4</c:v>
                </c:pt>
                <c:pt idx="82">
                  <c:v>188.3</c:v>
                </c:pt>
                <c:pt idx="83">
                  <c:v>173.1</c:v>
                </c:pt>
                <c:pt idx="84">
                  <c:v>154</c:v>
                </c:pt>
                <c:pt idx="85">
                  <c:v>137.19999999999999</c:v>
                </c:pt>
                <c:pt idx="86">
                  <c:v>120.5</c:v>
                </c:pt>
                <c:pt idx="87">
                  <c:v>104.3</c:v>
                </c:pt>
                <c:pt idx="88">
                  <c:v>92.3</c:v>
                </c:pt>
                <c:pt idx="89">
                  <c:v>83.8</c:v>
                </c:pt>
                <c:pt idx="90">
                  <c:v>79.099999999999994</c:v>
                </c:pt>
                <c:pt idx="91">
                  <c:v>74.599999999999994</c:v>
                </c:pt>
                <c:pt idx="92">
                  <c:v>66.8</c:v>
                </c:pt>
                <c:pt idx="93">
                  <c:v>62.1</c:v>
                </c:pt>
                <c:pt idx="94">
                  <c:v>62.7</c:v>
                </c:pt>
                <c:pt idx="95">
                  <c:v>90.1</c:v>
                </c:pt>
                <c:pt idx="96">
                  <c:v>126.7</c:v>
                </c:pt>
                <c:pt idx="97">
                  <c:v>191.2</c:v>
                </c:pt>
                <c:pt idx="98">
                  <c:v>275.10000000000002</c:v>
                </c:pt>
                <c:pt idx="99">
                  <c:v>338.7</c:v>
                </c:pt>
                <c:pt idx="100">
                  <c:v>377.4</c:v>
                </c:pt>
                <c:pt idx="101">
                  <c:v>368.1</c:v>
                </c:pt>
                <c:pt idx="102">
                  <c:v>360.9</c:v>
                </c:pt>
                <c:pt idx="103">
                  <c:v>343.7</c:v>
                </c:pt>
                <c:pt idx="104">
                  <c:v>324.39999999999998</c:v>
                </c:pt>
                <c:pt idx="105">
                  <c:v>315.2</c:v>
                </c:pt>
                <c:pt idx="106">
                  <c:v>326.2</c:v>
                </c:pt>
                <c:pt idx="107">
                  <c:v>356.5</c:v>
                </c:pt>
                <c:pt idx="108">
                  <c:v>361.5</c:v>
                </c:pt>
                <c:pt idx="109">
                  <c:v>327.10000000000002</c:v>
                </c:pt>
                <c:pt idx="110">
                  <c:v>318.2</c:v>
                </c:pt>
                <c:pt idx="111">
                  <c:v>306.89999999999998</c:v>
                </c:pt>
                <c:pt idx="112">
                  <c:v>283.2</c:v>
                </c:pt>
                <c:pt idx="113">
                  <c:v>297.8</c:v>
                </c:pt>
                <c:pt idx="114">
                  <c:v>298.2</c:v>
                </c:pt>
                <c:pt idx="115">
                  <c:v>259.60000000000002</c:v>
                </c:pt>
                <c:pt idx="116">
                  <c:v>226</c:v>
                </c:pt>
                <c:pt idx="117">
                  <c:v>201.4</c:v>
                </c:pt>
                <c:pt idx="118">
                  <c:v>187.8</c:v>
                </c:pt>
                <c:pt idx="119">
                  <c:v>192.8</c:v>
                </c:pt>
                <c:pt idx="120">
                  <c:v>213.4</c:v>
                </c:pt>
                <c:pt idx="121">
                  <c:v>208.1</c:v>
                </c:pt>
                <c:pt idx="122">
                  <c:v>193.9</c:v>
                </c:pt>
                <c:pt idx="123">
                  <c:v>250.4</c:v>
                </c:pt>
                <c:pt idx="124">
                  <c:v>349.9</c:v>
                </c:pt>
                <c:pt idx="125">
                  <c:v>476</c:v>
                </c:pt>
                <c:pt idx="126">
                  <c:v>557.29999999999995</c:v>
                </c:pt>
                <c:pt idx="127">
                  <c:v>553.5</c:v>
                </c:pt>
                <c:pt idx="128">
                  <c:v>530.70000000000005</c:v>
                </c:pt>
                <c:pt idx="129">
                  <c:v>485.8</c:v>
                </c:pt>
                <c:pt idx="130">
                  <c:v>426.1</c:v>
                </c:pt>
                <c:pt idx="131">
                  <c:v>373.7</c:v>
                </c:pt>
                <c:pt idx="132">
                  <c:v>333.4</c:v>
                </c:pt>
                <c:pt idx="133">
                  <c:v>293.7</c:v>
                </c:pt>
                <c:pt idx="134">
                  <c:v>244.6</c:v>
                </c:pt>
                <c:pt idx="135">
                  <c:v>212.6</c:v>
                </c:pt>
                <c:pt idx="136">
                  <c:v>188.3</c:v>
                </c:pt>
                <c:pt idx="137">
                  <c:v>168.5</c:v>
                </c:pt>
                <c:pt idx="138">
                  <c:v>187</c:v>
                </c:pt>
                <c:pt idx="139">
                  <c:v>272.89999999999998</c:v>
                </c:pt>
                <c:pt idx="140">
                  <c:v>375.4</c:v>
                </c:pt>
                <c:pt idx="141">
                  <c:v>406.9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9EA-437B-BBA9-630675F79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92480"/>
        <c:axId val="153494656"/>
      </c:scatterChart>
      <c:valAx>
        <c:axId val="153492480"/>
        <c:scaling>
          <c:orientation val="minMax"/>
          <c:max val="1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494656"/>
        <c:crosses val="autoZero"/>
        <c:crossBetween val="midCat"/>
      </c:valAx>
      <c:valAx>
        <c:axId val="153494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(ppm)</a:t>
                </a:r>
              </a:p>
            </c:rich>
          </c:tx>
          <c:layout>
            <c:manualLayout>
              <c:xMode val="edge"/>
              <c:yMode val="edge"/>
              <c:x val="1.1714589989350406E-2"/>
              <c:y val="0.43807184838889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492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data'!$H$10:$H$199</c:f>
              <c:numCache>
                <c:formatCode>General</c:formatCode>
                <c:ptCount val="190"/>
                <c:pt idx="0">
                  <c:v>87.6</c:v>
                </c:pt>
                <c:pt idx="1">
                  <c:v>69.400000000000006</c:v>
                </c:pt>
                <c:pt idx="2">
                  <c:v>56</c:v>
                </c:pt>
                <c:pt idx="3">
                  <c:v>83.4</c:v>
                </c:pt>
                <c:pt idx="4">
                  <c:v>214</c:v>
                </c:pt>
                <c:pt idx="5">
                  <c:v>345.3</c:v>
                </c:pt>
                <c:pt idx="6">
                  <c:v>471.7</c:v>
                </c:pt>
                <c:pt idx="7">
                  <c:v>411.6</c:v>
                </c:pt>
                <c:pt idx="8">
                  <c:v>248.6</c:v>
                </c:pt>
                <c:pt idx="9">
                  <c:v>149.9</c:v>
                </c:pt>
                <c:pt idx="10">
                  <c:v>100.7</c:v>
                </c:pt>
                <c:pt idx="11">
                  <c:v>78.099999999999994</c:v>
                </c:pt>
                <c:pt idx="12">
                  <c:v>66.7</c:v>
                </c:pt>
                <c:pt idx="13">
                  <c:v>65.099999999999994</c:v>
                </c:pt>
                <c:pt idx="14">
                  <c:v>61.9</c:v>
                </c:pt>
                <c:pt idx="15">
                  <c:v>55.1</c:v>
                </c:pt>
                <c:pt idx="16">
                  <c:v>70.7</c:v>
                </c:pt>
                <c:pt idx="17">
                  <c:v>76.7</c:v>
                </c:pt>
                <c:pt idx="18">
                  <c:v>80.900000000000006</c:v>
                </c:pt>
                <c:pt idx="19">
                  <c:v>86.2</c:v>
                </c:pt>
                <c:pt idx="20">
                  <c:v>102.2</c:v>
                </c:pt>
                <c:pt idx="21">
                  <c:v>144.69999999999999</c:v>
                </c:pt>
                <c:pt idx="22">
                  <c:v>239.2</c:v>
                </c:pt>
                <c:pt idx="23">
                  <c:v>300.39999999999998</c:v>
                </c:pt>
                <c:pt idx="24">
                  <c:v>264</c:v>
                </c:pt>
                <c:pt idx="25">
                  <c:v>199.7</c:v>
                </c:pt>
                <c:pt idx="26">
                  <c:v>212.1</c:v>
                </c:pt>
                <c:pt idx="27">
                  <c:v>269.10000000000002</c:v>
                </c:pt>
                <c:pt idx="28">
                  <c:v>341.7</c:v>
                </c:pt>
                <c:pt idx="29">
                  <c:v>448.7</c:v>
                </c:pt>
                <c:pt idx="30">
                  <c:v>571.79999999999995</c:v>
                </c:pt>
                <c:pt idx="31">
                  <c:v>575.5</c:v>
                </c:pt>
                <c:pt idx="32">
                  <c:v>475.9</c:v>
                </c:pt>
                <c:pt idx="33">
                  <c:v>318.7</c:v>
                </c:pt>
                <c:pt idx="34">
                  <c:v>185.8</c:v>
                </c:pt>
                <c:pt idx="35">
                  <c:v>116.4</c:v>
                </c:pt>
                <c:pt idx="36">
                  <c:v>127.7</c:v>
                </c:pt>
                <c:pt idx="37">
                  <c:v>158.30000000000001</c:v>
                </c:pt>
                <c:pt idx="38">
                  <c:v>120.7</c:v>
                </c:pt>
                <c:pt idx="39">
                  <c:v>90.6</c:v>
                </c:pt>
                <c:pt idx="40">
                  <c:v>73.099999999999994</c:v>
                </c:pt>
                <c:pt idx="41">
                  <c:v>60.8</c:v>
                </c:pt>
                <c:pt idx="42">
                  <c:v>60.5</c:v>
                </c:pt>
                <c:pt idx="43">
                  <c:v>53.1</c:v>
                </c:pt>
                <c:pt idx="44">
                  <c:v>53.3</c:v>
                </c:pt>
                <c:pt idx="45">
                  <c:v>55.4</c:v>
                </c:pt>
                <c:pt idx="46">
                  <c:v>51.5</c:v>
                </c:pt>
                <c:pt idx="47">
                  <c:v>56.3</c:v>
                </c:pt>
                <c:pt idx="48">
                  <c:v>53.5</c:v>
                </c:pt>
                <c:pt idx="49">
                  <c:v>53.4</c:v>
                </c:pt>
                <c:pt idx="50">
                  <c:v>54.9</c:v>
                </c:pt>
                <c:pt idx="51">
                  <c:v>52.6</c:v>
                </c:pt>
                <c:pt idx="52">
                  <c:v>52.7</c:v>
                </c:pt>
                <c:pt idx="53">
                  <c:v>51.1</c:v>
                </c:pt>
                <c:pt idx="54">
                  <c:v>50.3</c:v>
                </c:pt>
                <c:pt idx="55">
                  <c:v>52.5</c:v>
                </c:pt>
                <c:pt idx="56">
                  <c:v>48.9</c:v>
                </c:pt>
                <c:pt idx="57">
                  <c:v>68.400000000000006</c:v>
                </c:pt>
                <c:pt idx="58">
                  <c:v>149.6</c:v>
                </c:pt>
                <c:pt idx="59">
                  <c:v>215.9</c:v>
                </c:pt>
                <c:pt idx="60">
                  <c:v>185.1</c:v>
                </c:pt>
                <c:pt idx="61">
                  <c:v>161.9</c:v>
                </c:pt>
                <c:pt idx="62">
                  <c:v>138.69999999999999</c:v>
                </c:pt>
                <c:pt idx="63">
                  <c:v>110.8</c:v>
                </c:pt>
                <c:pt idx="64">
                  <c:v>160</c:v>
                </c:pt>
                <c:pt idx="65">
                  <c:v>247.5</c:v>
                </c:pt>
                <c:pt idx="66">
                  <c:v>286.5</c:v>
                </c:pt>
                <c:pt idx="67">
                  <c:v>318.39999999999998</c:v>
                </c:pt>
                <c:pt idx="68">
                  <c:v>290.2</c:v>
                </c:pt>
                <c:pt idx="69">
                  <c:v>195.4</c:v>
                </c:pt>
                <c:pt idx="70">
                  <c:v>142</c:v>
                </c:pt>
                <c:pt idx="71">
                  <c:v>186.9</c:v>
                </c:pt>
                <c:pt idx="72">
                  <c:v>289.7</c:v>
                </c:pt>
                <c:pt idx="73">
                  <c:v>375.8</c:v>
                </c:pt>
                <c:pt idx="74">
                  <c:v>290.7</c:v>
                </c:pt>
                <c:pt idx="75">
                  <c:v>178.3</c:v>
                </c:pt>
                <c:pt idx="76">
                  <c:v>124.4</c:v>
                </c:pt>
                <c:pt idx="77">
                  <c:v>141</c:v>
                </c:pt>
                <c:pt idx="78">
                  <c:v>178.1</c:v>
                </c:pt>
                <c:pt idx="79">
                  <c:v>214.3</c:v>
                </c:pt>
                <c:pt idx="80">
                  <c:v>246.1</c:v>
                </c:pt>
                <c:pt idx="81">
                  <c:v>191</c:v>
                </c:pt>
                <c:pt idx="82">
                  <c:v>149.1</c:v>
                </c:pt>
                <c:pt idx="83">
                  <c:v>154.6</c:v>
                </c:pt>
                <c:pt idx="84">
                  <c:v>191.1</c:v>
                </c:pt>
                <c:pt idx="85">
                  <c:v>239.7</c:v>
                </c:pt>
                <c:pt idx="86">
                  <c:v>273</c:v>
                </c:pt>
                <c:pt idx="87">
                  <c:v>345.4</c:v>
                </c:pt>
                <c:pt idx="88">
                  <c:v>400.6</c:v>
                </c:pt>
                <c:pt idx="89">
                  <c:v>430.4</c:v>
                </c:pt>
                <c:pt idx="90">
                  <c:v>491.4</c:v>
                </c:pt>
                <c:pt idx="91">
                  <c:v>580.79999999999995</c:v>
                </c:pt>
                <c:pt idx="92">
                  <c:v>661.5</c:v>
                </c:pt>
                <c:pt idx="93">
                  <c:v>581.79999999999995</c:v>
                </c:pt>
                <c:pt idx="94">
                  <c:v>399.7</c:v>
                </c:pt>
                <c:pt idx="95">
                  <c:v>232.5</c:v>
                </c:pt>
                <c:pt idx="96">
                  <c:v>138</c:v>
                </c:pt>
                <c:pt idx="97">
                  <c:v>109.3</c:v>
                </c:pt>
                <c:pt idx="98">
                  <c:v>115.3</c:v>
                </c:pt>
                <c:pt idx="99">
                  <c:v>153.4</c:v>
                </c:pt>
                <c:pt idx="100">
                  <c:v>158.19999999999999</c:v>
                </c:pt>
                <c:pt idx="101">
                  <c:v>116.4</c:v>
                </c:pt>
                <c:pt idx="102">
                  <c:v>83.3</c:v>
                </c:pt>
                <c:pt idx="103">
                  <c:v>65.2</c:v>
                </c:pt>
                <c:pt idx="104">
                  <c:v>81.7</c:v>
                </c:pt>
                <c:pt idx="105">
                  <c:v>127.2</c:v>
                </c:pt>
                <c:pt idx="106">
                  <c:v>141.9</c:v>
                </c:pt>
                <c:pt idx="107">
                  <c:v>109.6</c:v>
                </c:pt>
                <c:pt idx="108">
                  <c:v>78.8</c:v>
                </c:pt>
                <c:pt idx="109">
                  <c:v>64.099999999999994</c:v>
                </c:pt>
                <c:pt idx="110">
                  <c:v>55.8</c:v>
                </c:pt>
                <c:pt idx="111">
                  <c:v>54.1</c:v>
                </c:pt>
                <c:pt idx="112">
                  <c:v>54.4</c:v>
                </c:pt>
                <c:pt idx="113">
                  <c:v>52.6</c:v>
                </c:pt>
                <c:pt idx="114">
                  <c:v>105.5</c:v>
                </c:pt>
                <c:pt idx="115">
                  <c:v>181.9</c:v>
                </c:pt>
                <c:pt idx="116">
                  <c:v>288.39999999999998</c:v>
                </c:pt>
                <c:pt idx="117">
                  <c:v>329.4</c:v>
                </c:pt>
                <c:pt idx="118">
                  <c:v>225.7</c:v>
                </c:pt>
                <c:pt idx="119">
                  <c:v>133</c:v>
                </c:pt>
                <c:pt idx="120">
                  <c:v>90.8</c:v>
                </c:pt>
                <c:pt idx="121">
                  <c:v>65.900000000000006</c:v>
                </c:pt>
                <c:pt idx="122">
                  <c:v>58.9</c:v>
                </c:pt>
                <c:pt idx="123">
                  <c:v>61.7</c:v>
                </c:pt>
                <c:pt idx="124">
                  <c:v>115.1</c:v>
                </c:pt>
                <c:pt idx="125">
                  <c:v>139.6</c:v>
                </c:pt>
                <c:pt idx="126">
                  <c:v>101.2</c:v>
                </c:pt>
                <c:pt idx="127">
                  <c:v>77.099999999999994</c:v>
                </c:pt>
                <c:pt idx="128">
                  <c:v>61.3</c:v>
                </c:pt>
                <c:pt idx="129">
                  <c:v>54.1</c:v>
                </c:pt>
                <c:pt idx="130">
                  <c:v>56.7</c:v>
                </c:pt>
                <c:pt idx="131">
                  <c:v>49.1</c:v>
                </c:pt>
                <c:pt idx="132">
                  <c:v>50.4</c:v>
                </c:pt>
                <c:pt idx="133">
                  <c:v>56.1</c:v>
                </c:pt>
                <c:pt idx="134">
                  <c:v>64.8</c:v>
                </c:pt>
                <c:pt idx="135">
                  <c:v>122.4</c:v>
                </c:pt>
                <c:pt idx="136">
                  <c:v>192.4</c:v>
                </c:pt>
                <c:pt idx="137">
                  <c:v>179.9</c:v>
                </c:pt>
                <c:pt idx="138">
                  <c:v>127.5</c:v>
                </c:pt>
                <c:pt idx="139">
                  <c:v>87.1</c:v>
                </c:pt>
                <c:pt idx="140">
                  <c:v>64.8</c:v>
                </c:pt>
                <c:pt idx="141">
                  <c:v>54.6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792-4B90-8FAB-32A69C652542}"/>
            </c:ext>
          </c:extLst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data'!$H$10:$H$200</c:f>
              <c:numCache>
                <c:formatCode>General</c:formatCode>
                <c:ptCount val="191"/>
                <c:pt idx="0">
                  <c:v>54.6</c:v>
                </c:pt>
                <c:pt idx="1">
                  <c:v>47.1</c:v>
                </c:pt>
                <c:pt idx="2">
                  <c:v>49.5</c:v>
                </c:pt>
                <c:pt idx="3">
                  <c:v>45.7</c:v>
                </c:pt>
                <c:pt idx="4">
                  <c:v>60.1</c:v>
                </c:pt>
                <c:pt idx="5">
                  <c:v>102.8</c:v>
                </c:pt>
                <c:pt idx="6">
                  <c:v>159.69999999999999</c:v>
                </c:pt>
                <c:pt idx="7">
                  <c:v>185</c:v>
                </c:pt>
                <c:pt idx="8">
                  <c:v>197.7</c:v>
                </c:pt>
                <c:pt idx="9">
                  <c:v>239.6</c:v>
                </c:pt>
                <c:pt idx="10">
                  <c:v>191.7</c:v>
                </c:pt>
                <c:pt idx="11">
                  <c:v>123</c:v>
                </c:pt>
                <c:pt idx="12">
                  <c:v>86.1</c:v>
                </c:pt>
                <c:pt idx="13">
                  <c:v>64.8</c:v>
                </c:pt>
                <c:pt idx="14">
                  <c:v>61.9</c:v>
                </c:pt>
                <c:pt idx="15">
                  <c:v>80</c:v>
                </c:pt>
                <c:pt idx="16">
                  <c:v>96.9</c:v>
                </c:pt>
                <c:pt idx="17">
                  <c:v>104.7</c:v>
                </c:pt>
                <c:pt idx="18">
                  <c:v>104.2</c:v>
                </c:pt>
                <c:pt idx="19">
                  <c:v>79.5</c:v>
                </c:pt>
                <c:pt idx="20">
                  <c:v>65.099999999999994</c:v>
                </c:pt>
                <c:pt idx="21">
                  <c:v>55.3</c:v>
                </c:pt>
                <c:pt idx="22">
                  <c:v>55</c:v>
                </c:pt>
                <c:pt idx="23">
                  <c:v>66.900000000000006</c:v>
                </c:pt>
                <c:pt idx="24">
                  <c:v>86</c:v>
                </c:pt>
                <c:pt idx="25">
                  <c:v>96.4</c:v>
                </c:pt>
                <c:pt idx="26">
                  <c:v>81.2</c:v>
                </c:pt>
                <c:pt idx="27">
                  <c:v>75.8</c:v>
                </c:pt>
                <c:pt idx="28">
                  <c:v>88</c:v>
                </c:pt>
                <c:pt idx="29">
                  <c:v>99</c:v>
                </c:pt>
                <c:pt idx="30">
                  <c:v>120.6</c:v>
                </c:pt>
                <c:pt idx="31">
                  <c:v>147.6</c:v>
                </c:pt>
                <c:pt idx="32">
                  <c:v>169</c:v>
                </c:pt>
                <c:pt idx="33">
                  <c:v>167.3</c:v>
                </c:pt>
                <c:pt idx="34">
                  <c:v>121.3</c:v>
                </c:pt>
                <c:pt idx="35">
                  <c:v>88.3</c:v>
                </c:pt>
                <c:pt idx="36">
                  <c:v>83.9</c:v>
                </c:pt>
                <c:pt idx="37">
                  <c:v>91.9</c:v>
                </c:pt>
                <c:pt idx="38">
                  <c:v>84.4</c:v>
                </c:pt>
                <c:pt idx="39">
                  <c:v>65.5</c:v>
                </c:pt>
                <c:pt idx="40">
                  <c:v>56.7</c:v>
                </c:pt>
                <c:pt idx="41">
                  <c:v>54.4</c:v>
                </c:pt>
                <c:pt idx="42">
                  <c:v>49.5</c:v>
                </c:pt>
                <c:pt idx="43">
                  <c:v>52.2</c:v>
                </c:pt>
                <c:pt idx="44">
                  <c:v>53.5</c:v>
                </c:pt>
                <c:pt idx="45">
                  <c:v>52.1</c:v>
                </c:pt>
                <c:pt idx="46">
                  <c:v>52.1</c:v>
                </c:pt>
                <c:pt idx="47">
                  <c:v>51</c:v>
                </c:pt>
                <c:pt idx="48">
                  <c:v>50.8</c:v>
                </c:pt>
                <c:pt idx="49">
                  <c:v>48.4</c:v>
                </c:pt>
                <c:pt idx="50">
                  <c:v>44.9</c:v>
                </c:pt>
                <c:pt idx="51">
                  <c:v>48.8</c:v>
                </c:pt>
                <c:pt idx="52">
                  <c:v>46</c:v>
                </c:pt>
                <c:pt idx="53">
                  <c:v>44.7</c:v>
                </c:pt>
                <c:pt idx="54">
                  <c:v>49.1</c:v>
                </c:pt>
                <c:pt idx="55">
                  <c:v>46.7</c:v>
                </c:pt>
                <c:pt idx="56">
                  <c:v>49</c:v>
                </c:pt>
                <c:pt idx="57">
                  <c:v>50</c:v>
                </c:pt>
                <c:pt idx="58">
                  <c:v>60</c:v>
                </c:pt>
                <c:pt idx="59">
                  <c:v>103.3</c:v>
                </c:pt>
                <c:pt idx="60">
                  <c:v>148.4</c:v>
                </c:pt>
                <c:pt idx="61">
                  <c:v>154.80000000000001</c:v>
                </c:pt>
                <c:pt idx="62">
                  <c:v>110.8</c:v>
                </c:pt>
                <c:pt idx="63">
                  <c:v>105.7</c:v>
                </c:pt>
                <c:pt idx="64">
                  <c:v>168.6</c:v>
                </c:pt>
                <c:pt idx="65">
                  <c:v>239</c:v>
                </c:pt>
                <c:pt idx="66">
                  <c:v>243.8</c:v>
                </c:pt>
                <c:pt idx="67">
                  <c:v>243</c:v>
                </c:pt>
                <c:pt idx="68">
                  <c:v>180.3</c:v>
                </c:pt>
                <c:pt idx="69">
                  <c:v>119.3</c:v>
                </c:pt>
                <c:pt idx="70">
                  <c:v>88.4</c:v>
                </c:pt>
                <c:pt idx="71">
                  <c:v>112.2</c:v>
                </c:pt>
                <c:pt idx="72">
                  <c:v>183.2</c:v>
                </c:pt>
                <c:pt idx="73">
                  <c:v>224.3</c:v>
                </c:pt>
                <c:pt idx="74">
                  <c:v>179</c:v>
                </c:pt>
                <c:pt idx="75">
                  <c:v>118.7</c:v>
                </c:pt>
                <c:pt idx="76">
                  <c:v>83.2</c:v>
                </c:pt>
                <c:pt idx="77">
                  <c:v>72.3</c:v>
                </c:pt>
                <c:pt idx="78">
                  <c:v>64</c:v>
                </c:pt>
                <c:pt idx="79">
                  <c:v>60.7</c:v>
                </c:pt>
                <c:pt idx="80">
                  <c:v>61.9</c:v>
                </c:pt>
                <c:pt idx="81">
                  <c:v>63.7</c:v>
                </c:pt>
                <c:pt idx="82">
                  <c:v>73.7</c:v>
                </c:pt>
                <c:pt idx="83">
                  <c:v>102.1</c:v>
                </c:pt>
                <c:pt idx="84">
                  <c:v>132.1</c:v>
                </c:pt>
                <c:pt idx="85">
                  <c:v>129.4</c:v>
                </c:pt>
                <c:pt idx="86">
                  <c:v>116.3</c:v>
                </c:pt>
                <c:pt idx="87">
                  <c:v>132.30000000000001</c:v>
                </c:pt>
                <c:pt idx="88">
                  <c:v>151.80000000000001</c:v>
                </c:pt>
                <c:pt idx="89">
                  <c:v>176.8</c:v>
                </c:pt>
                <c:pt idx="90">
                  <c:v>198.3</c:v>
                </c:pt>
                <c:pt idx="91">
                  <c:v>189.7</c:v>
                </c:pt>
                <c:pt idx="92">
                  <c:v>160.9</c:v>
                </c:pt>
                <c:pt idx="93">
                  <c:v>123.6</c:v>
                </c:pt>
                <c:pt idx="94">
                  <c:v>92.7</c:v>
                </c:pt>
                <c:pt idx="95">
                  <c:v>92.7</c:v>
                </c:pt>
                <c:pt idx="96">
                  <c:v>94.2</c:v>
                </c:pt>
                <c:pt idx="97">
                  <c:v>95.1</c:v>
                </c:pt>
                <c:pt idx="98">
                  <c:v>108.3</c:v>
                </c:pt>
                <c:pt idx="99">
                  <c:v>117</c:v>
                </c:pt>
                <c:pt idx="100">
                  <c:v>99.4</c:v>
                </c:pt>
                <c:pt idx="101">
                  <c:v>71.3</c:v>
                </c:pt>
                <c:pt idx="102">
                  <c:v>59.7</c:v>
                </c:pt>
                <c:pt idx="103">
                  <c:v>69.3</c:v>
                </c:pt>
                <c:pt idx="104">
                  <c:v>63.2</c:v>
                </c:pt>
                <c:pt idx="105">
                  <c:v>57.7</c:v>
                </c:pt>
                <c:pt idx="106">
                  <c:v>53.1</c:v>
                </c:pt>
                <c:pt idx="107">
                  <c:v>47.5</c:v>
                </c:pt>
                <c:pt idx="108">
                  <c:v>50.2</c:v>
                </c:pt>
                <c:pt idx="109">
                  <c:v>49.1</c:v>
                </c:pt>
                <c:pt idx="110">
                  <c:v>48.2</c:v>
                </c:pt>
                <c:pt idx="111">
                  <c:v>51.1</c:v>
                </c:pt>
                <c:pt idx="112">
                  <c:v>47.1</c:v>
                </c:pt>
                <c:pt idx="113">
                  <c:v>53.7</c:v>
                </c:pt>
                <c:pt idx="114">
                  <c:v>85</c:v>
                </c:pt>
                <c:pt idx="115">
                  <c:v>126.1</c:v>
                </c:pt>
                <c:pt idx="116">
                  <c:v>144.1</c:v>
                </c:pt>
                <c:pt idx="117">
                  <c:v>138.5</c:v>
                </c:pt>
                <c:pt idx="118">
                  <c:v>112.6</c:v>
                </c:pt>
                <c:pt idx="119">
                  <c:v>80.8</c:v>
                </c:pt>
                <c:pt idx="120">
                  <c:v>59.1</c:v>
                </c:pt>
                <c:pt idx="121">
                  <c:v>59.5</c:v>
                </c:pt>
                <c:pt idx="122">
                  <c:v>65.099999999999994</c:v>
                </c:pt>
                <c:pt idx="123">
                  <c:v>64.099999999999994</c:v>
                </c:pt>
                <c:pt idx="124">
                  <c:v>59.7</c:v>
                </c:pt>
                <c:pt idx="125">
                  <c:v>49.8</c:v>
                </c:pt>
                <c:pt idx="126">
                  <c:v>50.2</c:v>
                </c:pt>
                <c:pt idx="127">
                  <c:v>54.4</c:v>
                </c:pt>
                <c:pt idx="128">
                  <c:v>68.400000000000006</c:v>
                </c:pt>
                <c:pt idx="129">
                  <c:v>70.599999999999994</c:v>
                </c:pt>
                <c:pt idx="130">
                  <c:v>58.7</c:v>
                </c:pt>
                <c:pt idx="131">
                  <c:v>53.7</c:v>
                </c:pt>
                <c:pt idx="132">
                  <c:v>52.9</c:v>
                </c:pt>
                <c:pt idx="133">
                  <c:v>53.1</c:v>
                </c:pt>
                <c:pt idx="134">
                  <c:v>65.8</c:v>
                </c:pt>
                <c:pt idx="135">
                  <c:v>84.5</c:v>
                </c:pt>
                <c:pt idx="136">
                  <c:v>110.8</c:v>
                </c:pt>
                <c:pt idx="137">
                  <c:v>136.9</c:v>
                </c:pt>
                <c:pt idx="138">
                  <c:v>114.5</c:v>
                </c:pt>
                <c:pt idx="139">
                  <c:v>85.1</c:v>
                </c:pt>
                <c:pt idx="140">
                  <c:v>62.5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792-4B90-8FAB-32A69C652542}"/>
            </c:ext>
          </c:extLst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data'!$H$10:$H$193</c:f>
              <c:numCache>
                <c:formatCode>General</c:formatCode>
                <c:ptCount val="184"/>
                <c:pt idx="0">
                  <c:v>62.5</c:v>
                </c:pt>
                <c:pt idx="1">
                  <c:v>49.9</c:v>
                </c:pt>
                <c:pt idx="2">
                  <c:v>49.9</c:v>
                </c:pt>
                <c:pt idx="3">
                  <c:v>44.9</c:v>
                </c:pt>
                <c:pt idx="4">
                  <c:v>63.1</c:v>
                </c:pt>
                <c:pt idx="5">
                  <c:v>107</c:v>
                </c:pt>
                <c:pt idx="6">
                  <c:v>136</c:v>
                </c:pt>
                <c:pt idx="7">
                  <c:v>148.9</c:v>
                </c:pt>
                <c:pt idx="8">
                  <c:v>171.6</c:v>
                </c:pt>
                <c:pt idx="9">
                  <c:v>159</c:v>
                </c:pt>
                <c:pt idx="10">
                  <c:v>108.4</c:v>
                </c:pt>
                <c:pt idx="11">
                  <c:v>73.8</c:v>
                </c:pt>
                <c:pt idx="12">
                  <c:v>62.3</c:v>
                </c:pt>
                <c:pt idx="13">
                  <c:v>54.4</c:v>
                </c:pt>
                <c:pt idx="14">
                  <c:v>51.3</c:v>
                </c:pt>
                <c:pt idx="15">
                  <c:v>53</c:v>
                </c:pt>
                <c:pt idx="16">
                  <c:v>49.7</c:v>
                </c:pt>
                <c:pt idx="17">
                  <c:v>59.3</c:v>
                </c:pt>
                <c:pt idx="18">
                  <c:v>63.9</c:v>
                </c:pt>
                <c:pt idx="19">
                  <c:v>61.5</c:v>
                </c:pt>
                <c:pt idx="20">
                  <c:v>62.7</c:v>
                </c:pt>
                <c:pt idx="21">
                  <c:v>63.5</c:v>
                </c:pt>
                <c:pt idx="22">
                  <c:v>69</c:v>
                </c:pt>
                <c:pt idx="23">
                  <c:v>73.7</c:v>
                </c:pt>
                <c:pt idx="24">
                  <c:v>86.4</c:v>
                </c:pt>
                <c:pt idx="25">
                  <c:v>129.6</c:v>
                </c:pt>
                <c:pt idx="26">
                  <c:v>149.19999999999999</c:v>
                </c:pt>
                <c:pt idx="27">
                  <c:v>136.9</c:v>
                </c:pt>
                <c:pt idx="28">
                  <c:v>150.30000000000001</c:v>
                </c:pt>
                <c:pt idx="29">
                  <c:v>192</c:v>
                </c:pt>
                <c:pt idx="30">
                  <c:v>239</c:v>
                </c:pt>
                <c:pt idx="31">
                  <c:v>265.2</c:v>
                </c:pt>
                <c:pt idx="32">
                  <c:v>253.8</c:v>
                </c:pt>
                <c:pt idx="33">
                  <c:v>233.7</c:v>
                </c:pt>
                <c:pt idx="34">
                  <c:v>191.1</c:v>
                </c:pt>
                <c:pt idx="35">
                  <c:v>152</c:v>
                </c:pt>
                <c:pt idx="36">
                  <c:v>108.9</c:v>
                </c:pt>
                <c:pt idx="37">
                  <c:v>80.5</c:v>
                </c:pt>
                <c:pt idx="38">
                  <c:v>69.8</c:v>
                </c:pt>
                <c:pt idx="39">
                  <c:v>57.5</c:v>
                </c:pt>
                <c:pt idx="40">
                  <c:v>53.8</c:v>
                </c:pt>
                <c:pt idx="41">
                  <c:v>54.4</c:v>
                </c:pt>
                <c:pt idx="42">
                  <c:v>50.4</c:v>
                </c:pt>
                <c:pt idx="43">
                  <c:v>51.3</c:v>
                </c:pt>
                <c:pt idx="44">
                  <c:v>49.5</c:v>
                </c:pt>
                <c:pt idx="45">
                  <c:v>46.5</c:v>
                </c:pt>
                <c:pt idx="46">
                  <c:v>51.3</c:v>
                </c:pt>
                <c:pt idx="47">
                  <c:v>54.7</c:v>
                </c:pt>
                <c:pt idx="48">
                  <c:v>57</c:v>
                </c:pt>
                <c:pt idx="49">
                  <c:v>53.8</c:v>
                </c:pt>
                <c:pt idx="50">
                  <c:v>50</c:v>
                </c:pt>
                <c:pt idx="51">
                  <c:v>53.1</c:v>
                </c:pt>
                <c:pt idx="52">
                  <c:v>48</c:v>
                </c:pt>
                <c:pt idx="53">
                  <c:v>49.8</c:v>
                </c:pt>
                <c:pt idx="54">
                  <c:v>49.2</c:v>
                </c:pt>
                <c:pt idx="55">
                  <c:v>46.5</c:v>
                </c:pt>
                <c:pt idx="56">
                  <c:v>52.4</c:v>
                </c:pt>
                <c:pt idx="57">
                  <c:v>51.3</c:v>
                </c:pt>
                <c:pt idx="58">
                  <c:v>53.6</c:v>
                </c:pt>
                <c:pt idx="59">
                  <c:v>71.599999999999994</c:v>
                </c:pt>
                <c:pt idx="60">
                  <c:v>91.5</c:v>
                </c:pt>
                <c:pt idx="61">
                  <c:v>107.3</c:v>
                </c:pt>
                <c:pt idx="62">
                  <c:v>104.9</c:v>
                </c:pt>
                <c:pt idx="63">
                  <c:v>96</c:v>
                </c:pt>
                <c:pt idx="64">
                  <c:v>89.2</c:v>
                </c:pt>
                <c:pt idx="65">
                  <c:v>104.5</c:v>
                </c:pt>
                <c:pt idx="66">
                  <c:v>126.2</c:v>
                </c:pt>
                <c:pt idx="67">
                  <c:v>151.9</c:v>
                </c:pt>
                <c:pt idx="68">
                  <c:v>145.1</c:v>
                </c:pt>
                <c:pt idx="69">
                  <c:v>121.4</c:v>
                </c:pt>
                <c:pt idx="70">
                  <c:v>120.3</c:v>
                </c:pt>
                <c:pt idx="71">
                  <c:v>145.6</c:v>
                </c:pt>
                <c:pt idx="72">
                  <c:v>130.69999999999999</c:v>
                </c:pt>
                <c:pt idx="73">
                  <c:v>94</c:v>
                </c:pt>
                <c:pt idx="74">
                  <c:v>75.900000000000006</c:v>
                </c:pt>
                <c:pt idx="75">
                  <c:v>66.2</c:v>
                </c:pt>
                <c:pt idx="76">
                  <c:v>56.6</c:v>
                </c:pt>
                <c:pt idx="77">
                  <c:v>54.7</c:v>
                </c:pt>
                <c:pt idx="78">
                  <c:v>53.5</c:v>
                </c:pt>
                <c:pt idx="79">
                  <c:v>60.4</c:v>
                </c:pt>
                <c:pt idx="80">
                  <c:v>77.8</c:v>
                </c:pt>
                <c:pt idx="81">
                  <c:v>93.7</c:v>
                </c:pt>
                <c:pt idx="82">
                  <c:v>116.7</c:v>
                </c:pt>
                <c:pt idx="83">
                  <c:v>107.3</c:v>
                </c:pt>
                <c:pt idx="84">
                  <c:v>101</c:v>
                </c:pt>
                <c:pt idx="85">
                  <c:v>121.8</c:v>
                </c:pt>
                <c:pt idx="86">
                  <c:v>124.5</c:v>
                </c:pt>
                <c:pt idx="87">
                  <c:v>132.9</c:v>
                </c:pt>
                <c:pt idx="88">
                  <c:v>149.5</c:v>
                </c:pt>
                <c:pt idx="89">
                  <c:v>151.69999999999999</c:v>
                </c:pt>
                <c:pt idx="90">
                  <c:v>144.6</c:v>
                </c:pt>
                <c:pt idx="91">
                  <c:v>152.19999999999999</c:v>
                </c:pt>
                <c:pt idx="92">
                  <c:v>164.5</c:v>
                </c:pt>
                <c:pt idx="93">
                  <c:v>127.4</c:v>
                </c:pt>
                <c:pt idx="94">
                  <c:v>91.1</c:v>
                </c:pt>
                <c:pt idx="95">
                  <c:v>73</c:v>
                </c:pt>
                <c:pt idx="96">
                  <c:v>58.3</c:v>
                </c:pt>
                <c:pt idx="97">
                  <c:v>53.3</c:v>
                </c:pt>
                <c:pt idx="98">
                  <c:v>52.3</c:v>
                </c:pt>
                <c:pt idx="99">
                  <c:v>49.1</c:v>
                </c:pt>
                <c:pt idx="100">
                  <c:v>48.7</c:v>
                </c:pt>
                <c:pt idx="101">
                  <c:v>47.3</c:v>
                </c:pt>
                <c:pt idx="102">
                  <c:v>45.7</c:v>
                </c:pt>
                <c:pt idx="103">
                  <c:v>50.1</c:v>
                </c:pt>
                <c:pt idx="104">
                  <c:v>51.3</c:v>
                </c:pt>
                <c:pt idx="105">
                  <c:v>55.9</c:v>
                </c:pt>
                <c:pt idx="106">
                  <c:v>53.2</c:v>
                </c:pt>
                <c:pt idx="107">
                  <c:v>46.9</c:v>
                </c:pt>
                <c:pt idx="108">
                  <c:v>52.1</c:v>
                </c:pt>
                <c:pt idx="109">
                  <c:v>49.2</c:v>
                </c:pt>
                <c:pt idx="110">
                  <c:v>49.5</c:v>
                </c:pt>
                <c:pt idx="111">
                  <c:v>53</c:v>
                </c:pt>
                <c:pt idx="112">
                  <c:v>48.4</c:v>
                </c:pt>
                <c:pt idx="113">
                  <c:v>51.5</c:v>
                </c:pt>
                <c:pt idx="114">
                  <c:v>67</c:v>
                </c:pt>
                <c:pt idx="115">
                  <c:v>94.2</c:v>
                </c:pt>
                <c:pt idx="116">
                  <c:v>104.9</c:v>
                </c:pt>
                <c:pt idx="117">
                  <c:v>110.2</c:v>
                </c:pt>
                <c:pt idx="118">
                  <c:v>93.8</c:v>
                </c:pt>
                <c:pt idx="119">
                  <c:v>67.099999999999994</c:v>
                </c:pt>
                <c:pt idx="120">
                  <c:v>61.5</c:v>
                </c:pt>
                <c:pt idx="121">
                  <c:v>81.099999999999994</c:v>
                </c:pt>
                <c:pt idx="122">
                  <c:v>75.099999999999994</c:v>
                </c:pt>
                <c:pt idx="123">
                  <c:v>61.3</c:v>
                </c:pt>
                <c:pt idx="124">
                  <c:v>54.5</c:v>
                </c:pt>
                <c:pt idx="125">
                  <c:v>48.3</c:v>
                </c:pt>
                <c:pt idx="126">
                  <c:v>49.1</c:v>
                </c:pt>
                <c:pt idx="127">
                  <c:v>48.1</c:v>
                </c:pt>
                <c:pt idx="128">
                  <c:v>48.8</c:v>
                </c:pt>
                <c:pt idx="129">
                  <c:v>53.5</c:v>
                </c:pt>
                <c:pt idx="130">
                  <c:v>49</c:v>
                </c:pt>
                <c:pt idx="131">
                  <c:v>49.9</c:v>
                </c:pt>
                <c:pt idx="132">
                  <c:v>50.1</c:v>
                </c:pt>
                <c:pt idx="133">
                  <c:v>49.7</c:v>
                </c:pt>
                <c:pt idx="134">
                  <c:v>57.4</c:v>
                </c:pt>
                <c:pt idx="135">
                  <c:v>62.4</c:v>
                </c:pt>
                <c:pt idx="136">
                  <c:v>77</c:v>
                </c:pt>
                <c:pt idx="137">
                  <c:v>91.1</c:v>
                </c:pt>
                <c:pt idx="138">
                  <c:v>73.7</c:v>
                </c:pt>
                <c:pt idx="139">
                  <c:v>63.2</c:v>
                </c:pt>
                <c:pt idx="140">
                  <c:v>51.3</c:v>
                </c:pt>
                <c:pt idx="141">
                  <c:v>47.3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792-4B90-8FAB-32A69C652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42816"/>
        <c:axId val="153844736"/>
      </c:scatterChart>
      <c:valAx>
        <c:axId val="153842816"/>
        <c:scaling>
          <c:orientation val="minMax"/>
          <c:max val="16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844736"/>
        <c:crossesAt val="-10"/>
        <c:crossBetween val="midCat"/>
      </c:valAx>
      <c:valAx>
        <c:axId val="153844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(ppm)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842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O2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data'!$J$10:$J$199</c:f>
              <c:numCache>
                <c:formatCode>General</c:formatCode>
                <c:ptCount val="190"/>
                <c:pt idx="0">
                  <c:v>0.6</c:v>
                </c:pt>
                <c:pt idx="1">
                  <c:v>0.6</c:v>
                </c:pt>
                <c:pt idx="2">
                  <c:v>0.71</c:v>
                </c:pt>
                <c:pt idx="3">
                  <c:v>0.87</c:v>
                </c:pt>
                <c:pt idx="4">
                  <c:v>1</c:v>
                </c:pt>
                <c:pt idx="5">
                  <c:v>0.83</c:v>
                </c:pt>
                <c:pt idx="6">
                  <c:v>0.78</c:v>
                </c:pt>
                <c:pt idx="7">
                  <c:v>0.7</c:v>
                </c:pt>
                <c:pt idx="8">
                  <c:v>0.7</c:v>
                </c:pt>
                <c:pt idx="9">
                  <c:v>0.6</c:v>
                </c:pt>
                <c:pt idx="10">
                  <c:v>0.5</c:v>
                </c:pt>
                <c:pt idx="11">
                  <c:v>0.43</c:v>
                </c:pt>
                <c:pt idx="12">
                  <c:v>0.4</c:v>
                </c:pt>
                <c:pt idx="13">
                  <c:v>0.5</c:v>
                </c:pt>
                <c:pt idx="14">
                  <c:v>0.5</c:v>
                </c:pt>
                <c:pt idx="15">
                  <c:v>0.4</c:v>
                </c:pt>
                <c:pt idx="16">
                  <c:v>0.41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0.39</c:v>
                </c:pt>
                <c:pt idx="23">
                  <c:v>0.3</c:v>
                </c:pt>
                <c:pt idx="24">
                  <c:v>0.28999999999999998</c:v>
                </c:pt>
                <c:pt idx="25">
                  <c:v>0.2</c:v>
                </c:pt>
                <c:pt idx="26">
                  <c:v>0.18</c:v>
                </c:pt>
                <c:pt idx="27">
                  <c:v>0.1</c:v>
                </c:pt>
                <c:pt idx="28">
                  <c:v>0.1</c:v>
                </c:pt>
                <c:pt idx="29">
                  <c:v>0.03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0.11</c:v>
                </c:pt>
                <c:pt idx="41">
                  <c:v>0.2</c:v>
                </c:pt>
                <c:pt idx="42">
                  <c:v>0.32</c:v>
                </c:pt>
                <c:pt idx="43">
                  <c:v>0.47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0.61</c:v>
                </c:pt>
                <c:pt idx="49">
                  <c:v>0.7</c:v>
                </c:pt>
                <c:pt idx="50">
                  <c:v>0.8</c:v>
                </c:pt>
                <c:pt idx="51">
                  <c:v>0.8</c:v>
                </c:pt>
                <c:pt idx="52">
                  <c:v>0.81</c:v>
                </c:pt>
                <c:pt idx="53">
                  <c:v>1</c:v>
                </c:pt>
                <c:pt idx="54">
                  <c:v>1.2</c:v>
                </c:pt>
                <c:pt idx="55">
                  <c:v>1.3</c:v>
                </c:pt>
                <c:pt idx="56">
                  <c:v>1.3</c:v>
                </c:pt>
                <c:pt idx="57">
                  <c:v>1.3</c:v>
                </c:pt>
                <c:pt idx="58">
                  <c:v>1.3</c:v>
                </c:pt>
                <c:pt idx="59">
                  <c:v>1.23</c:v>
                </c:pt>
                <c:pt idx="60">
                  <c:v>1.0900000000000001</c:v>
                </c:pt>
                <c:pt idx="61">
                  <c:v>0.93</c:v>
                </c:pt>
                <c:pt idx="62">
                  <c:v>0.8</c:v>
                </c:pt>
                <c:pt idx="63">
                  <c:v>0.7</c:v>
                </c:pt>
                <c:pt idx="64">
                  <c:v>0.57999999999999996</c:v>
                </c:pt>
                <c:pt idx="65">
                  <c:v>0.43</c:v>
                </c:pt>
                <c:pt idx="66">
                  <c:v>0.3</c:v>
                </c:pt>
                <c:pt idx="67">
                  <c:v>0.2</c:v>
                </c:pt>
                <c:pt idx="68">
                  <c:v>0.2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0.11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0.17</c:v>
                </c:pt>
                <c:pt idx="110">
                  <c:v>0.31</c:v>
                </c:pt>
                <c:pt idx="111">
                  <c:v>0.56999999999999995</c:v>
                </c:pt>
                <c:pt idx="112">
                  <c:v>0.6</c:v>
                </c:pt>
                <c:pt idx="113">
                  <c:v>0.6</c:v>
                </c:pt>
                <c:pt idx="114">
                  <c:v>0.7</c:v>
                </c:pt>
                <c:pt idx="115">
                  <c:v>0.7</c:v>
                </c:pt>
                <c:pt idx="116">
                  <c:v>0.7</c:v>
                </c:pt>
                <c:pt idx="117">
                  <c:v>0.6</c:v>
                </c:pt>
                <c:pt idx="118">
                  <c:v>0.5</c:v>
                </c:pt>
                <c:pt idx="119">
                  <c:v>0.5</c:v>
                </c:pt>
                <c:pt idx="120">
                  <c:v>0.4</c:v>
                </c:pt>
                <c:pt idx="121">
                  <c:v>0.34</c:v>
                </c:pt>
                <c:pt idx="122">
                  <c:v>0.3</c:v>
                </c:pt>
                <c:pt idx="123">
                  <c:v>0.46</c:v>
                </c:pt>
                <c:pt idx="124">
                  <c:v>0.61</c:v>
                </c:pt>
                <c:pt idx="125">
                  <c:v>0.7</c:v>
                </c:pt>
                <c:pt idx="126">
                  <c:v>0.6</c:v>
                </c:pt>
                <c:pt idx="127">
                  <c:v>0.6</c:v>
                </c:pt>
                <c:pt idx="128">
                  <c:v>0.71</c:v>
                </c:pt>
                <c:pt idx="129">
                  <c:v>0.9</c:v>
                </c:pt>
                <c:pt idx="130">
                  <c:v>0.9</c:v>
                </c:pt>
                <c:pt idx="131">
                  <c:v>0.83</c:v>
                </c:pt>
                <c:pt idx="132">
                  <c:v>0.7</c:v>
                </c:pt>
                <c:pt idx="133">
                  <c:v>0.7</c:v>
                </c:pt>
                <c:pt idx="134">
                  <c:v>0.6</c:v>
                </c:pt>
                <c:pt idx="135">
                  <c:v>0.54</c:v>
                </c:pt>
                <c:pt idx="136">
                  <c:v>0.4</c:v>
                </c:pt>
                <c:pt idx="137">
                  <c:v>0.33</c:v>
                </c:pt>
                <c:pt idx="138">
                  <c:v>0.28999999999999998</c:v>
                </c:pt>
                <c:pt idx="139">
                  <c:v>0.2</c:v>
                </c:pt>
                <c:pt idx="140">
                  <c:v>0.2</c:v>
                </c:pt>
                <c:pt idx="141">
                  <c:v>0.2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55C-45B1-9572-57459F16FCE7}"/>
            </c:ext>
          </c:extLst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data'!$J$10:$J$200</c:f>
              <c:numCache>
                <c:formatCode>General</c:formatCode>
                <c:ptCount val="191"/>
                <c:pt idx="0">
                  <c:v>0.2</c:v>
                </c:pt>
                <c:pt idx="1">
                  <c:v>0.31</c:v>
                </c:pt>
                <c:pt idx="2">
                  <c:v>0.47</c:v>
                </c:pt>
                <c:pt idx="3">
                  <c:v>0.7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0.79</c:v>
                </c:pt>
                <c:pt idx="8">
                  <c:v>0.7</c:v>
                </c:pt>
                <c:pt idx="9">
                  <c:v>0.59</c:v>
                </c:pt>
                <c:pt idx="10">
                  <c:v>0.44</c:v>
                </c:pt>
                <c:pt idx="11">
                  <c:v>0.39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0.28999999999999998</c:v>
                </c:pt>
                <c:pt idx="20">
                  <c:v>0.2</c:v>
                </c:pt>
                <c:pt idx="21">
                  <c:v>0.2</c:v>
                </c:pt>
                <c:pt idx="22">
                  <c:v>0.14000000000000001</c:v>
                </c:pt>
                <c:pt idx="23">
                  <c:v>0.1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0.16</c:v>
                </c:pt>
                <c:pt idx="41">
                  <c:v>0.41</c:v>
                </c:pt>
                <c:pt idx="42">
                  <c:v>0.5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0.66</c:v>
                </c:pt>
                <c:pt idx="53">
                  <c:v>0.8</c:v>
                </c:pt>
                <c:pt idx="54">
                  <c:v>0.86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0.84</c:v>
                </c:pt>
                <c:pt idx="61">
                  <c:v>0.7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0.5</c:v>
                </c:pt>
                <c:pt idx="66">
                  <c:v>0.4</c:v>
                </c:pt>
                <c:pt idx="67">
                  <c:v>0.4</c:v>
                </c:pt>
                <c:pt idx="68">
                  <c:v>0.34</c:v>
                </c:pt>
                <c:pt idx="69">
                  <c:v>0.3</c:v>
                </c:pt>
                <c:pt idx="70">
                  <c:v>0.3</c:v>
                </c:pt>
                <c:pt idx="71">
                  <c:v>0.3</c:v>
                </c:pt>
                <c:pt idx="72">
                  <c:v>0.2</c:v>
                </c:pt>
                <c:pt idx="73">
                  <c:v>0.2</c:v>
                </c:pt>
                <c:pt idx="74">
                  <c:v>0.1</c:v>
                </c:pt>
                <c:pt idx="75">
                  <c:v>0.1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0.3</c:v>
                </c:pt>
                <c:pt idx="80">
                  <c:v>0.3</c:v>
                </c:pt>
                <c:pt idx="81">
                  <c:v>0.4</c:v>
                </c:pt>
                <c:pt idx="82">
                  <c:v>0.4</c:v>
                </c:pt>
                <c:pt idx="83">
                  <c:v>0.4</c:v>
                </c:pt>
                <c:pt idx="84">
                  <c:v>0.3</c:v>
                </c:pt>
                <c:pt idx="85">
                  <c:v>0.3</c:v>
                </c:pt>
                <c:pt idx="86">
                  <c:v>0.24</c:v>
                </c:pt>
                <c:pt idx="87">
                  <c:v>0.2</c:v>
                </c:pt>
                <c:pt idx="88">
                  <c:v>0.14000000000000001</c:v>
                </c:pt>
                <c:pt idx="89">
                  <c:v>0.1</c:v>
                </c:pt>
                <c:pt idx="90">
                  <c:v>0.1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0.2</c:v>
                </c:pt>
                <c:pt idx="108">
                  <c:v>0.36</c:v>
                </c:pt>
                <c:pt idx="109">
                  <c:v>0.4</c:v>
                </c:pt>
                <c:pt idx="110">
                  <c:v>0.4</c:v>
                </c:pt>
                <c:pt idx="111">
                  <c:v>0.4</c:v>
                </c:pt>
                <c:pt idx="112">
                  <c:v>0.4</c:v>
                </c:pt>
                <c:pt idx="113">
                  <c:v>0.5</c:v>
                </c:pt>
                <c:pt idx="114">
                  <c:v>0.5</c:v>
                </c:pt>
                <c:pt idx="115">
                  <c:v>0.49</c:v>
                </c:pt>
                <c:pt idx="116">
                  <c:v>0.4</c:v>
                </c:pt>
                <c:pt idx="117">
                  <c:v>0.3</c:v>
                </c:pt>
                <c:pt idx="118">
                  <c:v>0.3</c:v>
                </c:pt>
                <c:pt idx="119">
                  <c:v>0.2</c:v>
                </c:pt>
                <c:pt idx="120">
                  <c:v>0.2</c:v>
                </c:pt>
                <c:pt idx="121">
                  <c:v>0.41</c:v>
                </c:pt>
                <c:pt idx="122">
                  <c:v>0.56000000000000005</c:v>
                </c:pt>
                <c:pt idx="123">
                  <c:v>0.6</c:v>
                </c:pt>
                <c:pt idx="124">
                  <c:v>0.5</c:v>
                </c:pt>
                <c:pt idx="125">
                  <c:v>0.5</c:v>
                </c:pt>
                <c:pt idx="126">
                  <c:v>0.56000000000000005</c:v>
                </c:pt>
                <c:pt idx="127">
                  <c:v>0.8</c:v>
                </c:pt>
                <c:pt idx="128">
                  <c:v>1</c:v>
                </c:pt>
                <c:pt idx="129">
                  <c:v>0.99</c:v>
                </c:pt>
                <c:pt idx="130">
                  <c:v>0.84</c:v>
                </c:pt>
                <c:pt idx="131">
                  <c:v>0.7</c:v>
                </c:pt>
                <c:pt idx="132">
                  <c:v>0.7</c:v>
                </c:pt>
                <c:pt idx="133">
                  <c:v>0.8</c:v>
                </c:pt>
                <c:pt idx="134">
                  <c:v>0.74</c:v>
                </c:pt>
                <c:pt idx="135">
                  <c:v>0.6</c:v>
                </c:pt>
                <c:pt idx="136">
                  <c:v>0.44</c:v>
                </c:pt>
                <c:pt idx="137">
                  <c:v>0.4</c:v>
                </c:pt>
                <c:pt idx="138">
                  <c:v>0.3</c:v>
                </c:pt>
                <c:pt idx="139">
                  <c:v>0.2</c:v>
                </c:pt>
                <c:pt idx="140">
                  <c:v>0.2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55C-45B1-9572-57459F16FCE7}"/>
            </c:ext>
          </c:extLst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data'!$J$10:$J$193</c:f>
              <c:numCache>
                <c:formatCode>General</c:formatCode>
                <c:ptCount val="184"/>
                <c:pt idx="0">
                  <c:v>0.2</c:v>
                </c:pt>
                <c:pt idx="1">
                  <c:v>0.2</c:v>
                </c:pt>
                <c:pt idx="2">
                  <c:v>0.46</c:v>
                </c:pt>
                <c:pt idx="3">
                  <c:v>0.71</c:v>
                </c:pt>
                <c:pt idx="4">
                  <c:v>0.85</c:v>
                </c:pt>
                <c:pt idx="5">
                  <c:v>0.9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0.7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0.5</c:v>
                </c:pt>
                <c:pt idx="14">
                  <c:v>0.45</c:v>
                </c:pt>
                <c:pt idx="15">
                  <c:v>0.4</c:v>
                </c:pt>
                <c:pt idx="16">
                  <c:v>0.4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0.6</c:v>
                </c:pt>
                <c:pt idx="53">
                  <c:v>0.7</c:v>
                </c:pt>
                <c:pt idx="54">
                  <c:v>0.9</c:v>
                </c:pt>
                <c:pt idx="55">
                  <c:v>1.1100000000000001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1.3</c:v>
                </c:pt>
                <c:pt idx="59">
                  <c:v>1.3</c:v>
                </c:pt>
                <c:pt idx="60">
                  <c:v>1.25</c:v>
                </c:pt>
                <c:pt idx="61">
                  <c:v>1.1000000000000001</c:v>
                </c:pt>
                <c:pt idx="62">
                  <c:v>0.9</c:v>
                </c:pt>
                <c:pt idx="63">
                  <c:v>0.7</c:v>
                </c:pt>
                <c:pt idx="64">
                  <c:v>0.55000000000000004</c:v>
                </c:pt>
                <c:pt idx="65">
                  <c:v>0.4</c:v>
                </c:pt>
                <c:pt idx="66">
                  <c:v>0.3</c:v>
                </c:pt>
                <c:pt idx="67">
                  <c:v>0.2</c:v>
                </c:pt>
                <c:pt idx="68">
                  <c:v>0.1</c:v>
                </c:pt>
                <c:pt idx="69">
                  <c:v>0.1</c:v>
                </c:pt>
                <c:pt idx="70">
                  <c:v>0.05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</c:v>
                </c:pt>
                <c:pt idx="75">
                  <c:v>0.19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0.3</c:v>
                </c:pt>
                <c:pt idx="80">
                  <c:v>0.3</c:v>
                </c:pt>
                <c:pt idx="81">
                  <c:v>0.3</c:v>
                </c:pt>
                <c:pt idx="82">
                  <c:v>0.25</c:v>
                </c:pt>
                <c:pt idx="83">
                  <c:v>0.2</c:v>
                </c:pt>
                <c:pt idx="84">
                  <c:v>0.2</c:v>
                </c:pt>
                <c:pt idx="85">
                  <c:v>0.11</c:v>
                </c:pt>
                <c:pt idx="86">
                  <c:v>0.1</c:v>
                </c:pt>
                <c:pt idx="87">
                  <c:v>0.1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0.15</c:v>
                </c:pt>
                <c:pt idx="99">
                  <c:v>0.3</c:v>
                </c:pt>
                <c:pt idx="100">
                  <c:v>0.45</c:v>
                </c:pt>
                <c:pt idx="101">
                  <c:v>0.5</c:v>
                </c:pt>
                <c:pt idx="102">
                  <c:v>0.5</c:v>
                </c:pt>
                <c:pt idx="103">
                  <c:v>0.6</c:v>
                </c:pt>
                <c:pt idx="104">
                  <c:v>0.7</c:v>
                </c:pt>
                <c:pt idx="105">
                  <c:v>0.7</c:v>
                </c:pt>
                <c:pt idx="106">
                  <c:v>0.6</c:v>
                </c:pt>
                <c:pt idx="107">
                  <c:v>0.6</c:v>
                </c:pt>
                <c:pt idx="108">
                  <c:v>0.65</c:v>
                </c:pt>
                <c:pt idx="109">
                  <c:v>0.7</c:v>
                </c:pt>
                <c:pt idx="110">
                  <c:v>0.65</c:v>
                </c:pt>
                <c:pt idx="111">
                  <c:v>0.51</c:v>
                </c:pt>
                <c:pt idx="112">
                  <c:v>0.45</c:v>
                </c:pt>
                <c:pt idx="113">
                  <c:v>0.4</c:v>
                </c:pt>
                <c:pt idx="114">
                  <c:v>0.45</c:v>
                </c:pt>
                <c:pt idx="115">
                  <c:v>0.5</c:v>
                </c:pt>
                <c:pt idx="116">
                  <c:v>0.4</c:v>
                </c:pt>
                <c:pt idx="117">
                  <c:v>0.31</c:v>
                </c:pt>
                <c:pt idx="118">
                  <c:v>0.3</c:v>
                </c:pt>
                <c:pt idx="119">
                  <c:v>0.3</c:v>
                </c:pt>
                <c:pt idx="120">
                  <c:v>0.55000000000000004</c:v>
                </c:pt>
                <c:pt idx="121">
                  <c:v>0.7</c:v>
                </c:pt>
                <c:pt idx="122">
                  <c:v>0.6</c:v>
                </c:pt>
                <c:pt idx="123">
                  <c:v>0.5</c:v>
                </c:pt>
                <c:pt idx="124">
                  <c:v>0.5</c:v>
                </c:pt>
                <c:pt idx="125">
                  <c:v>0.59</c:v>
                </c:pt>
                <c:pt idx="126">
                  <c:v>0.6</c:v>
                </c:pt>
                <c:pt idx="127">
                  <c:v>0.6</c:v>
                </c:pt>
                <c:pt idx="128">
                  <c:v>0.7</c:v>
                </c:pt>
                <c:pt idx="129">
                  <c:v>0.8</c:v>
                </c:pt>
                <c:pt idx="130">
                  <c:v>0.8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0.5</c:v>
                </c:pt>
                <c:pt idx="135">
                  <c:v>0.5</c:v>
                </c:pt>
                <c:pt idx="136">
                  <c:v>0.4</c:v>
                </c:pt>
                <c:pt idx="137">
                  <c:v>0.3</c:v>
                </c:pt>
                <c:pt idx="138">
                  <c:v>0.2</c:v>
                </c:pt>
                <c:pt idx="139">
                  <c:v>0.2</c:v>
                </c:pt>
                <c:pt idx="140">
                  <c:v>0.2</c:v>
                </c:pt>
                <c:pt idx="141">
                  <c:v>0.2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55C-45B1-9572-57459F16F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85696"/>
        <c:axId val="153891968"/>
      </c:scatterChart>
      <c:valAx>
        <c:axId val="153885696"/>
        <c:scaling>
          <c:orientation val="minMax"/>
          <c:max val="16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891968"/>
        <c:crosses val="autoZero"/>
        <c:crossBetween val="midCat"/>
      </c:valAx>
      <c:valAx>
        <c:axId val="153891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O2 (%)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885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Fuel Flow (L/hr)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data'!$BU$10:$BU$199</c:f>
              <c:numCache>
                <c:formatCode>General</c:formatCode>
                <c:ptCount val="190"/>
                <c:pt idx="0">
                  <c:v>8.3353629999999992</c:v>
                </c:pt>
                <c:pt idx="1">
                  <c:v>6.2682669999999998</c:v>
                </c:pt>
                <c:pt idx="2">
                  <c:v>5.3408889999999998</c:v>
                </c:pt>
                <c:pt idx="3">
                  <c:v>10.606437</c:v>
                </c:pt>
                <c:pt idx="4">
                  <c:v>16.036987</c:v>
                </c:pt>
                <c:pt idx="5">
                  <c:v>19.187442000000001</c:v>
                </c:pt>
                <c:pt idx="6">
                  <c:v>21.989595999999999</c:v>
                </c:pt>
                <c:pt idx="7">
                  <c:v>19.241095000000001</c:v>
                </c:pt>
                <c:pt idx="8">
                  <c:v>16.668134999999999</c:v>
                </c:pt>
                <c:pt idx="9">
                  <c:v>13.768444000000001</c:v>
                </c:pt>
                <c:pt idx="10">
                  <c:v>10.204454</c:v>
                </c:pt>
                <c:pt idx="11">
                  <c:v>7.630096</c:v>
                </c:pt>
                <c:pt idx="12">
                  <c:v>3.6733959999999999</c:v>
                </c:pt>
                <c:pt idx="13">
                  <c:v>1.831566</c:v>
                </c:pt>
                <c:pt idx="14">
                  <c:v>2.8283230000000001</c:v>
                </c:pt>
                <c:pt idx="15">
                  <c:v>4.7851549999999996</c:v>
                </c:pt>
                <c:pt idx="16">
                  <c:v>5.5812559999999998</c:v>
                </c:pt>
                <c:pt idx="17">
                  <c:v>3.4652129999999999</c:v>
                </c:pt>
                <c:pt idx="18">
                  <c:v>1.530227</c:v>
                </c:pt>
                <c:pt idx="19">
                  <c:v>2.2341639999999998</c:v>
                </c:pt>
                <c:pt idx="20">
                  <c:v>3.572743</c:v>
                </c:pt>
                <c:pt idx="21">
                  <c:v>4.3646349999999998</c:v>
                </c:pt>
                <c:pt idx="22">
                  <c:v>3.7929149999999998</c:v>
                </c:pt>
                <c:pt idx="23">
                  <c:v>2.285628</c:v>
                </c:pt>
                <c:pt idx="24">
                  <c:v>1.801704</c:v>
                </c:pt>
                <c:pt idx="25">
                  <c:v>2.686537</c:v>
                </c:pt>
                <c:pt idx="26">
                  <c:v>3.4154100000000001</c:v>
                </c:pt>
                <c:pt idx="27">
                  <c:v>3.354358</c:v>
                </c:pt>
                <c:pt idx="28">
                  <c:v>3.179322</c:v>
                </c:pt>
                <c:pt idx="29">
                  <c:v>3.9764710000000001</c:v>
                </c:pt>
                <c:pt idx="30">
                  <c:v>3.6977530000000001</c:v>
                </c:pt>
                <c:pt idx="31">
                  <c:v>4.6260019999999997</c:v>
                </c:pt>
                <c:pt idx="32">
                  <c:v>8.0485150000000001</c:v>
                </c:pt>
                <c:pt idx="33">
                  <c:v>8.8568829999999998</c:v>
                </c:pt>
                <c:pt idx="34">
                  <c:v>8.0300159999999998</c:v>
                </c:pt>
                <c:pt idx="35">
                  <c:v>8.8783150000000006</c:v>
                </c:pt>
                <c:pt idx="36">
                  <c:v>14.504928</c:v>
                </c:pt>
                <c:pt idx="37">
                  <c:v>14.674023</c:v>
                </c:pt>
                <c:pt idx="38">
                  <c:v>11.223655000000001</c:v>
                </c:pt>
                <c:pt idx="39">
                  <c:v>10.152742</c:v>
                </c:pt>
                <c:pt idx="40">
                  <c:v>8.1317740000000001</c:v>
                </c:pt>
                <c:pt idx="41">
                  <c:v>6.4745699999999999</c:v>
                </c:pt>
                <c:pt idx="42">
                  <c:v>5.0575349999999997</c:v>
                </c:pt>
                <c:pt idx="43">
                  <c:v>2.6755399999999998</c:v>
                </c:pt>
                <c:pt idx="44">
                  <c:v>3.7147450000000002</c:v>
                </c:pt>
                <c:pt idx="45">
                  <c:v>5.1563860000000004</c:v>
                </c:pt>
                <c:pt idx="46">
                  <c:v>6.0559500000000002</c:v>
                </c:pt>
                <c:pt idx="47">
                  <c:v>7.2528589999999999</c:v>
                </c:pt>
                <c:pt idx="48">
                  <c:v>7.8241829999999997</c:v>
                </c:pt>
                <c:pt idx="49">
                  <c:v>7.4194940000000003</c:v>
                </c:pt>
                <c:pt idx="50">
                  <c:v>6.1375970000000004</c:v>
                </c:pt>
                <c:pt idx="51">
                  <c:v>5.2753680000000003</c:v>
                </c:pt>
                <c:pt idx="52">
                  <c:v>4.5588889999999997</c:v>
                </c:pt>
                <c:pt idx="53">
                  <c:v>4.7978379999999996</c:v>
                </c:pt>
                <c:pt idx="54">
                  <c:v>6.4889010000000003</c:v>
                </c:pt>
                <c:pt idx="55">
                  <c:v>7.7195619999999998</c:v>
                </c:pt>
                <c:pt idx="56">
                  <c:v>8.4494310000000006</c:v>
                </c:pt>
                <c:pt idx="57">
                  <c:v>11.784222</c:v>
                </c:pt>
                <c:pt idx="58">
                  <c:v>16.447416</c:v>
                </c:pt>
                <c:pt idx="59">
                  <c:v>16.833185</c:v>
                </c:pt>
                <c:pt idx="60">
                  <c:v>14.765846</c:v>
                </c:pt>
                <c:pt idx="61">
                  <c:v>16.618575</c:v>
                </c:pt>
                <c:pt idx="62">
                  <c:v>14.705045999999999</c:v>
                </c:pt>
                <c:pt idx="63">
                  <c:v>13.365064</c:v>
                </c:pt>
                <c:pt idx="64">
                  <c:v>15.482941</c:v>
                </c:pt>
                <c:pt idx="65">
                  <c:v>18.875330000000002</c:v>
                </c:pt>
                <c:pt idx="66">
                  <c:v>18.871590999999999</c:v>
                </c:pt>
                <c:pt idx="67">
                  <c:v>19.592032</c:v>
                </c:pt>
                <c:pt idx="68">
                  <c:v>16.284564</c:v>
                </c:pt>
                <c:pt idx="69">
                  <c:v>13.190953</c:v>
                </c:pt>
                <c:pt idx="70">
                  <c:v>13.123279999999999</c:v>
                </c:pt>
                <c:pt idx="71">
                  <c:v>16.406766000000001</c:v>
                </c:pt>
                <c:pt idx="72">
                  <c:v>20.201029999999999</c:v>
                </c:pt>
                <c:pt idx="73">
                  <c:v>18.285523999999999</c:v>
                </c:pt>
                <c:pt idx="74">
                  <c:v>9.4113729999999993</c:v>
                </c:pt>
                <c:pt idx="75">
                  <c:v>5.6401510000000004</c:v>
                </c:pt>
                <c:pt idx="76">
                  <c:v>4.0965809999999996</c:v>
                </c:pt>
                <c:pt idx="77">
                  <c:v>3.7619579999999999</c:v>
                </c:pt>
                <c:pt idx="78">
                  <c:v>5.2015950000000002</c:v>
                </c:pt>
                <c:pt idx="79">
                  <c:v>8.4199160000000006</c:v>
                </c:pt>
                <c:pt idx="80">
                  <c:v>6.599469</c:v>
                </c:pt>
                <c:pt idx="81">
                  <c:v>4.530786</c:v>
                </c:pt>
                <c:pt idx="82">
                  <c:v>4.4336950000000002</c:v>
                </c:pt>
                <c:pt idx="83">
                  <c:v>4.5956679999999999</c:v>
                </c:pt>
                <c:pt idx="84">
                  <c:v>4.6804899999999998</c:v>
                </c:pt>
                <c:pt idx="85">
                  <c:v>3.5795560000000002</c:v>
                </c:pt>
                <c:pt idx="86">
                  <c:v>3.5989840000000002</c:v>
                </c:pt>
                <c:pt idx="87">
                  <c:v>3.744192</c:v>
                </c:pt>
                <c:pt idx="88">
                  <c:v>3.4543629999999999</c:v>
                </c:pt>
                <c:pt idx="89">
                  <c:v>3.7055159999999998</c:v>
                </c:pt>
                <c:pt idx="90">
                  <c:v>4.34009</c:v>
                </c:pt>
                <c:pt idx="91">
                  <c:v>4.591831</c:v>
                </c:pt>
                <c:pt idx="92">
                  <c:v>4.721692</c:v>
                </c:pt>
                <c:pt idx="93">
                  <c:v>6.5930960000000001</c:v>
                </c:pt>
                <c:pt idx="94">
                  <c:v>6.8990559999999999</c:v>
                </c:pt>
                <c:pt idx="95">
                  <c:v>5.9437379999999997</c:v>
                </c:pt>
                <c:pt idx="96">
                  <c:v>5.5818430000000001</c:v>
                </c:pt>
                <c:pt idx="97">
                  <c:v>6.3095429999999997</c:v>
                </c:pt>
                <c:pt idx="98">
                  <c:v>5.3596570000000003</c:v>
                </c:pt>
                <c:pt idx="99">
                  <c:v>7.1545909999999999</c:v>
                </c:pt>
                <c:pt idx="100">
                  <c:v>7.0941330000000002</c:v>
                </c:pt>
                <c:pt idx="101">
                  <c:v>6.333736</c:v>
                </c:pt>
                <c:pt idx="102">
                  <c:v>8.8234290000000009</c:v>
                </c:pt>
                <c:pt idx="103">
                  <c:v>9.7227029999999992</c:v>
                </c:pt>
                <c:pt idx="104">
                  <c:v>14.249212999999999</c:v>
                </c:pt>
                <c:pt idx="105">
                  <c:v>16.559715000000001</c:v>
                </c:pt>
                <c:pt idx="106">
                  <c:v>8.4338730000000002</c:v>
                </c:pt>
                <c:pt idx="107">
                  <c:v>3.138191</c:v>
                </c:pt>
                <c:pt idx="108">
                  <c:v>2.4643510000000002</c:v>
                </c:pt>
                <c:pt idx="109">
                  <c:v>4.1574540000000004</c:v>
                </c:pt>
                <c:pt idx="110">
                  <c:v>6.5321429999999996</c:v>
                </c:pt>
                <c:pt idx="111">
                  <c:v>8.0694579999999991</c:v>
                </c:pt>
                <c:pt idx="112">
                  <c:v>7.8722969999999997</c:v>
                </c:pt>
                <c:pt idx="113">
                  <c:v>9.6889439999999993</c:v>
                </c:pt>
                <c:pt idx="114">
                  <c:v>14.863504000000001</c:v>
                </c:pt>
                <c:pt idx="115">
                  <c:v>19.614540000000002</c:v>
                </c:pt>
                <c:pt idx="116">
                  <c:v>21.815258</c:v>
                </c:pt>
                <c:pt idx="117">
                  <c:v>16.879494999999999</c:v>
                </c:pt>
                <c:pt idx="118">
                  <c:v>13.292509000000001</c:v>
                </c:pt>
                <c:pt idx="119">
                  <c:v>12.413835000000001</c:v>
                </c:pt>
                <c:pt idx="120">
                  <c:v>11.558107</c:v>
                </c:pt>
                <c:pt idx="121">
                  <c:v>8.4281790000000001</c:v>
                </c:pt>
                <c:pt idx="122">
                  <c:v>6.8802199999999996</c:v>
                </c:pt>
                <c:pt idx="123">
                  <c:v>9.9508030000000005</c:v>
                </c:pt>
                <c:pt idx="124">
                  <c:v>14.903772</c:v>
                </c:pt>
                <c:pt idx="125">
                  <c:v>12.994006000000001</c:v>
                </c:pt>
                <c:pt idx="126">
                  <c:v>9.1502309999999998</c:v>
                </c:pt>
                <c:pt idx="127">
                  <c:v>8.0754699999999993</c:v>
                </c:pt>
                <c:pt idx="128">
                  <c:v>6.5078040000000001</c:v>
                </c:pt>
                <c:pt idx="129">
                  <c:v>3.4298510000000002</c:v>
                </c:pt>
                <c:pt idx="130">
                  <c:v>1.6308119999999999</c:v>
                </c:pt>
                <c:pt idx="131">
                  <c:v>2.7525909999999998</c:v>
                </c:pt>
                <c:pt idx="132">
                  <c:v>3.7062400000000002</c:v>
                </c:pt>
                <c:pt idx="133">
                  <c:v>3.2804660000000001</c:v>
                </c:pt>
                <c:pt idx="134">
                  <c:v>3.3210809999999999</c:v>
                </c:pt>
                <c:pt idx="135">
                  <c:v>8.5187419999999996</c:v>
                </c:pt>
                <c:pt idx="136">
                  <c:v>10.985609999999999</c:v>
                </c:pt>
                <c:pt idx="137">
                  <c:v>10.56596</c:v>
                </c:pt>
                <c:pt idx="138">
                  <c:v>10.990931</c:v>
                </c:pt>
                <c:pt idx="139">
                  <c:v>8.9933420000000002</c:v>
                </c:pt>
                <c:pt idx="140">
                  <c:v>7.3054449999999997</c:v>
                </c:pt>
                <c:pt idx="141">
                  <c:v>5.9707980000000003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31D-42C6-97DF-F634DD0EECE1}"/>
            </c:ext>
          </c:extLst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data'!$BU$10:$BU$200</c:f>
              <c:numCache>
                <c:formatCode>General</c:formatCode>
                <c:ptCount val="191"/>
                <c:pt idx="0">
                  <c:v>5.9707980000000003</c:v>
                </c:pt>
                <c:pt idx="1">
                  <c:v>6.6530849999999999</c:v>
                </c:pt>
                <c:pt idx="2">
                  <c:v>6.8180630000000004</c:v>
                </c:pt>
                <c:pt idx="3">
                  <c:v>8.6103330000000007</c:v>
                </c:pt>
                <c:pt idx="4">
                  <c:v>11.210214000000001</c:v>
                </c:pt>
                <c:pt idx="5">
                  <c:v>16.020223000000001</c:v>
                </c:pt>
                <c:pt idx="6">
                  <c:v>20.009962999999999</c:v>
                </c:pt>
                <c:pt idx="7">
                  <c:v>19.900385</c:v>
                </c:pt>
                <c:pt idx="8">
                  <c:v>20.367360999999999</c:v>
                </c:pt>
                <c:pt idx="9">
                  <c:v>18.459745000000002</c:v>
                </c:pt>
                <c:pt idx="10">
                  <c:v>14.190197</c:v>
                </c:pt>
                <c:pt idx="11">
                  <c:v>8.3972619999999996</c:v>
                </c:pt>
                <c:pt idx="12">
                  <c:v>3.9512999999999998</c:v>
                </c:pt>
                <c:pt idx="13">
                  <c:v>2.4750299999999998</c:v>
                </c:pt>
                <c:pt idx="14">
                  <c:v>3.103612</c:v>
                </c:pt>
                <c:pt idx="15">
                  <c:v>3.620933</c:v>
                </c:pt>
                <c:pt idx="16">
                  <c:v>2.8866309999999999</c:v>
                </c:pt>
                <c:pt idx="17">
                  <c:v>3.2314189999999998</c:v>
                </c:pt>
                <c:pt idx="18">
                  <c:v>4.5801499999999997</c:v>
                </c:pt>
                <c:pt idx="19">
                  <c:v>4.4433730000000002</c:v>
                </c:pt>
                <c:pt idx="20">
                  <c:v>3.3030710000000001</c:v>
                </c:pt>
                <c:pt idx="21">
                  <c:v>4.174804</c:v>
                </c:pt>
                <c:pt idx="22">
                  <c:v>4.4979170000000002</c:v>
                </c:pt>
                <c:pt idx="23">
                  <c:v>3.0170780000000001</c:v>
                </c:pt>
                <c:pt idx="24">
                  <c:v>1.2537419999999999</c:v>
                </c:pt>
                <c:pt idx="25">
                  <c:v>1.533722</c:v>
                </c:pt>
                <c:pt idx="26">
                  <c:v>2.3789410000000002</c:v>
                </c:pt>
                <c:pt idx="27">
                  <c:v>2.8466749999999998</c:v>
                </c:pt>
                <c:pt idx="28">
                  <c:v>3.237676</c:v>
                </c:pt>
                <c:pt idx="29">
                  <c:v>2.8664459999999998</c:v>
                </c:pt>
                <c:pt idx="30">
                  <c:v>2.8476780000000002</c:v>
                </c:pt>
                <c:pt idx="31">
                  <c:v>3.4354339999999999</c:v>
                </c:pt>
                <c:pt idx="32">
                  <c:v>5.0470160000000002</c:v>
                </c:pt>
                <c:pt idx="33">
                  <c:v>6.0072020000000004</c:v>
                </c:pt>
                <c:pt idx="34">
                  <c:v>8.2968980000000006</c:v>
                </c:pt>
                <c:pt idx="35">
                  <c:v>8.2058239999999998</c:v>
                </c:pt>
                <c:pt idx="36">
                  <c:v>12.170854</c:v>
                </c:pt>
                <c:pt idx="37">
                  <c:v>12.494821</c:v>
                </c:pt>
                <c:pt idx="38">
                  <c:v>9.4889349999999997</c:v>
                </c:pt>
                <c:pt idx="39">
                  <c:v>6.8428420000000001</c:v>
                </c:pt>
                <c:pt idx="40">
                  <c:v>6.7605130000000004</c:v>
                </c:pt>
                <c:pt idx="41">
                  <c:v>8.0541119999999999</c:v>
                </c:pt>
                <c:pt idx="42">
                  <c:v>8.8199339999999999</c:v>
                </c:pt>
                <c:pt idx="43">
                  <c:v>9.3935060000000004</c:v>
                </c:pt>
                <c:pt idx="44">
                  <c:v>4.8053660000000002</c:v>
                </c:pt>
                <c:pt idx="45">
                  <c:v>4.202248</c:v>
                </c:pt>
                <c:pt idx="46">
                  <c:v>6.2916059999999998</c:v>
                </c:pt>
                <c:pt idx="47">
                  <c:v>6.9595599999999997</c:v>
                </c:pt>
                <c:pt idx="48">
                  <c:v>8.0228140000000003</c:v>
                </c:pt>
                <c:pt idx="49">
                  <c:v>7.9019880000000002</c:v>
                </c:pt>
                <c:pt idx="50">
                  <c:v>7.1234089999999997</c:v>
                </c:pt>
                <c:pt idx="51">
                  <c:v>6.7419149999999997</c:v>
                </c:pt>
                <c:pt idx="52">
                  <c:v>6.2632580000000004</c:v>
                </c:pt>
                <c:pt idx="53">
                  <c:v>5.5440620000000003</c:v>
                </c:pt>
                <c:pt idx="54">
                  <c:v>6.8259800000000004</c:v>
                </c:pt>
                <c:pt idx="55">
                  <c:v>8.2405209999999993</c:v>
                </c:pt>
                <c:pt idx="56">
                  <c:v>8.8879920000000006</c:v>
                </c:pt>
                <c:pt idx="57">
                  <c:v>8.4535420000000006</c:v>
                </c:pt>
                <c:pt idx="58">
                  <c:v>10.397106000000001</c:v>
                </c:pt>
                <c:pt idx="59">
                  <c:v>17.142589000000001</c:v>
                </c:pt>
                <c:pt idx="60">
                  <c:v>20.656016999999999</c:v>
                </c:pt>
                <c:pt idx="61">
                  <c:v>15.568543999999999</c:v>
                </c:pt>
                <c:pt idx="62">
                  <c:v>10.626158</c:v>
                </c:pt>
                <c:pt idx="63">
                  <c:v>13.519309</c:v>
                </c:pt>
                <c:pt idx="64">
                  <c:v>17.92624</c:v>
                </c:pt>
                <c:pt idx="65">
                  <c:v>21.876303</c:v>
                </c:pt>
                <c:pt idx="66">
                  <c:v>21.287652999999999</c:v>
                </c:pt>
                <c:pt idx="67">
                  <c:v>18.819637</c:v>
                </c:pt>
                <c:pt idx="68">
                  <c:v>13.889860000000001</c:v>
                </c:pt>
                <c:pt idx="69">
                  <c:v>10.804136</c:v>
                </c:pt>
                <c:pt idx="70">
                  <c:v>11.539583</c:v>
                </c:pt>
                <c:pt idx="71">
                  <c:v>14.947564</c:v>
                </c:pt>
                <c:pt idx="72">
                  <c:v>19.147393000000001</c:v>
                </c:pt>
                <c:pt idx="73">
                  <c:v>16.543282999999999</c:v>
                </c:pt>
                <c:pt idx="74">
                  <c:v>10.659442</c:v>
                </c:pt>
                <c:pt idx="75">
                  <c:v>4.7124540000000001</c:v>
                </c:pt>
                <c:pt idx="76">
                  <c:v>3.1285859999999999</c:v>
                </c:pt>
                <c:pt idx="77">
                  <c:v>4.489071</c:v>
                </c:pt>
                <c:pt idx="78">
                  <c:v>5.5687439999999997</c:v>
                </c:pt>
                <c:pt idx="79">
                  <c:v>5.0186469999999996</c:v>
                </c:pt>
                <c:pt idx="80">
                  <c:v>4.4343669999999999</c:v>
                </c:pt>
                <c:pt idx="81">
                  <c:v>3.4846409999999999</c:v>
                </c:pt>
                <c:pt idx="82">
                  <c:v>3.3029000000000002</c:v>
                </c:pt>
                <c:pt idx="83">
                  <c:v>3.9994909999999999</c:v>
                </c:pt>
                <c:pt idx="84">
                  <c:v>3.4707119999999998</c:v>
                </c:pt>
                <c:pt idx="85">
                  <c:v>3.5745469999999999</c:v>
                </c:pt>
                <c:pt idx="86">
                  <c:v>4.6261900000000002</c:v>
                </c:pt>
                <c:pt idx="87">
                  <c:v>5.1438009999999998</c:v>
                </c:pt>
                <c:pt idx="88">
                  <c:v>5.2463889999999997</c:v>
                </c:pt>
                <c:pt idx="89">
                  <c:v>5.3158649999999996</c:v>
                </c:pt>
                <c:pt idx="90">
                  <c:v>5.4303790000000003</c:v>
                </c:pt>
                <c:pt idx="91">
                  <c:v>6.5620070000000004</c:v>
                </c:pt>
                <c:pt idx="92">
                  <c:v>7.4696150000000001</c:v>
                </c:pt>
                <c:pt idx="93">
                  <c:v>7.0232390000000002</c:v>
                </c:pt>
                <c:pt idx="94">
                  <c:v>5.6797630000000003</c:v>
                </c:pt>
                <c:pt idx="95">
                  <c:v>5.3465579999999999</c:v>
                </c:pt>
                <c:pt idx="96">
                  <c:v>5.5333829999999997</c:v>
                </c:pt>
                <c:pt idx="97">
                  <c:v>5.654153</c:v>
                </c:pt>
                <c:pt idx="98">
                  <c:v>6.2869070000000002</c:v>
                </c:pt>
                <c:pt idx="99">
                  <c:v>7.5972489999999997</c:v>
                </c:pt>
                <c:pt idx="100">
                  <c:v>6.6251530000000001</c:v>
                </c:pt>
                <c:pt idx="101">
                  <c:v>6.9382460000000004</c:v>
                </c:pt>
                <c:pt idx="102">
                  <c:v>9.4070940000000007</c:v>
                </c:pt>
                <c:pt idx="103">
                  <c:v>13.638863000000001</c:v>
                </c:pt>
                <c:pt idx="104">
                  <c:v>12.181727</c:v>
                </c:pt>
                <c:pt idx="105">
                  <c:v>7.4527039999999998</c:v>
                </c:pt>
                <c:pt idx="106">
                  <c:v>4.586919</c:v>
                </c:pt>
                <c:pt idx="107">
                  <c:v>2.7199909999999998</c:v>
                </c:pt>
                <c:pt idx="108">
                  <c:v>3.3492799999999998</c:v>
                </c:pt>
                <c:pt idx="109">
                  <c:v>6.546754</c:v>
                </c:pt>
                <c:pt idx="110">
                  <c:v>6.884703</c:v>
                </c:pt>
                <c:pt idx="111">
                  <c:v>6.6982949999999999</c:v>
                </c:pt>
                <c:pt idx="112">
                  <c:v>6.5478329999999998</c:v>
                </c:pt>
                <c:pt idx="113">
                  <c:v>8.3994870000000006</c:v>
                </c:pt>
                <c:pt idx="114">
                  <c:v>14.120066</c:v>
                </c:pt>
                <c:pt idx="115">
                  <c:v>19.081432</c:v>
                </c:pt>
                <c:pt idx="116">
                  <c:v>20.436837000000001</c:v>
                </c:pt>
                <c:pt idx="117">
                  <c:v>18.100441</c:v>
                </c:pt>
                <c:pt idx="118">
                  <c:v>14.347745</c:v>
                </c:pt>
                <c:pt idx="119">
                  <c:v>9.7167159999999999</c:v>
                </c:pt>
                <c:pt idx="120">
                  <c:v>7.2174930000000002</c:v>
                </c:pt>
                <c:pt idx="121">
                  <c:v>10.002098</c:v>
                </c:pt>
                <c:pt idx="122">
                  <c:v>11.611478</c:v>
                </c:pt>
                <c:pt idx="123">
                  <c:v>11.659107000000001</c:v>
                </c:pt>
                <c:pt idx="124">
                  <c:v>9.7987780000000004</c:v>
                </c:pt>
                <c:pt idx="125">
                  <c:v>7.0470179999999996</c:v>
                </c:pt>
                <c:pt idx="126">
                  <c:v>6.5569230000000003</c:v>
                </c:pt>
                <c:pt idx="127">
                  <c:v>10.484006000000001</c:v>
                </c:pt>
                <c:pt idx="128">
                  <c:v>11.587628</c:v>
                </c:pt>
                <c:pt idx="129">
                  <c:v>5.7854559999999999</c:v>
                </c:pt>
                <c:pt idx="130">
                  <c:v>2.430434</c:v>
                </c:pt>
                <c:pt idx="131">
                  <c:v>3.054125</c:v>
                </c:pt>
                <c:pt idx="132">
                  <c:v>3.8682120000000002</c:v>
                </c:pt>
                <c:pt idx="133">
                  <c:v>3.9009100000000001</c:v>
                </c:pt>
                <c:pt idx="134">
                  <c:v>4.6477930000000001</c:v>
                </c:pt>
                <c:pt idx="135">
                  <c:v>6.8910330000000002</c:v>
                </c:pt>
                <c:pt idx="136">
                  <c:v>11.299534</c:v>
                </c:pt>
                <c:pt idx="137">
                  <c:v>13.963563000000001</c:v>
                </c:pt>
                <c:pt idx="138">
                  <c:v>13.043125</c:v>
                </c:pt>
                <c:pt idx="139">
                  <c:v>9.5091199999999994</c:v>
                </c:pt>
                <c:pt idx="140">
                  <c:v>6.7939670000000003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31D-42C6-97DF-F634DD0EECE1}"/>
            </c:ext>
          </c:extLst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data'!$BU$12:$BU$193</c:f>
              <c:numCache>
                <c:formatCode>General</c:formatCode>
                <c:ptCount val="182"/>
                <c:pt idx="0">
                  <c:v>6.8180630000000004</c:v>
                </c:pt>
                <c:pt idx="1">
                  <c:v>8.6103330000000007</c:v>
                </c:pt>
                <c:pt idx="2">
                  <c:v>11.210214000000001</c:v>
                </c:pt>
                <c:pt idx="3">
                  <c:v>16.020223000000001</c:v>
                </c:pt>
                <c:pt idx="4">
                  <c:v>20.009962999999999</c:v>
                </c:pt>
                <c:pt idx="5">
                  <c:v>19.900385</c:v>
                </c:pt>
                <c:pt idx="6">
                  <c:v>20.367360999999999</c:v>
                </c:pt>
                <c:pt idx="7">
                  <c:v>18.459745000000002</c:v>
                </c:pt>
                <c:pt idx="8">
                  <c:v>14.190197</c:v>
                </c:pt>
                <c:pt idx="9">
                  <c:v>8.3972619999999996</c:v>
                </c:pt>
                <c:pt idx="10">
                  <c:v>3.9512999999999998</c:v>
                </c:pt>
                <c:pt idx="11">
                  <c:v>2.4750299999999998</c:v>
                </c:pt>
                <c:pt idx="12">
                  <c:v>3.103612</c:v>
                </c:pt>
                <c:pt idx="13">
                  <c:v>3.620933</c:v>
                </c:pt>
                <c:pt idx="14">
                  <c:v>2.8866309999999999</c:v>
                </c:pt>
                <c:pt idx="15">
                  <c:v>3.2314189999999998</c:v>
                </c:pt>
                <c:pt idx="16">
                  <c:v>4.5801499999999997</c:v>
                </c:pt>
                <c:pt idx="17">
                  <c:v>4.4433730000000002</c:v>
                </c:pt>
                <c:pt idx="18">
                  <c:v>3.3030710000000001</c:v>
                </c:pt>
                <c:pt idx="19">
                  <c:v>4.174804</c:v>
                </c:pt>
                <c:pt idx="20">
                  <c:v>4.4979170000000002</c:v>
                </c:pt>
                <c:pt idx="21">
                  <c:v>3.0170780000000001</c:v>
                </c:pt>
                <c:pt idx="22">
                  <c:v>1.2537419999999999</c:v>
                </c:pt>
                <c:pt idx="23">
                  <c:v>1.533722</c:v>
                </c:pt>
                <c:pt idx="24">
                  <c:v>2.3789410000000002</c:v>
                </c:pt>
                <c:pt idx="25">
                  <c:v>2.8466749999999998</c:v>
                </c:pt>
                <c:pt idx="26">
                  <c:v>3.237676</c:v>
                </c:pt>
                <c:pt idx="27">
                  <c:v>2.8664459999999998</c:v>
                </c:pt>
                <c:pt idx="28">
                  <c:v>2.8476780000000002</c:v>
                </c:pt>
                <c:pt idx="29">
                  <c:v>3.4354339999999999</c:v>
                </c:pt>
                <c:pt idx="30">
                  <c:v>5.0470160000000002</c:v>
                </c:pt>
                <c:pt idx="31">
                  <c:v>6.0072020000000004</c:v>
                </c:pt>
                <c:pt idx="32">
                  <c:v>8.2968980000000006</c:v>
                </c:pt>
                <c:pt idx="33">
                  <c:v>8.2058239999999998</c:v>
                </c:pt>
                <c:pt idx="34">
                  <c:v>12.170854</c:v>
                </c:pt>
                <c:pt idx="35">
                  <c:v>12.494821</c:v>
                </c:pt>
                <c:pt idx="36">
                  <c:v>9.4889349999999997</c:v>
                </c:pt>
                <c:pt idx="37">
                  <c:v>6.8428420000000001</c:v>
                </c:pt>
                <c:pt idx="38">
                  <c:v>6.7605130000000004</c:v>
                </c:pt>
                <c:pt idx="39">
                  <c:v>8.0541119999999999</c:v>
                </c:pt>
                <c:pt idx="40">
                  <c:v>8.8199339999999999</c:v>
                </c:pt>
                <c:pt idx="41">
                  <c:v>9.3935060000000004</c:v>
                </c:pt>
                <c:pt idx="42">
                  <c:v>4.8053660000000002</c:v>
                </c:pt>
                <c:pt idx="43">
                  <c:v>4.202248</c:v>
                </c:pt>
                <c:pt idx="44">
                  <c:v>6.2916059999999998</c:v>
                </c:pt>
                <c:pt idx="45">
                  <c:v>6.9595599999999997</c:v>
                </c:pt>
                <c:pt idx="46">
                  <c:v>8.0228140000000003</c:v>
                </c:pt>
                <c:pt idx="47">
                  <c:v>7.9019880000000002</c:v>
                </c:pt>
                <c:pt idx="48">
                  <c:v>7.1234089999999997</c:v>
                </c:pt>
                <c:pt idx="49">
                  <c:v>6.7419149999999997</c:v>
                </c:pt>
                <c:pt idx="50">
                  <c:v>6.2632580000000004</c:v>
                </c:pt>
                <c:pt idx="51">
                  <c:v>5.5440620000000003</c:v>
                </c:pt>
                <c:pt idx="52">
                  <c:v>6.8259800000000004</c:v>
                </c:pt>
                <c:pt idx="53">
                  <c:v>8.2405209999999993</c:v>
                </c:pt>
                <c:pt idx="54">
                  <c:v>8.8879920000000006</c:v>
                </c:pt>
                <c:pt idx="55">
                  <c:v>8.4535420000000006</c:v>
                </c:pt>
                <c:pt idx="56">
                  <c:v>10.397106000000001</c:v>
                </c:pt>
                <c:pt idx="57">
                  <c:v>17.142589000000001</c:v>
                </c:pt>
                <c:pt idx="58">
                  <c:v>20.656016999999999</c:v>
                </c:pt>
                <c:pt idx="59">
                  <c:v>15.568543999999999</c:v>
                </c:pt>
                <c:pt idx="60">
                  <c:v>10.626158</c:v>
                </c:pt>
                <c:pt idx="61">
                  <c:v>13.519309</c:v>
                </c:pt>
                <c:pt idx="62">
                  <c:v>17.92624</c:v>
                </c:pt>
                <c:pt idx="63">
                  <c:v>21.876303</c:v>
                </c:pt>
                <c:pt idx="64">
                  <c:v>21.287652999999999</c:v>
                </c:pt>
                <c:pt idx="65">
                  <c:v>18.819637</c:v>
                </c:pt>
                <c:pt idx="66">
                  <c:v>13.889860000000001</c:v>
                </c:pt>
                <c:pt idx="67">
                  <c:v>10.804136</c:v>
                </c:pt>
                <c:pt idx="68">
                  <c:v>11.539583</c:v>
                </c:pt>
                <c:pt idx="69">
                  <c:v>14.947564</c:v>
                </c:pt>
                <c:pt idx="70">
                  <c:v>19.147393000000001</c:v>
                </c:pt>
                <c:pt idx="71">
                  <c:v>16.543282999999999</c:v>
                </c:pt>
                <c:pt idx="72">
                  <c:v>10.659442</c:v>
                </c:pt>
                <c:pt idx="73">
                  <c:v>4.7124540000000001</c:v>
                </c:pt>
                <c:pt idx="74">
                  <c:v>3.1285859999999999</c:v>
                </c:pt>
                <c:pt idx="75">
                  <c:v>4.489071</c:v>
                </c:pt>
                <c:pt idx="76">
                  <c:v>5.5687439999999997</c:v>
                </c:pt>
                <c:pt idx="77">
                  <c:v>5.0186469999999996</c:v>
                </c:pt>
                <c:pt idx="78">
                  <c:v>4.4343669999999999</c:v>
                </c:pt>
                <c:pt idx="79">
                  <c:v>3.4846409999999999</c:v>
                </c:pt>
                <c:pt idx="80">
                  <c:v>3.3029000000000002</c:v>
                </c:pt>
                <c:pt idx="81">
                  <c:v>3.9994909999999999</c:v>
                </c:pt>
                <c:pt idx="82">
                  <c:v>3.4707119999999998</c:v>
                </c:pt>
                <c:pt idx="83">
                  <c:v>3.5745469999999999</c:v>
                </c:pt>
                <c:pt idx="84">
                  <c:v>4.6261900000000002</c:v>
                </c:pt>
                <c:pt idx="85">
                  <c:v>5.1438009999999998</c:v>
                </c:pt>
                <c:pt idx="86">
                  <c:v>5.2463889999999997</c:v>
                </c:pt>
                <c:pt idx="87">
                  <c:v>5.3158649999999996</c:v>
                </c:pt>
                <c:pt idx="88">
                  <c:v>5.4303790000000003</c:v>
                </c:pt>
                <c:pt idx="89">
                  <c:v>6.5620070000000004</c:v>
                </c:pt>
                <c:pt idx="90">
                  <c:v>7.4696150000000001</c:v>
                </c:pt>
                <c:pt idx="91">
                  <c:v>7.0232390000000002</c:v>
                </c:pt>
                <c:pt idx="92">
                  <c:v>5.6797630000000003</c:v>
                </c:pt>
                <c:pt idx="93">
                  <c:v>5.3465579999999999</c:v>
                </c:pt>
                <c:pt idx="94">
                  <c:v>5.5333829999999997</c:v>
                </c:pt>
                <c:pt idx="95">
                  <c:v>5.654153</c:v>
                </c:pt>
                <c:pt idx="96">
                  <c:v>6.2869070000000002</c:v>
                </c:pt>
                <c:pt idx="97">
                  <c:v>7.5972489999999997</c:v>
                </c:pt>
                <c:pt idx="98">
                  <c:v>6.6251530000000001</c:v>
                </c:pt>
                <c:pt idx="99">
                  <c:v>6.9382460000000004</c:v>
                </c:pt>
                <c:pt idx="100">
                  <c:v>9.4070940000000007</c:v>
                </c:pt>
                <c:pt idx="101">
                  <c:v>13.638863000000001</c:v>
                </c:pt>
                <c:pt idx="102">
                  <c:v>12.181727</c:v>
                </c:pt>
                <c:pt idx="103">
                  <c:v>7.4527039999999998</c:v>
                </c:pt>
                <c:pt idx="104">
                  <c:v>4.586919</c:v>
                </c:pt>
                <c:pt idx="105">
                  <c:v>2.7199909999999998</c:v>
                </c:pt>
                <c:pt idx="106">
                  <c:v>3.3492799999999998</c:v>
                </c:pt>
                <c:pt idx="107">
                  <c:v>6.546754</c:v>
                </c:pt>
                <c:pt idx="108">
                  <c:v>6.884703</c:v>
                </c:pt>
                <c:pt idx="109">
                  <c:v>6.6982949999999999</c:v>
                </c:pt>
                <c:pt idx="110">
                  <c:v>6.5478329999999998</c:v>
                </c:pt>
                <c:pt idx="111">
                  <c:v>8.3994870000000006</c:v>
                </c:pt>
                <c:pt idx="112">
                  <c:v>14.120066</c:v>
                </c:pt>
                <c:pt idx="113">
                  <c:v>19.081432</c:v>
                </c:pt>
                <c:pt idx="114">
                  <c:v>20.436837000000001</c:v>
                </c:pt>
                <c:pt idx="115">
                  <c:v>18.100441</c:v>
                </c:pt>
                <c:pt idx="116">
                  <c:v>14.347745</c:v>
                </c:pt>
                <c:pt idx="117">
                  <c:v>9.7167159999999999</c:v>
                </c:pt>
                <c:pt idx="118">
                  <c:v>7.2174930000000002</c:v>
                </c:pt>
                <c:pt idx="119">
                  <c:v>10.002098</c:v>
                </c:pt>
                <c:pt idx="120">
                  <c:v>11.611478</c:v>
                </c:pt>
                <c:pt idx="121">
                  <c:v>11.659107000000001</c:v>
                </c:pt>
                <c:pt idx="122">
                  <c:v>9.7987780000000004</c:v>
                </c:pt>
                <c:pt idx="123">
                  <c:v>7.0470179999999996</c:v>
                </c:pt>
                <c:pt idx="124">
                  <c:v>6.5569230000000003</c:v>
                </c:pt>
                <c:pt idx="125">
                  <c:v>10.484006000000001</c:v>
                </c:pt>
                <c:pt idx="126">
                  <c:v>11.587628</c:v>
                </c:pt>
                <c:pt idx="127">
                  <c:v>5.7854559999999999</c:v>
                </c:pt>
                <c:pt idx="128">
                  <c:v>2.430434</c:v>
                </c:pt>
                <c:pt idx="129">
                  <c:v>3.054125</c:v>
                </c:pt>
                <c:pt idx="130">
                  <c:v>3.8682120000000002</c:v>
                </c:pt>
                <c:pt idx="131">
                  <c:v>3.9009100000000001</c:v>
                </c:pt>
                <c:pt idx="132">
                  <c:v>4.6477930000000001</c:v>
                </c:pt>
                <c:pt idx="133">
                  <c:v>6.8910330000000002</c:v>
                </c:pt>
                <c:pt idx="134">
                  <c:v>11.299534</c:v>
                </c:pt>
                <c:pt idx="135">
                  <c:v>13.963563000000001</c:v>
                </c:pt>
                <c:pt idx="136">
                  <c:v>13.043125</c:v>
                </c:pt>
                <c:pt idx="137">
                  <c:v>9.5091199999999994</c:v>
                </c:pt>
                <c:pt idx="138">
                  <c:v>6.7939670000000003</c:v>
                </c:pt>
                <c:pt idx="139">
                  <c:v>-0.62140799999999996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31D-42C6-97DF-F634DD0EE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50304"/>
        <c:axId val="153652224"/>
      </c:scatterChart>
      <c:valAx>
        <c:axId val="153650304"/>
        <c:scaling>
          <c:orientation val="minMax"/>
          <c:max val="1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652224"/>
        <c:crosses val="autoZero"/>
        <c:crossBetween val="midCat"/>
      </c:valAx>
      <c:valAx>
        <c:axId val="153652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</a:t>
                </a:r>
                <a:r>
                  <a:rPr lang="en-US" baseline="0"/>
                  <a:t> Flow</a:t>
                </a:r>
                <a:r>
                  <a:rPr lang="en-US"/>
                  <a:t> (L/hr)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650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Data'!$AQ$349:$AQ$489</c:f>
              <c:numCache>
                <c:formatCode>General</c:formatCode>
                <c:ptCount val="141"/>
                <c:pt idx="0">
                  <c:v>47.158915999999998</c:v>
                </c:pt>
                <c:pt idx="1">
                  <c:v>47.158895000000001</c:v>
                </c:pt>
                <c:pt idx="2">
                  <c:v>47.158907999999997</c:v>
                </c:pt>
                <c:pt idx="3">
                  <c:v>47.158923000000001</c:v>
                </c:pt>
                <c:pt idx="4">
                  <c:v>47.158932999999998</c:v>
                </c:pt>
                <c:pt idx="5">
                  <c:v>47.158935</c:v>
                </c:pt>
                <c:pt idx="6">
                  <c:v>47.158932999999998</c:v>
                </c:pt>
                <c:pt idx="7">
                  <c:v>47.158929999999998</c:v>
                </c:pt>
                <c:pt idx="8">
                  <c:v>47.158915999999998</c:v>
                </c:pt>
                <c:pt idx="9">
                  <c:v>47.158890999999997</c:v>
                </c:pt>
                <c:pt idx="10">
                  <c:v>47.158853999999998</c:v>
                </c:pt>
                <c:pt idx="11">
                  <c:v>47.158800999999997</c:v>
                </c:pt>
                <c:pt idx="12">
                  <c:v>47.158738</c:v>
                </c:pt>
                <c:pt idx="13">
                  <c:v>47.158678000000002</c:v>
                </c:pt>
                <c:pt idx="14">
                  <c:v>47.158619999999999</c:v>
                </c:pt>
                <c:pt idx="15">
                  <c:v>47.158574999999999</c:v>
                </c:pt>
                <c:pt idx="16">
                  <c:v>47.158544999999997</c:v>
                </c:pt>
                <c:pt idx="17">
                  <c:v>47.158526999999999</c:v>
                </c:pt>
                <c:pt idx="18">
                  <c:v>47.158513999999997</c:v>
                </c:pt>
                <c:pt idx="19">
                  <c:v>47.158507999999998</c:v>
                </c:pt>
                <c:pt idx="20">
                  <c:v>47.158510999999997</c:v>
                </c:pt>
                <c:pt idx="21">
                  <c:v>47.158515999999999</c:v>
                </c:pt>
                <c:pt idx="22">
                  <c:v>47.158535000000001</c:v>
                </c:pt>
                <c:pt idx="23">
                  <c:v>47.158577999999999</c:v>
                </c:pt>
                <c:pt idx="24">
                  <c:v>47.158639999999998</c:v>
                </c:pt>
                <c:pt idx="25">
                  <c:v>47.158712999999999</c:v>
                </c:pt>
                <c:pt idx="26">
                  <c:v>47.158797999999997</c:v>
                </c:pt>
                <c:pt idx="27">
                  <c:v>47.158895000000001</c:v>
                </c:pt>
                <c:pt idx="28">
                  <c:v>47.159008999999998</c:v>
                </c:pt>
                <c:pt idx="29">
                  <c:v>47.159132</c:v>
                </c:pt>
                <c:pt idx="30">
                  <c:v>47.159255000000002</c:v>
                </c:pt>
                <c:pt idx="31">
                  <c:v>47.159390000000002</c:v>
                </c:pt>
                <c:pt idx="32">
                  <c:v>47.159547000000003</c:v>
                </c:pt>
                <c:pt idx="33">
                  <c:v>47.159694000000002</c:v>
                </c:pt>
                <c:pt idx="34">
                  <c:v>47.159832000000002</c:v>
                </c:pt>
                <c:pt idx="35">
                  <c:v>47.159962999999998</c:v>
                </c:pt>
                <c:pt idx="36">
                  <c:v>47.160088999999999</c:v>
                </c:pt>
                <c:pt idx="37">
                  <c:v>47.160221</c:v>
                </c:pt>
                <c:pt idx="38">
                  <c:v>47.160356999999998</c:v>
                </c:pt>
                <c:pt idx="39">
                  <c:v>47.160485999999999</c:v>
                </c:pt>
                <c:pt idx="40">
                  <c:v>47.160595000000001</c:v>
                </c:pt>
                <c:pt idx="41">
                  <c:v>47.160702999999998</c:v>
                </c:pt>
                <c:pt idx="42">
                  <c:v>47.160817999999999</c:v>
                </c:pt>
                <c:pt idx="43">
                  <c:v>47.160938000000002</c:v>
                </c:pt>
                <c:pt idx="44">
                  <c:v>47.161060999999997</c:v>
                </c:pt>
                <c:pt idx="45">
                  <c:v>47.161186000000001</c:v>
                </c:pt>
                <c:pt idx="46">
                  <c:v>47.161307000000001</c:v>
                </c:pt>
                <c:pt idx="47">
                  <c:v>47.161425000000001</c:v>
                </c:pt>
                <c:pt idx="48">
                  <c:v>47.161541999999997</c:v>
                </c:pt>
                <c:pt idx="49">
                  <c:v>47.161658000000003</c:v>
                </c:pt>
                <c:pt idx="50">
                  <c:v>47.161776000000003</c:v>
                </c:pt>
                <c:pt idx="51">
                  <c:v>47.161903000000002</c:v>
                </c:pt>
                <c:pt idx="52">
                  <c:v>47.162036000000001</c:v>
                </c:pt>
                <c:pt idx="53">
                  <c:v>47.162173000000003</c:v>
                </c:pt>
                <c:pt idx="54">
                  <c:v>47.162320999999999</c:v>
                </c:pt>
                <c:pt idx="55">
                  <c:v>47.162488000000003</c:v>
                </c:pt>
                <c:pt idx="56">
                  <c:v>47.162661</c:v>
                </c:pt>
                <c:pt idx="57">
                  <c:v>47.162821000000001</c:v>
                </c:pt>
                <c:pt idx="58">
                  <c:v>47.162973000000001</c:v>
                </c:pt>
                <c:pt idx="59">
                  <c:v>47.163133000000002</c:v>
                </c:pt>
                <c:pt idx="60">
                  <c:v>47.163299000000002</c:v>
                </c:pt>
                <c:pt idx="61">
                  <c:v>47.163465000000002</c:v>
                </c:pt>
                <c:pt idx="62">
                  <c:v>47.163629</c:v>
                </c:pt>
                <c:pt idx="63">
                  <c:v>47.163781</c:v>
                </c:pt>
                <c:pt idx="64">
                  <c:v>47.163910000000001</c:v>
                </c:pt>
                <c:pt idx="65">
                  <c:v>47.164020000000001</c:v>
                </c:pt>
                <c:pt idx="66">
                  <c:v>47.164076999999999</c:v>
                </c:pt>
                <c:pt idx="67">
                  <c:v>47.164157000000003</c:v>
                </c:pt>
                <c:pt idx="68">
                  <c:v>47.164288999999997</c:v>
                </c:pt>
                <c:pt idx="69">
                  <c:v>47.164344</c:v>
                </c:pt>
                <c:pt idx="70">
                  <c:v>47.164383000000001</c:v>
                </c:pt>
                <c:pt idx="71">
                  <c:v>47.164405000000002</c:v>
                </c:pt>
                <c:pt idx="72">
                  <c:v>47.164411999999999</c:v>
                </c:pt>
                <c:pt idx="73">
                  <c:v>47.164402000000003</c:v>
                </c:pt>
                <c:pt idx="74">
                  <c:v>47.164369999999998</c:v>
                </c:pt>
                <c:pt idx="75">
                  <c:v>47.164332000000002</c:v>
                </c:pt>
                <c:pt idx="76">
                  <c:v>47.164295000000003</c:v>
                </c:pt>
                <c:pt idx="77">
                  <c:v>47.164257999999997</c:v>
                </c:pt>
                <c:pt idx="78">
                  <c:v>47.164228000000001</c:v>
                </c:pt>
                <c:pt idx="79">
                  <c:v>47.164202000000003</c:v>
                </c:pt>
                <c:pt idx="80">
                  <c:v>47.164185000000003</c:v>
                </c:pt>
                <c:pt idx="81">
                  <c:v>47.164178999999997</c:v>
                </c:pt>
                <c:pt idx="82">
                  <c:v>47.164186999999998</c:v>
                </c:pt>
                <c:pt idx="83">
                  <c:v>47.164214000000001</c:v>
                </c:pt>
                <c:pt idx="84">
                  <c:v>47.164251</c:v>
                </c:pt>
                <c:pt idx="85">
                  <c:v>47.164287000000002</c:v>
                </c:pt>
                <c:pt idx="86">
                  <c:v>47.164307999999998</c:v>
                </c:pt>
                <c:pt idx="87">
                  <c:v>47.164309000000003</c:v>
                </c:pt>
                <c:pt idx="88">
                  <c:v>47.164295000000003</c:v>
                </c:pt>
                <c:pt idx="89">
                  <c:v>47.164284000000002</c:v>
                </c:pt>
                <c:pt idx="90">
                  <c:v>47.164268999999997</c:v>
                </c:pt>
                <c:pt idx="91">
                  <c:v>47.164223999999997</c:v>
                </c:pt>
                <c:pt idx="92">
                  <c:v>47.164149999999999</c:v>
                </c:pt>
                <c:pt idx="93">
                  <c:v>47.164087000000002</c:v>
                </c:pt>
                <c:pt idx="94">
                  <c:v>47.164009</c:v>
                </c:pt>
                <c:pt idx="95">
                  <c:v>47.163905999999997</c:v>
                </c:pt>
                <c:pt idx="96">
                  <c:v>47.163817000000002</c:v>
                </c:pt>
                <c:pt idx="97">
                  <c:v>47.163756999999997</c:v>
                </c:pt>
                <c:pt idx="98">
                  <c:v>47.163699999999999</c:v>
                </c:pt>
                <c:pt idx="99">
                  <c:v>47.163645000000002</c:v>
                </c:pt>
                <c:pt idx="100">
                  <c:v>47.163612999999998</c:v>
                </c:pt>
                <c:pt idx="101">
                  <c:v>47.163595999999998</c:v>
                </c:pt>
                <c:pt idx="102">
                  <c:v>47.163559999999997</c:v>
                </c:pt>
                <c:pt idx="103">
                  <c:v>47.163516999999999</c:v>
                </c:pt>
                <c:pt idx="104">
                  <c:v>47.163442000000003</c:v>
                </c:pt>
                <c:pt idx="105">
                  <c:v>47.163342999999998</c:v>
                </c:pt>
                <c:pt idx="106">
                  <c:v>47.163226999999999</c:v>
                </c:pt>
                <c:pt idx="107">
                  <c:v>47.163102000000002</c:v>
                </c:pt>
                <c:pt idx="108">
                  <c:v>47.162967000000002</c:v>
                </c:pt>
                <c:pt idx="109">
                  <c:v>47.162820000000004</c:v>
                </c:pt>
                <c:pt idx="110">
                  <c:v>47.162655000000001</c:v>
                </c:pt>
                <c:pt idx="111">
                  <c:v>47.162481</c:v>
                </c:pt>
                <c:pt idx="112">
                  <c:v>47.162305000000003</c:v>
                </c:pt>
                <c:pt idx="113">
                  <c:v>47.162207000000002</c:v>
                </c:pt>
                <c:pt idx="114">
                  <c:v>47.162067</c:v>
                </c:pt>
                <c:pt idx="115">
                  <c:v>47.161811999999998</c:v>
                </c:pt>
                <c:pt idx="116">
                  <c:v>47.161656999999998</c:v>
                </c:pt>
                <c:pt idx="117">
                  <c:v>47.161512999999999</c:v>
                </c:pt>
                <c:pt idx="118">
                  <c:v>47.161380000000001</c:v>
                </c:pt>
                <c:pt idx="119">
                  <c:v>47.161256000000002</c:v>
                </c:pt>
                <c:pt idx="120">
                  <c:v>47.161127999999998</c:v>
                </c:pt>
                <c:pt idx="121">
                  <c:v>47.160991000000003</c:v>
                </c:pt>
                <c:pt idx="122">
                  <c:v>47.160842000000002</c:v>
                </c:pt>
                <c:pt idx="123">
                  <c:v>47.160679999999999</c:v>
                </c:pt>
                <c:pt idx="124">
                  <c:v>47.160521000000003</c:v>
                </c:pt>
                <c:pt idx="125">
                  <c:v>47.16039</c:v>
                </c:pt>
                <c:pt idx="126">
                  <c:v>47.160272999999997</c:v>
                </c:pt>
                <c:pt idx="127">
                  <c:v>47.160153999999999</c:v>
                </c:pt>
                <c:pt idx="128">
                  <c:v>47.160038</c:v>
                </c:pt>
                <c:pt idx="129">
                  <c:v>47.159928999999998</c:v>
                </c:pt>
                <c:pt idx="130">
                  <c:v>47.159827</c:v>
                </c:pt>
                <c:pt idx="131">
                  <c:v>47.159720999999998</c:v>
                </c:pt>
                <c:pt idx="132">
                  <c:v>47.159612000000003</c:v>
                </c:pt>
                <c:pt idx="133">
                  <c:v>47.159514000000001</c:v>
                </c:pt>
                <c:pt idx="134">
                  <c:v>47.159412000000003</c:v>
                </c:pt>
                <c:pt idx="135">
                  <c:v>47.159311000000002</c:v>
                </c:pt>
                <c:pt idx="136">
                  <c:v>47.159213000000001</c:v>
                </c:pt>
                <c:pt idx="137">
                  <c:v>47.159115999999997</c:v>
                </c:pt>
                <c:pt idx="138">
                  <c:v>47.159033999999998</c:v>
                </c:pt>
                <c:pt idx="139">
                  <c:v>47.158977</c:v>
                </c:pt>
                <c:pt idx="140">
                  <c:v>47.158935</c:v>
                </c:pt>
              </c:numCache>
            </c:numRef>
          </c:xVal>
          <c:yVal>
            <c:numRef>
              <c:f>'Raw Data'!$AR$349:$AR$489</c:f>
              <c:numCache>
                <c:formatCode>General</c:formatCode>
                <c:ptCount val="141"/>
                <c:pt idx="0">
                  <c:v>-88.488759999999999</c:v>
                </c:pt>
                <c:pt idx="1">
                  <c:v>-88.488517999999999</c:v>
                </c:pt>
                <c:pt idx="2">
                  <c:v>-88.488247999999999</c:v>
                </c:pt>
                <c:pt idx="3">
                  <c:v>-88.487967999999995</c:v>
                </c:pt>
                <c:pt idx="4">
                  <c:v>-88.487682000000007</c:v>
                </c:pt>
                <c:pt idx="5">
                  <c:v>-88.487401000000006</c:v>
                </c:pt>
                <c:pt idx="6">
                  <c:v>-88.487138000000002</c:v>
                </c:pt>
                <c:pt idx="7">
                  <c:v>-88.486895000000004</c:v>
                </c:pt>
                <c:pt idx="8">
                  <c:v>-88.486677</c:v>
                </c:pt>
                <c:pt idx="9">
                  <c:v>-88.486469999999997</c:v>
                </c:pt>
                <c:pt idx="10">
                  <c:v>-88.486268999999993</c:v>
                </c:pt>
                <c:pt idx="11">
                  <c:v>-88.486086</c:v>
                </c:pt>
                <c:pt idx="12">
                  <c:v>-88.485926000000006</c:v>
                </c:pt>
                <c:pt idx="13">
                  <c:v>-88.485771</c:v>
                </c:pt>
                <c:pt idx="14">
                  <c:v>-88.485609999999994</c:v>
                </c:pt>
                <c:pt idx="15">
                  <c:v>-88.485454000000004</c:v>
                </c:pt>
                <c:pt idx="16">
                  <c:v>-88.485302000000004</c:v>
                </c:pt>
                <c:pt idx="17">
                  <c:v>-88.485144000000005</c:v>
                </c:pt>
                <c:pt idx="18">
                  <c:v>-88.484990999999994</c:v>
                </c:pt>
                <c:pt idx="19">
                  <c:v>-88.484863000000004</c:v>
                </c:pt>
                <c:pt idx="20">
                  <c:v>-88.484756000000004</c:v>
                </c:pt>
                <c:pt idx="21">
                  <c:v>-88.484646999999995</c:v>
                </c:pt>
                <c:pt idx="22">
                  <c:v>-88.484530000000007</c:v>
                </c:pt>
                <c:pt idx="23">
                  <c:v>-88.484423000000007</c:v>
                </c:pt>
                <c:pt idx="24">
                  <c:v>-88.484334000000004</c:v>
                </c:pt>
                <c:pt idx="25">
                  <c:v>-88.484267000000003</c:v>
                </c:pt>
                <c:pt idx="26">
                  <c:v>-88.484221000000005</c:v>
                </c:pt>
                <c:pt idx="27">
                  <c:v>-88.484196999999995</c:v>
                </c:pt>
                <c:pt idx="28">
                  <c:v>-88.484194000000002</c:v>
                </c:pt>
                <c:pt idx="29">
                  <c:v>-88.484199000000004</c:v>
                </c:pt>
                <c:pt idx="30">
                  <c:v>-88.484204000000005</c:v>
                </c:pt>
                <c:pt idx="31">
                  <c:v>-88.484205000000003</c:v>
                </c:pt>
                <c:pt idx="32">
                  <c:v>-88.484211999999999</c:v>
                </c:pt>
                <c:pt idx="33">
                  <c:v>-88.484221000000005</c:v>
                </c:pt>
                <c:pt idx="34">
                  <c:v>-88.484227000000004</c:v>
                </c:pt>
                <c:pt idx="35">
                  <c:v>-88.484230999999994</c:v>
                </c:pt>
                <c:pt idx="36">
                  <c:v>-88.484234999999998</c:v>
                </c:pt>
                <c:pt idx="37">
                  <c:v>-88.484234000000001</c:v>
                </c:pt>
                <c:pt idx="38">
                  <c:v>-88.484212999999997</c:v>
                </c:pt>
                <c:pt idx="39">
                  <c:v>-88.484177000000003</c:v>
                </c:pt>
                <c:pt idx="40">
                  <c:v>-88.484133</c:v>
                </c:pt>
                <c:pt idx="41">
                  <c:v>-88.484071</c:v>
                </c:pt>
                <c:pt idx="42">
                  <c:v>-88.483999999999995</c:v>
                </c:pt>
                <c:pt idx="43">
                  <c:v>-88.483964999999998</c:v>
                </c:pt>
                <c:pt idx="44">
                  <c:v>-88.483958000000001</c:v>
                </c:pt>
                <c:pt idx="45">
                  <c:v>-88.483954999999995</c:v>
                </c:pt>
                <c:pt idx="46">
                  <c:v>-88.483957000000004</c:v>
                </c:pt>
                <c:pt idx="47">
                  <c:v>-88.483963000000003</c:v>
                </c:pt>
                <c:pt idx="48">
                  <c:v>-88.483975999999998</c:v>
                </c:pt>
                <c:pt idx="49">
                  <c:v>-88.484009999999998</c:v>
                </c:pt>
                <c:pt idx="50">
                  <c:v>-88.484074000000007</c:v>
                </c:pt>
                <c:pt idx="51">
                  <c:v>-88.484144999999998</c:v>
                </c:pt>
                <c:pt idx="52">
                  <c:v>-88.484179999999995</c:v>
                </c:pt>
                <c:pt idx="53">
                  <c:v>-88.484170000000006</c:v>
                </c:pt>
                <c:pt idx="54">
                  <c:v>-88.48415</c:v>
                </c:pt>
                <c:pt idx="55">
                  <c:v>-88.484138000000002</c:v>
                </c:pt>
                <c:pt idx="56">
                  <c:v>-88.484127000000001</c:v>
                </c:pt>
                <c:pt idx="57">
                  <c:v>-88.484127999999998</c:v>
                </c:pt>
                <c:pt idx="58">
                  <c:v>-88.484161999999998</c:v>
                </c:pt>
                <c:pt idx="59">
                  <c:v>-88.484228999999999</c:v>
                </c:pt>
                <c:pt idx="60">
                  <c:v>-88.484341999999998</c:v>
                </c:pt>
                <c:pt idx="61">
                  <c:v>-88.484487999999999</c:v>
                </c:pt>
                <c:pt idx="62">
                  <c:v>-88.484645999999998</c:v>
                </c:pt>
                <c:pt idx="63">
                  <c:v>-88.484803999999997</c:v>
                </c:pt>
                <c:pt idx="64">
                  <c:v>-88.484979999999993</c:v>
                </c:pt>
                <c:pt idx="65">
                  <c:v>-88.485176999999993</c:v>
                </c:pt>
                <c:pt idx="66">
                  <c:v>-88.485294999999994</c:v>
                </c:pt>
                <c:pt idx="67">
                  <c:v>-88.485484</c:v>
                </c:pt>
                <c:pt idx="68">
                  <c:v>-88.485855000000001</c:v>
                </c:pt>
                <c:pt idx="69">
                  <c:v>-88.486126999999996</c:v>
                </c:pt>
                <c:pt idx="70">
                  <c:v>-88.486365000000006</c:v>
                </c:pt>
                <c:pt idx="71">
                  <c:v>-88.486562000000006</c:v>
                </c:pt>
                <c:pt idx="72">
                  <c:v>-88.486749000000003</c:v>
                </c:pt>
                <c:pt idx="73">
                  <c:v>-88.486941999999999</c:v>
                </c:pt>
                <c:pt idx="74">
                  <c:v>-88.487125000000006</c:v>
                </c:pt>
                <c:pt idx="75">
                  <c:v>-88.487290000000002</c:v>
                </c:pt>
                <c:pt idx="76">
                  <c:v>-88.487440000000007</c:v>
                </c:pt>
                <c:pt idx="77">
                  <c:v>-88.487575000000007</c:v>
                </c:pt>
                <c:pt idx="78">
                  <c:v>-88.487706000000003</c:v>
                </c:pt>
                <c:pt idx="79">
                  <c:v>-88.487836000000001</c:v>
                </c:pt>
                <c:pt idx="80">
                  <c:v>-88.487954999999999</c:v>
                </c:pt>
                <c:pt idx="81">
                  <c:v>-88.488073</c:v>
                </c:pt>
                <c:pt idx="82">
                  <c:v>-88.488200000000006</c:v>
                </c:pt>
                <c:pt idx="83">
                  <c:v>-88.488327999999996</c:v>
                </c:pt>
                <c:pt idx="84">
                  <c:v>-88.488453000000007</c:v>
                </c:pt>
                <c:pt idx="85">
                  <c:v>-88.488578000000004</c:v>
                </c:pt>
                <c:pt idx="86">
                  <c:v>-88.488714000000002</c:v>
                </c:pt>
                <c:pt idx="87">
                  <c:v>-88.488866000000002</c:v>
                </c:pt>
                <c:pt idx="88">
                  <c:v>-88.488996</c:v>
                </c:pt>
                <c:pt idx="89">
                  <c:v>-88.489078000000006</c:v>
                </c:pt>
                <c:pt idx="90">
                  <c:v>-88.489197000000004</c:v>
                </c:pt>
                <c:pt idx="91">
                  <c:v>-88.489416000000006</c:v>
                </c:pt>
                <c:pt idx="92">
                  <c:v>-88.489638999999997</c:v>
                </c:pt>
                <c:pt idx="93">
                  <c:v>-88.489778000000001</c:v>
                </c:pt>
                <c:pt idx="94">
                  <c:v>-88.489911000000006</c:v>
                </c:pt>
                <c:pt idx="95">
                  <c:v>-88.490044999999995</c:v>
                </c:pt>
                <c:pt idx="96">
                  <c:v>-88.490206000000001</c:v>
                </c:pt>
                <c:pt idx="97">
                  <c:v>-88.490388999999993</c:v>
                </c:pt>
                <c:pt idx="98">
                  <c:v>-88.490588000000002</c:v>
                </c:pt>
                <c:pt idx="99">
                  <c:v>-88.490791999999999</c:v>
                </c:pt>
                <c:pt idx="100">
                  <c:v>-88.490902000000006</c:v>
                </c:pt>
                <c:pt idx="101">
                  <c:v>-88.491085999999996</c:v>
                </c:pt>
                <c:pt idx="102">
                  <c:v>-88.491395999999995</c:v>
                </c:pt>
                <c:pt idx="103">
                  <c:v>-88.491533000000004</c:v>
                </c:pt>
                <c:pt idx="104">
                  <c:v>-88.491648999999995</c:v>
                </c:pt>
                <c:pt idx="105">
                  <c:v>-88.491767999999993</c:v>
                </c:pt>
                <c:pt idx="106">
                  <c:v>-88.491862999999995</c:v>
                </c:pt>
                <c:pt idx="107">
                  <c:v>-88.491919999999993</c:v>
                </c:pt>
                <c:pt idx="108">
                  <c:v>-88.491945000000001</c:v>
                </c:pt>
                <c:pt idx="109">
                  <c:v>-88.491941999999995</c:v>
                </c:pt>
                <c:pt idx="110">
                  <c:v>-88.491918999999996</c:v>
                </c:pt>
                <c:pt idx="111">
                  <c:v>-88.491867999999997</c:v>
                </c:pt>
                <c:pt idx="112">
                  <c:v>-88.491794999999996</c:v>
                </c:pt>
                <c:pt idx="113">
                  <c:v>-88.491752000000005</c:v>
                </c:pt>
                <c:pt idx="114">
                  <c:v>-88.491676999999996</c:v>
                </c:pt>
                <c:pt idx="115">
                  <c:v>-88.491544000000005</c:v>
                </c:pt>
                <c:pt idx="116">
                  <c:v>-88.491455999999999</c:v>
                </c:pt>
                <c:pt idx="117">
                  <c:v>-88.491337999999999</c:v>
                </c:pt>
                <c:pt idx="118">
                  <c:v>-88.491176999999993</c:v>
                </c:pt>
                <c:pt idx="119">
                  <c:v>-88.491003000000006</c:v>
                </c:pt>
                <c:pt idx="120">
                  <c:v>-88.490855999999994</c:v>
                </c:pt>
                <c:pt idx="121">
                  <c:v>-88.490757000000002</c:v>
                </c:pt>
                <c:pt idx="122">
                  <c:v>-88.490703999999994</c:v>
                </c:pt>
                <c:pt idx="123">
                  <c:v>-88.490680999999995</c:v>
                </c:pt>
                <c:pt idx="124">
                  <c:v>-88.490685999999997</c:v>
                </c:pt>
                <c:pt idx="125">
                  <c:v>-88.490690000000001</c:v>
                </c:pt>
                <c:pt idx="126">
                  <c:v>-88.490679</c:v>
                </c:pt>
                <c:pt idx="127">
                  <c:v>-88.490662</c:v>
                </c:pt>
                <c:pt idx="128">
                  <c:v>-88.490630999999993</c:v>
                </c:pt>
                <c:pt idx="129">
                  <c:v>-88.490561</c:v>
                </c:pt>
                <c:pt idx="130">
                  <c:v>-88.490470999999999</c:v>
                </c:pt>
                <c:pt idx="131">
                  <c:v>-88.490353999999996</c:v>
                </c:pt>
                <c:pt idx="132">
                  <c:v>-88.490178</c:v>
                </c:pt>
                <c:pt idx="133">
                  <c:v>-88.489992000000001</c:v>
                </c:pt>
                <c:pt idx="134">
                  <c:v>-88.489817000000002</c:v>
                </c:pt>
                <c:pt idx="135">
                  <c:v>-88.489654000000002</c:v>
                </c:pt>
                <c:pt idx="136">
                  <c:v>-88.489502999999999</c:v>
                </c:pt>
                <c:pt idx="137">
                  <c:v>-88.489352999999994</c:v>
                </c:pt>
                <c:pt idx="138">
                  <c:v>-88.489189999999994</c:v>
                </c:pt>
                <c:pt idx="139">
                  <c:v>-88.488990000000001</c:v>
                </c:pt>
                <c:pt idx="140">
                  <c:v>-88.488763000000006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296-441F-91F0-B715B46EF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08320"/>
        <c:axId val="100414208"/>
      </c:scatterChart>
      <c:valAx>
        <c:axId val="10040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414208"/>
        <c:crosses val="autoZero"/>
        <c:crossBetween val="midCat"/>
      </c:valAx>
      <c:valAx>
        <c:axId val="10041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08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75718411166534E-2"/>
          <c:y val="2.9287551901617536E-2"/>
          <c:w val="0.87326618538502498"/>
          <c:h val="0.912469113356424"/>
        </c:manualLayout>
      </c:layout>
      <c:lineChart>
        <c:grouping val="standard"/>
        <c:varyColors val="0"/>
        <c:ser>
          <c:idx val="0"/>
          <c:order val="0"/>
          <c:tx>
            <c:v>Lap 1</c:v>
          </c:tx>
          <c:marker>
            <c:symbol val="none"/>
          </c:marker>
          <c:val>
            <c:numRef>
              <c:f>'Lap Breaks'!$A$6:$A$200</c:f>
              <c:numCache>
                <c:formatCode>General</c:formatCode>
                <c:ptCount val="195"/>
                <c:pt idx="0">
                  <c:v>10.9</c:v>
                </c:pt>
                <c:pt idx="1">
                  <c:v>11.4</c:v>
                </c:pt>
                <c:pt idx="2">
                  <c:v>16.8</c:v>
                </c:pt>
                <c:pt idx="3">
                  <c:v>25</c:v>
                </c:pt>
                <c:pt idx="4">
                  <c:v>29</c:v>
                </c:pt>
                <c:pt idx="5">
                  <c:v>32</c:v>
                </c:pt>
                <c:pt idx="6">
                  <c:v>35.6</c:v>
                </c:pt>
                <c:pt idx="7">
                  <c:v>39.9</c:v>
                </c:pt>
                <c:pt idx="8">
                  <c:v>43.9</c:v>
                </c:pt>
                <c:pt idx="9">
                  <c:v>47</c:v>
                </c:pt>
                <c:pt idx="10">
                  <c:v>47.2</c:v>
                </c:pt>
                <c:pt idx="11">
                  <c:v>44.1</c:v>
                </c:pt>
                <c:pt idx="12">
                  <c:v>41.6</c:v>
                </c:pt>
                <c:pt idx="13">
                  <c:v>40.299999999999997</c:v>
                </c:pt>
                <c:pt idx="14">
                  <c:v>37.299999999999997</c:v>
                </c:pt>
                <c:pt idx="15">
                  <c:v>33.299999999999997</c:v>
                </c:pt>
                <c:pt idx="16">
                  <c:v>31.3</c:v>
                </c:pt>
                <c:pt idx="17">
                  <c:v>31.7</c:v>
                </c:pt>
                <c:pt idx="18">
                  <c:v>33.299999999999997</c:v>
                </c:pt>
                <c:pt idx="19">
                  <c:v>32.299999999999997</c:v>
                </c:pt>
                <c:pt idx="20">
                  <c:v>29.5</c:v>
                </c:pt>
                <c:pt idx="21">
                  <c:v>27.8</c:v>
                </c:pt>
                <c:pt idx="22">
                  <c:v>27.2</c:v>
                </c:pt>
                <c:pt idx="23">
                  <c:v>27</c:v>
                </c:pt>
                <c:pt idx="24">
                  <c:v>26.5</c:v>
                </c:pt>
                <c:pt idx="25">
                  <c:v>24.9</c:v>
                </c:pt>
                <c:pt idx="26">
                  <c:v>22.4</c:v>
                </c:pt>
                <c:pt idx="27">
                  <c:v>20.9</c:v>
                </c:pt>
                <c:pt idx="28">
                  <c:v>20.8</c:v>
                </c:pt>
                <c:pt idx="29">
                  <c:v>20.5</c:v>
                </c:pt>
                <c:pt idx="30">
                  <c:v>20.399999999999999</c:v>
                </c:pt>
                <c:pt idx="31">
                  <c:v>20.7</c:v>
                </c:pt>
                <c:pt idx="32">
                  <c:v>21.7</c:v>
                </c:pt>
                <c:pt idx="33">
                  <c:v>24.2</c:v>
                </c:pt>
                <c:pt idx="34">
                  <c:v>27.3</c:v>
                </c:pt>
                <c:pt idx="35">
                  <c:v>30.4</c:v>
                </c:pt>
                <c:pt idx="36">
                  <c:v>33.5</c:v>
                </c:pt>
                <c:pt idx="37">
                  <c:v>35.6</c:v>
                </c:pt>
                <c:pt idx="38">
                  <c:v>36.5</c:v>
                </c:pt>
                <c:pt idx="39">
                  <c:v>36</c:v>
                </c:pt>
                <c:pt idx="40">
                  <c:v>35.1</c:v>
                </c:pt>
                <c:pt idx="41">
                  <c:v>33.9</c:v>
                </c:pt>
                <c:pt idx="42">
                  <c:v>32.4</c:v>
                </c:pt>
                <c:pt idx="43">
                  <c:v>31.9</c:v>
                </c:pt>
                <c:pt idx="44">
                  <c:v>30.8</c:v>
                </c:pt>
                <c:pt idx="45">
                  <c:v>28.8</c:v>
                </c:pt>
                <c:pt idx="46">
                  <c:v>27.5</c:v>
                </c:pt>
                <c:pt idx="47">
                  <c:v>27.4</c:v>
                </c:pt>
                <c:pt idx="48">
                  <c:v>29</c:v>
                </c:pt>
                <c:pt idx="49">
                  <c:v>29.7</c:v>
                </c:pt>
                <c:pt idx="50">
                  <c:v>29.2</c:v>
                </c:pt>
                <c:pt idx="51">
                  <c:v>29.1</c:v>
                </c:pt>
                <c:pt idx="52">
                  <c:v>29.7</c:v>
                </c:pt>
                <c:pt idx="53">
                  <c:v>30.4</c:v>
                </c:pt>
                <c:pt idx="54">
                  <c:v>29.4</c:v>
                </c:pt>
                <c:pt idx="55">
                  <c:v>28.4</c:v>
                </c:pt>
                <c:pt idx="56">
                  <c:v>27.9</c:v>
                </c:pt>
                <c:pt idx="57">
                  <c:v>28</c:v>
                </c:pt>
                <c:pt idx="58">
                  <c:v>28.8</c:v>
                </c:pt>
                <c:pt idx="59">
                  <c:v>32</c:v>
                </c:pt>
                <c:pt idx="60">
                  <c:v>36.799999999999997</c:v>
                </c:pt>
                <c:pt idx="61">
                  <c:v>40.6</c:v>
                </c:pt>
                <c:pt idx="62">
                  <c:v>42.1</c:v>
                </c:pt>
                <c:pt idx="63">
                  <c:v>42</c:v>
                </c:pt>
                <c:pt idx="64">
                  <c:v>40.9</c:v>
                </c:pt>
                <c:pt idx="65">
                  <c:v>38.9</c:v>
                </c:pt>
                <c:pt idx="66">
                  <c:v>39.700000000000003</c:v>
                </c:pt>
                <c:pt idx="67">
                  <c:v>42.6</c:v>
                </c:pt>
                <c:pt idx="68">
                  <c:v>44.3</c:v>
                </c:pt>
                <c:pt idx="69">
                  <c:v>46.3</c:v>
                </c:pt>
                <c:pt idx="70">
                  <c:v>47.1</c:v>
                </c:pt>
                <c:pt idx="71">
                  <c:v>45.5</c:v>
                </c:pt>
                <c:pt idx="72">
                  <c:v>43.9</c:v>
                </c:pt>
                <c:pt idx="73">
                  <c:v>43.8</c:v>
                </c:pt>
                <c:pt idx="74">
                  <c:v>44.4</c:v>
                </c:pt>
                <c:pt idx="75">
                  <c:v>43.6</c:v>
                </c:pt>
                <c:pt idx="76">
                  <c:v>41.9</c:v>
                </c:pt>
                <c:pt idx="77">
                  <c:v>39.4</c:v>
                </c:pt>
                <c:pt idx="78">
                  <c:v>34</c:v>
                </c:pt>
                <c:pt idx="79">
                  <c:v>31.4</c:v>
                </c:pt>
                <c:pt idx="80">
                  <c:v>32.1</c:v>
                </c:pt>
                <c:pt idx="81">
                  <c:v>33.200000000000003</c:v>
                </c:pt>
                <c:pt idx="82">
                  <c:v>33.700000000000003</c:v>
                </c:pt>
                <c:pt idx="83">
                  <c:v>32.200000000000003</c:v>
                </c:pt>
                <c:pt idx="84">
                  <c:v>28.6</c:v>
                </c:pt>
                <c:pt idx="85">
                  <c:v>25.5</c:v>
                </c:pt>
                <c:pt idx="86">
                  <c:v>23.9</c:v>
                </c:pt>
                <c:pt idx="87">
                  <c:v>23.4</c:v>
                </c:pt>
                <c:pt idx="88">
                  <c:v>23.3</c:v>
                </c:pt>
                <c:pt idx="89">
                  <c:v>22.6</c:v>
                </c:pt>
                <c:pt idx="90">
                  <c:v>22.1</c:v>
                </c:pt>
                <c:pt idx="91">
                  <c:v>22.3</c:v>
                </c:pt>
                <c:pt idx="92">
                  <c:v>21.9</c:v>
                </c:pt>
                <c:pt idx="93">
                  <c:v>21.8</c:v>
                </c:pt>
                <c:pt idx="94">
                  <c:v>21.7</c:v>
                </c:pt>
                <c:pt idx="95">
                  <c:v>21.7</c:v>
                </c:pt>
                <c:pt idx="96">
                  <c:v>23.2</c:v>
                </c:pt>
                <c:pt idx="97">
                  <c:v>25.1</c:v>
                </c:pt>
                <c:pt idx="98">
                  <c:v>25.8</c:v>
                </c:pt>
                <c:pt idx="99">
                  <c:v>26.7</c:v>
                </c:pt>
                <c:pt idx="100">
                  <c:v>27</c:v>
                </c:pt>
                <c:pt idx="101">
                  <c:v>27.8</c:v>
                </c:pt>
                <c:pt idx="102">
                  <c:v>28.7</c:v>
                </c:pt>
                <c:pt idx="103">
                  <c:v>29.3</c:v>
                </c:pt>
                <c:pt idx="104">
                  <c:v>30.9</c:v>
                </c:pt>
                <c:pt idx="105">
                  <c:v>32.200000000000003</c:v>
                </c:pt>
                <c:pt idx="106">
                  <c:v>32.9</c:v>
                </c:pt>
                <c:pt idx="107">
                  <c:v>34.700000000000003</c:v>
                </c:pt>
                <c:pt idx="108">
                  <c:v>35.700000000000003</c:v>
                </c:pt>
                <c:pt idx="109">
                  <c:v>33.700000000000003</c:v>
                </c:pt>
                <c:pt idx="110">
                  <c:v>29.9</c:v>
                </c:pt>
                <c:pt idx="111">
                  <c:v>28.3</c:v>
                </c:pt>
                <c:pt idx="112">
                  <c:v>28.5</c:v>
                </c:pt>
                <c:pt idx="113">
                  <c:v>29.4</c:v>
                </c:pt>
                <c:pt idx="114">
                  <c:v>29.6</c:v>
                </c:pt>
                <c:pt idx="115">
                  <c:v>29.7</c:v>
                </c:pt>
                <c:pt idx="116">
                  <c:v>31.4</c:v>
                </c:pt>
                <c:pt idx="117">
                  <c:v>33.700000000000003</c:v>
                </c:pt>
                <c:pt idx="118">
                  <c:v>36.4</c:v>
                </c:pt>
                <c:pt idx="119">
                  <c:v>39.1</c:v>
                </c:pt>
                <c:pt idx="120">
                  <c:v>40.9</c:v>
                </c:pt>
                <c:pt idx="121">
                  <c:v>41.8</c:v>
                </c:pt>
                <c:pt idx="122">
                  <c:v>42.1</c:v>
                </c:pt>
                <c:pt idx="123">
                  <c:v>41.8</c:v>
                </c:pt>
                <c:pt idx="124">
                  <c:v>40.799999999999997</c:v>
                </c:pt>
                <c:pt idx="125">
                  <c:v>40.200000000000003</c:v>
                </c:pt>
                <c:pt idx="126">
                  <c:v>39.9</c:v>
                </c:pt>
                <c:pt idx="127">
                  <c:v>39.9</c:v>
                </c:pt>
                <c:pt idx="128">
                  <c:v>39.9</c:v>
                </c:pt>
                <c:pt idx="129">
                  <c:v>38.799999999999997</c:v>
                </c:pt>
                <c:pt idx="130">
                  <c:v>37.5</c:v>
                </c:pt>
                <c:pt idx="131">
                  <c:v>37</c:v>
                </c:pt>
                <c:pt idx="132">
                  <c:v>36.1</c:v>
                </c:pt>
                <c:pt idx="133">
                  <c:v>32.799999999999997</c:v>
                </c:pt>
                <c:pt idx="134">
                  <c:v>31</c:v>
                </c:pt>
                <c:pt idx="135">
                  <c:v>30.4</c:v>
                </c:pt>
                <c:pt idx="136">
                  <c:v>29.7</c:v>
                </c:pt>
                <c:pt idx="137">
                  <c:v>29.3</c:v>
                </c:pt>
                <c:pt idx="138">
                  <c:v>29</c:v>
                </c:pt>
                <c:pt idx="139">
                  <c:v>31.7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D1-4184-A009-04E6207919E8}"/>
            </c:ext>
          </c:extLst>
        </c:ser>
        <c:ser>
          <c:idx val="1"/>
          <c:order val="1"/>
          <c:tx>
            <c:v>Lap 2</c:v>
          </c:tx>
          <c:marker>
            <c:symbol val="none"/>
          </c:marker>
          <c:val>
            <c:numRef>
              <c:f>'Lap Breaks'!$B$4:$B$200</c:f>
              <c:numCache>
                <c:formatCode>General</c:formatCode>
                <c:ptCount val="197"/>
                <c:pt idx="0">
                  <c:v>37.700000000000003</c:v>
                </c:pt>
                <c:pt idx="1">
                  <c:v>38.299999999999997</c:v>
                </c:pt>
                <c:pt idx="2">
                  <c:v>38.1</c:v>
                </c:pt>
                <c:pt idx="3">
                  <c:v>37.4</c:v>
                </c:pt>
                <c:pt idx="4">
                  <c:v>35.9</c:v>
                </c:pt>
                <c:pt idx="5">
                  <c:v>35</c:v>
                </c:pt>
                <c:pt idx="6">
                  <c:v>36.200000000000003</c:v>
                </c:pt>
                <c:pt idx="7">
                  <c:v>39.200000000000003</c:v>
                </c:pt>
                <c:pt idx="8">
                  <c:v>42.6</c:v>
                </c:pt>
                <c:pt idx="9">
                  <c:v>45.1</c:v>
                </c:pt>
                <c:pt idx="10">
                  <c:v>46.4</c:v>
                </c:pt>
                <c:pt idx="11">
                  <c:v>46.7</c:v>
                </c:pt>
                <c:pt idx="12">
                  <c:v>46.4</c:v>
                </c:pt>
                <c:pt idx="13">
                  <c:v>45.4</c:v>
                </c:pt>
                <c:pt idx="14">
                  <c:v>43.4</c:v>
                </c:pt>
                <c:pt idx="15">
                  <c:v>39.799999999999997</c:v>
                </c:pt>
                <c:pt idx="16">
                  <c:v>36.700000000000003</c:v>
                </c:pt>
                <c:pt idx="17">
                  <c:v>35.200000000000003</c:v>
                </c:pt>
                <c:pt idx="18">
                  <c:v>34.6</c:v>
                </c:pt>
                <c:pt idx="19">
                  <c:v>33.700000000000003</c:v>
                </c:pt>
                <c:pt idx="20">
                  <c:v>30.9</c:v>
                </c:pt>
                <c:pt idx="21">
                  <c:v>27.9</c:v>
                </c:pt>
                <c:pt idx="22">
                  <c:v>26.9</c:v>
                </c:pt>
                <c:pt idx="23">
                  <c:v>26.9</c:v>
                </c:pt>
                <c:pt idx="24">
                  <c:v>26.9</c:v>
                </c:pt>
                <c:pt idx="25">
                  <c:v>25.8</c:v>
                </c:pt>
                <c:pt idx="26">
                  <c:v>23.4</c:v>
                </c:pt>
                <c:pt idx="27">
                  <c:v>21.7</c:v>
                </c:pt>
                <c:pt idx="28">
                  <c:v>21.4</c:v>
                </c:pt>
                <c:pt idx="29">
                  <c:v>21</c:v>
                </c:pt>
                <c:pt idx="30">
                  <c:v>20.7</c:v>
                </c:pt>
                <c:pt idx="31">
                  <c:v>20.8</c:v>
                </c:pt>
                <c:pt idx="32">
                  <c:v>21.4</c:v>
                </c:pt>
                <c:pt idx="33">
                  <c:v>21.7</c:v>
                </c:pt>
                <c:pt idx="34">
                  <c:v>23.5</c:v>
                </c:pt>
                <c:pt idx="35">
                  <c:v>26.9</c:v>
                </c:pt>
                <c:pt idx="36">
                  <c:v>28.9</c:v>
                </c:pt>
                <c:pt idx="37">
                  <c:v>30.4</c:v>
                </c:pt>
                <c:pt idx="38">
                  <c:v>32.299999999999997</c:v>
                </c:pt>
                <c:pt idx="39">
                  <c:v>33.799999999999997</c:v>
                </c:pt>
                <c:pt idx="40">
                  <c:v>33.799999999999997</c:v>
                </c:pt>
                <c:pt idx="41">
                  <c:v>34.6</c:v>
                </c:pt>
                <c:pt idx="42">
                  <c:v>35.6</c:v>
                </c:pt>
                <c:pt idx="43">
                  <c:v>35.6</c:v>
                </c:pt>
                <c:pt idx="44">
                  <c:v>35.200000000000003</c:v>
                </c:pt>
                <c:pt idx="45">
                  <c:v>34.6</c:v>
                </c:pt>
                <c:pt idx="46">
                  <c:v>32.6</c:v>
                </c:pt>
                <c:pt idx="47">
                  <c:v>29.1</c:v>
                </c:pt>
                <c:pt idx="48">
                  <c:v>28.1</c:v>
                </c:pt>
                <c:pt idx="49">
                  <c:v>28.2</c:v>
                </c:pt>
                <c:pt idx="50">
                  <c:v>28.2</c:v>
                </c:pt>
                <c:pt idx="51">
                  <c:v>28.7</c:v>
                </c:pt>
                <c:pt idx="52">
                  <c:v>29.5</c:v>
                </c:pt>
                <c:pt idx="53">
                  <c:v>29.3</c:v>
                </c:pt>
                <c:pt idx="54">
                  <c:v>28.7</c:v>
                </c:pt>
                <c:pt idx="55">
                  <c:v>28</c:v>
                </c:pt>
                <c:pt idx="56">
                  <c:v>28.2</c:v>
                </c:pt>
                <c:pt idx="57">
                  <c:v>29.3</c:v>
                </c:pt>
                <c:pt idx="58">
                  <c:v>30.2</c:v>
                </c:pt>
                <c:pt idx="59">
                  <c:v>31.3</c:v>
                </c:pt>
                <c:pt idx="60">
                  <c:v>33.6</c:v>
                </c:pt>
                <c:pt idx="61">
                  <c:v>36</c:v>
                </c:pt>
                <c:pt idx="62">
                  <c:v>37.5</c:v>
                </c:pt>
                <c:pt idx="63">
                  <c:v>38.299999999999997</c:v>
                </c:pt>
                <c:pt idx="64">
                  <c:v>39</c:v>
                </c:pt>
                <c:pt idx="65">
                  <c:v>39</c:v>
                </c:pt>
                <c:pt idx="66">
                  <c:v>39.299999999999997</c:v>
                </c:pt>
                <c:pt idx="67">
                  <c:v>40.6</c:v>
                </c:pt>
                <c:pt idx="68">
                  <c:v>42.3</c:v>
                </c:pt>
                <c:pt idx="69">
                  <c:v>44</c:v>
                </c:pt>
                <c:pt idx="70">
                  <c:v>45</c:v>
                </c:pt>
                <c:pt idx="71">
                  <c:v>44.7</c:v>
                </c:pt>
                <c:pt idx="72">
                  <c:v>44.3</c:v>
                </c:pt>
                <c:pt idx="73">
                  <c:v>43.9</c:v>
                </c:pt>
                <c:pt idx="74">
                  <c:v>43.4</c:v>
                </c:pt>
                <c:pt idx="75">
                  <c:v>44.5</c:v>
                </c:pt>
                <c:pt idx="76">
                  <c:v>44.7</c:v>
                </c:pt>
                <c:pt idx="77">
                  <c:v>41.3</c:v>
                </c:pt>
                <c:pt idx="78">
                  <c:v>37.4</c:v>
                </c:pt>
                <c:pt idx="79">
                  <c:v>34.5</c:v>
                </c:pt>
                <c:pt idx="80">
                  <c:v>32.200000000000003</c:v>
                </c:pt>
                <c:pt idx="81">
                  <c:v>31.6</c:v>
                </c:pt>
                <c:pt idx="82">
                  <c:v>31.8</c:v>
                </c:pt>
                <c:pt idx="83">
                  <c:v>30.4</c:v>
                </c:pt>
                <c:pt idx="84">
                  <c:v>28</c:v>
                </c:pt>
                <c:pt idx="85">
                  <c:v>26.9</c:v>
                </c:pt>
                <c:pt idx="86">
                  <c:v>26.7</c:v>
                </c:pt>
                <c:pt idx="87">
                  <c:v>25.9</c:v>
                </c:pt>
                <c:pt idx="88">
                  <c:v>24.1</c:v>
                </c:pt>
                <c:pt idx="89">
                  <c:v>22.6</c:v>
                </c:pt>
                <c:pt idx="90">
                  <c:v>21.3</c:v>
                </c:pt>
                <c:pt idx="91">
                  <c:v>20.399999999999999</c:v>
                </c:pt>
                <c:pt idx="92">
                  <c:v>20.100000000000001</c:v>
                </c:pt>
                <c:pt idx="93">
                  <c:v>20.2</c:v>
                </c:pt>
                <c:pt idx="94">
                  <c:v>20.5</c:v>
                </c:pt>
                <c:pt idx="95">
                  <c:v>20.8</c:v>
                </c:pt>
                <c:pt idx="96">
                  <c:v>23.4</c:v>
                </c:pt>
                <c:pt idx="97">
                  <c:v>26.1</c:v>
                </c:pt>
                <c:pt idx="98">
                  <c:v>26.3</c:v>
                </c:pt>
                <c:pt idx="99">
                  <c:v>26.6</c:v>
                </c:pt>
                <c:pt idx="100">
                  <c:v>27</c:v>
                </c:pt>
                <c:pt idx="101">
                  <c:v>27.8</c:v>
                </c:pt>
                <c:pt idx="102">
                  <c:v>29.2</c:v>
                </c:pt>
                <c:pt idx="103">
                  <c:v>30.4</c:v>
                </c:pt>
                <c:pt idx="104">
                  <c:v>31.3</c:v>
                </c:pt>
                <c:pt idx="105">
                  <c:v>33.1</c:v>
                </c:pt>
                <c:pt idx="106">
                  <c:v>35</c:v>
                </c:pt>
                <c:pt idx="107">
                  <c:v>36</c:v>
                </c:pt>
                <c:pt idx="108">
                  <c:v>37.1</c:v>
                </c:pt>
                <c:pt idx="109">
                  <c:v>36.9</c:v>
                </c:pt>
                <c:pt idx="110">
                  <c:v>32.6</c:v>
                </c:pt>
                <c:pt idx="111">
                  <c:v>29.5</c:v>
                </c:pt>
                <c:pt idx="112">
                  <c:v>29.2</c:v>
                </c:pt>
                <c:pt idx="113">
                  <c:v>30.2</c:v>
                </c:pt>
                <c:pt idx="114">
                  <c:v>31</c:v>
                </c:pt>
                <c:pt idx="115">
                  <c:v>31</c:v>
                </c:pt>
                <c:pt idx="116">
                  <c:v>32.5</c:v>
                </c:pt>
                <c:pt idx="117">
                  <c:v>35.4</c:v>
                </c:pt>
                <c:pt idx="118">
                  <c:v>39.200000000000003</c:v>
                </c:pt>
                <c:pt idx="119">
                  <c:v>42.6</c:v>
                </c:pt>
                <c:pt idx="120">
                  <c:v>43.4</c:v>
                </c:pt>
                <c:pt idx="121">
                  <c:v>43</c:v>
                </c:pt>
                <c:pt idx="122">
                  <c:v>42.8</c:v>
                </c:pt>
                <c:pt idx="123">
                  <c:v>42.1</c:v>
                </c:pt>
                <c:pt idx="124">
                  <c:v>40.200000000000003</c:v>
                </c:pt>
                <c:pt idx="125">
                  <c:v>38.9</c:v>
                </c:pt>
                <c:pt idx="126">
                  <c:v>39.799999999999997</c:v>
                </c:pt>
                <c:pt idx="127">
                  <c:v>41.7</c:v>
                </c:pt>
                <c:pt idx="128">
                  <c:v>42.5</c:v>
                </c:pt>
                <c:pt idx="129">
                  <c:v>41.9</c:v>
                </c:pt>
                <c:pt idx="130">
                  <c:v>40.4</c:v>
                </c:pt>
                <c:pt idx="131">
                  <c:v>38.299999999999997</c:v>
                </c:pt>
                <c:pt idx="132">
                  <c:v>35</c:v>
                </c:pt>
                <c:pt idx="133">
                  <c:v>32.1</c:v>
                </c:pt>
                <c:pt idx="134">
                  <c:v>31.2</c:v>
                </c:pt>
                <c:pt idx="135">
                  <c:v>31</c:v>
                </c:pt>
                <c:pt idx="136">
                  <c:v>30.3</c:v>
                </c:pt>
                <c:pt idx="137">
                  <c:v>34.6</c:v>
                </c:pt>
                <c:pt idx="138">
                  <c:v>37.5</c:v>
                </c:pt>
                <c:pt idx="139">
                  <c:v>33.700000000000003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D1-4184-A009-04E6207919E8}"/>
            </c:ext>
          </c:extLst>
        </c:ser>
        <c:ser>
          <c:idx val="2"/>
          <c:order val="2"/>
          <c:tx>
            <c:v>Lap 3</c:v>
          </c:tx>
          <c:marker>
            <c:symbol val="none"/>
          </c:marker>
          <c:val>
            <c:numRef>
              <c:f>'Lap Breaks'!$C$4:$C$200</c:f>
              <c:numCache>
                <c:formatCode>General</c:formatCode>
                <c:ptCount val="197"/>
                <c:pt idx="0">
                  <c:v>36.6</c:v>
                </c:pt>
                <c:pt idx="1">
                  <c:v>36.1</c:v>
                </c:pt>
                <c:pt idx="2">
                  <c:v>35.4</c:v>
                </c:pt>
                <c:pt idx="3">
                  <c:v>34.799999999999997</c:v>
                </c:pt>
                <c:pt idx="4">
                  <c:v>34.5</c:v>
                </c:pt>
                <c:pt idx="5">
                  <c:v>34.700000000000003</c:v>
                </c:pt>
                <c:pt idx="6">
                  <c:v>35.700000000000003</c:v>
                </c:pt>
                <c:pt idx="7">
                  <c:v>37.700000000000003</c:v>
                </c:pt>
                <c:pt idx="8">
                  <c:v>40.1</c:v>
                </c:pt>
                <c:pt idx="9">
                  <c:v>42.5</c:v>
                </c:pt>
                <c:pt idx="10">
                  <c:v>44.8</c:v>
                </c:pt>
                <c:pt idx="11">
                  <c:v>46.4</c:v>
                </c:pt>
                <c:pt idx="12">
                  <c:v>46.9</c:v>
                </c:pt>
                <c:pt idx="13">
                  <c:v>45.7</c:v>
                </c:pt>
                <c:pt idx="14">
                  <c:v>43.3</c:v>
                </c:pt>
                <c:pt idx="15">
                  <c:v>40</c:v>
                </c:pt>
                <c:pt idx="16">
                  <c:v>37.700000000000003</c:v>
                </c:pt>
                <c:pt idx="17">
                  <c:v>36.4</c:v>
                </c:pt>
                <c:pt idx="18">
                  <c:v>34.799999999999997</c:v>
                </c:pt>
                <c:pt idx="19">
                  <c:v>32.700000000000003</c:v>
                </c:pt>
                <c:pt idx="20">
                  <c:v>31.3</c:v>
                </c:pt>
                <c:pt idx="21">
                  <c:v>31</c:v>
                </c:pt>
                <c:pt idx="22">
                  <c:v>29.7</c:v>
                </c:pt>
                <c:pt idx="23">
                  <c:v>28</c:v>
                </c:pt>
                <c:pt idx="24">
                  <c:v>27.5</c:v>
                </c:pt>
                <c:pt idx="25">
                  <c:v>26.7</c:v>
                </c:pt>
                <c:pt idx="26">
                  <c:v>24.1</c:v>
                </c:pt>
                <c:pt idx="27">
                  <c:v>21</c:v>
                </c:pt>
                <c:pt idx="28">
                  <c:v>19.7</c:v>
                </c:pt>
                <c:pt idx="29">
                  <c:v>19.8</c:v>
                </c:pt>
                <c:pt idx="30">
                  <c:v>19.899999999999999</c:v>
                </c:pt>
                <c:pt idx="31">
                  <c:v>20</c:v>
                </c:pt>
                <c:pt idx="32">
                  <c:v>20.3</c:v>
                </c:pt>
                <c:pt idx="33">
                  <c:v>20.8</c:v>
                </c:pt>
                <c:pt idx="34">
                  <c:v>22.3</c:v>
                </c:pt>
                <c:pt idx="35">
                  <c:v>24.7</c:v>
                </c:pt>
                <c:pt idx="36">
                  <c:v>27.4</c:v>
                </c:pt>
                <c:pt idx="37">
                  <c:v>29</c:v>
                </c:pt>
                <c:pt idx="38">
                  <c:v>30.5</c:v>
                </c:pt>
                <c:pt idx="39">
                  <c:v>33.700000000000003</c:v>
                </c:pt>
                <c:pt idx="40">
                  <c:v>35.200000000000003</c:v>
                </c:pt>
                <c:pt idx="41">
                  <c:v>34.799999999999997</c:v>
                </c:pt>
                <c:pt idx="42">
                  <c:v>34</c:v>
                </c:pt>
                <c:pt idx="43">
                  <c:v>33.1</c:v>
                </c:pt>
                <c:pt idx="44">
                  <c:v>33</c:v>
                </c:pt>
                <c:pt idx="45">
                  <c:v>33.5</c:v>
                </c:pt>
                <c:pt idx="46">
                  <c:v>33</c:v>
                </c:pt>
                <c:pt idx="47">
                  <c:v>30.4</c:v>
                </c:pt>
                <c:pt idx="48">
                  <c:v>29.4</c:v>
                </c:pt>
                <c:pt idx="49">
                  <c:v>30</c:v>
                </c:pt>
                <c:pt idx="50">
                  <c:v>30.2</c:v>
                </c:pt>
                <c:pt idx="51">
                  <c:v>30.3</c:v>
                </c:pt>
                <c:pt idx="52">
                  <c:v>30.5</c:v>
                </c:pt>
                <c:pt idx="53">
                  <c:v>30.2</c:v>
                </c:pt>
                <c:pt idx="54">
                  <c:v>29.8</c:v>
                </c:pt>
                <c:pt idx="55">
                  <c:v>29.4</c:v>
                </c:pt>
                <c:pt idx="56">
                  <c:v>29.2</c:v>
                </c:pt>
                <c:pt idx="57">
                  <c:v>30.1</c:v>
                </c:pt>
                <c:pt idx="58">
                  <c:v>31.8</c:v>
                </c:pt>
                <c:pt idx="59">
                  <c:v>32.700000000000003</c:v>
                </c:pt>
                <c:pt idx="60">
                  <c:v>33.200000000000003</c:v>
                </c:pt>
                <c:pt idx="61">
                  <c:v>34.799999999999997</c:v>
                </c:pt>
                <c:pt idx="62">
                  <c:v>38.200000000000003</c:v>
                </c:pt>
                <c:pt idx="63">
                  <c:v>40.700000000000003</c:v>
                </c:pt>
                <c:pt idx="64">
                  <c:v>40.299999999999997</c:v>
                </c:pt>
                <c:pt idx="65">
                  <c:v>39</c:v>
                </c:pt>
                <c:pt idx="66">
                  <c:v>40</c:v>
                </c:pt>
                <c:pt idx="67">
                  <c:v>42.5</c:v>
                </c:pt>
                <c:pt idx="68">
                  <c:v>45.1</c:v>
                </c:pt>
                <c:pt idx="69">
                  <c:v>46.6</c:v>
                </c:pt>
                <c:pt idx="70">
                  <c:v>46.5</c:v>
                </c:pt>
                <c:pt idx="71">
                  <c:v>45.2</c:v>
                </c:pt>
                <c:pt idx="72">
                  <c:v>43.9</c:v>
                </c:pt>
                <c:pt idx="73">
                  <c:v>43.3</c:v>
                </c:pt>
                <c:pt idx="74">
                  <c:v>43.4</c:v>
                </c:pt>
                <c:pt idx="75">
                  <c:v>44.2</c:v>
                </c:pt>
                <c:pt idx="76">
                  <c:v>45.1</c:v>
                </c:pt>
                <c:pt idx="77">
                  <c:v>43</c:v>
                </c:pt>
                <c:pt idx="78">
                  <c:v>38.200000000000003</c:v>
                </c:pt>
                <c:pt idx="79">
                  <c:v>34.799999999999997</c:v>
                </c:pt>
                <c:pt idx="80">
                  <c:v>33.6</c:v>
                </c:pt>
                <c:pt idx="81">
                  <c:v>32.5</c:v>
                </c:pt>
                <c:pt idx="82">
                  <c:v>30.8</c:v>
                </c:pt>
                <c:pt idx="83">
                  <c:v>28.9</c:v>
                </c:pt>
                <c:pt idx="84">
                  <c:v>26.8</c:v>
                </c:pt>
                <c:pt idx="85">
                  <c:v>25.1</c:v>
                </c:pt>
                <c:pt idx="86">
                  <c:v>24</c:v>
                </c:pt>
                <c:pt idx="87">
                  <c:v>22.3</c:v>
                </c:pt>
                <c:pt idx="88">
                  <c:v>21.2</c:v>
                </c:pt>
                <c:pt idx="89">
                  <c:v>21.4</c:v>
                </c:pt>
                <c:pt idx="90">
                  <c:v>21.8</c:v>
                </c:pt>
                <c:pt idx="91">
                  <c:v>22.3</c:v>
                </c:pt>
                <c:pt idx="92">
                  <c:v>22.7</c:v>
                </c:pt>
                <c:pt idx="93">
                  <c:v>23.5</c:v>
                </c:pt>
                <c:pt idx="94">
                  <c:v>25</c:v>
                </c:pt>
                <c:pt idx="95">
                  <c:v>26.5</c:v>
                </c:pt>
                <c:pt idx="96">
                  <c:v>27.8</c:v>
                </c:pt>
                <c:pt idx="97">
                  <c:v>28.5</c:v>
                </c:pt>
                <c:pt idx="98">
                  <c:v>28</c:v>
                </c:pt>
                <c:pt idx="99">
                  <c:v>27.7</c:v>
                </c:pt>
                <c:pt idx="100">
                  <c:v>28.2</c:v>
                </c:pt>
                <c:pt idx="101">
                  <c:v>28.5</c:v>
                </c:pt>
                <c:pt idx="102">
                  <c:v>30.1</c:v>
                </c:pt>
                <c:pt idx="103">
                  <c:v>31.8</c:v>
                </c:pt>
                <c:pt idx="104">
                  <c:v>32.799999999999997</c:v>
                </c:pt>
                <c:pt idx="105">
                  <c:v>34.6</c:v>
                </c:pt>
                <c:pt idx="106">
                  <c:v>35.799999999999997</c:v>
                </c:pt>
                <c:pt idx="107">
                  <c:v>35.799999999999997</c:v>
                </c:pt>
                <c:pt idx="108">
                  <c:v>35.799999999999997</c:v>
                </c:pt>
                <c:pt idx="109">
                  <c:v>34.6</c:v>
                </c:pt>
                <c:pt idx="110">
                  <c:v>31.5</c:v>
                </c:pt>
                <c:pt idx="111">
                  <c:v>29.5</c:v>
                </c:pt>
                <c:pt idx="112">
                  <c:v>30</c:v>
                </c:pt>
                <c:pt idx="113">
                  <c:v>30.9</c:v>
                </c:pt>
                <c:pt idx="114">
                  <c:v>31.1</c:v>
                </c:pt>
                <c:pt idx="115">
                  <c:v>31.7</c:v>
                </c:pt>
                <c:pt idx="116">
                  <c:v>33.299999999999997</c:v>
                </c:pt>
                <c:pt idx="117">
                  <c:v>36.700000000000003</c:v>
                </c:pt>
                <c:pt idx="118">
                  <c:v>40</c:v>
                </c:pt>
                <c:pt idx="119">
                  <c:v>42.2</c:v>
                </c:pt>
                <c:pt idx="120">
                  <c:v>43.4</c:v>
                </c:pt>
                <c:pt idx="121">
                  <c:v>43</c:v>
                </c:pt>
                <c:pt idx="122">
                  <c:v>42.2</c:v>
                </c:pt>
                <c:pt idx="123">
                  <c:v>41.3</c:v>
                </c:pt>
                <c:pt idx="124">
                  <c:v>40.4</c:v>
                </c:pt>
                <c:pt idx="125">
                  <c:v>41.3</c:v>
                </c:pt>
                <c:pt idx="126">
                  <c:v>41.8</c:v>
                </c:pt>
                <c:pt idx="127">
                  <c:v>41.1</c:v>
                </c:pt>
                <c:pt idx="128">
                  <c:v>39.4</c:v>
                </c:pt>
                <c:pt idx="129">
                  <c:v>38.200000000000003</c:v>
                </c:pt>
                <c:pt idx="130">
                  <c:v>38.9</c:v>
                </c:pt>
                <c:pt idx="131">
                  <c:v>38.700000000000003</c:v>
                </c:pt>
                <c:pt idx="132">
                  <c:v>35.5</c:v>
                </c:pt>
                <c:pt idx="133">
                  <c:v>32.200000000000003</c:v>
                </c:pt>
                <c:pt idx="134">
                  <c:v>30.8</c:v>
                </c:pt>
                <c:pt idx="135">
                  <c:v>30.1</c:v>
                </c:pt>
                <c:pt idx="136">
                  <c:v>29.5</c:v>
                </c:pt>
                <c:pt idx="137">
                  <c:v>29.1</c:v>
                </c:pt>
                <c:pt idx="138">
                  <c:v>30.9</c:v>
                </c:pt>
                <c:pt idx="139">
                  <c:v>35.200000000000003</c:v>
                </c:pt>
                <c:pt idx="140">
                  <c:v>37.200000000000003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D1-4184-A009-04E6207919E8}"/>
            </c:ext>
          </c:extLst>
        </c:ser>
        <c:ser>
          <c:idx val="3"/>
          <c:order val="3"/>
          <c:tx>
            <c:v>Lap 4</c:v>
          </c:tx>
          <c:marker>
            <c:symbol val="none"/>
          </c:marker>
          <c:val>
            <c:numRef>
              <c:f>'Lap Breaks'!$D$5:$D$200</c:f>
              <c:numCache>
                <c:formatCode>General</c:formatCode>
                <c:ptCount val="196"/>
                <c:pt idx="0">
                  <c:v>38.1</c:v>
                </c:pt>
                <c:pt idx="1">
                  <c:v>37.6</c:v>
                </c:pt>
                <c:pt idx="2">
                  <c:v>36.4</c:v>
                </c:pt>
                <c:pt idx="3">
                  <c:v>35.5</c:v>
                </c:pt>
                <c:pt idx="4">
                  <c:v>34.799999999999997</c:v>
                </c:pt>
                <c:pt idx="5">
                  <c:v>35.299999999999997</c:v>
                </c:pt>
                <c:pt idx="6">
                  <c:v>38</c:v>
                </c:pt>
                <c:pt idx="7">
                  <c:v>41.8</c:v>
                </c:pt>
                <c:pt idx="8">
                  <c:v>44.6</c:v>
                </c:pt>
                <c:pt idx="9">
                  <c:v>46.8</c:v>
                </c:pt>
                <c:pt idx="10">
                  <c:v>47.6</c:v>
                </c:pt>
                <c:pt idx="11">
                  <c:v>46.8</c:v>
                </c:pt>
                <c:pt idx="12">
                  <c:v>46.2</c:v>
                </c:pt>
                <c:pt idx="13">
                  <c:v>45.8</c:v>
                </c:pt>
                <c:pt idx="14">
                  <c:v>44</c:v>
                </c:pt>
                <c:pt idx="15">
                  <c:v>40.1</c:v>
                </c:pt>
                <c:pt idx="16">
                  <c:v>36.1</c:v>
                </c:pt>
                <c:pt idx="17">
                  <c:v>33.6</c:v>
                </c:pt>
                <c:pt idx="18">
                  <c:v>32.299999999999997</c:v>
                </c:pt>
                <c:pt idx="19">
                  <c:v>31.2</c:v>
                </c:pt>
                <c:pt idx="20">
                  <c:v>29.1</c:v>
                </c:pt>
                <c:pt idx="21">
                  <c:v>26.5</c:v>
                </c:pt>
                <c:pt idx="22">
                  <c:v>25.1</c:v>
                </c:pt>
                <c:pt idx="23">
                  <c:v>24.2</c:v>
                </c:pt>
                <c:pt idx="24">
                  <c:v>22.9</c:v>
                </c:pt>
                <c:pt idx="25">
                  <c:v>21.5</c:v>
                </c:pt>
                <c:pt idx="26">
                  <c:v>21</c:v>
                </c:pt>
                <c:pt idx="27">
                  <c:v>21.1</c:v>
                </c:pt>
                <c:pt idx="28">
                  <c:v>20.8</c:v>
                </c:pt>
                <c:pt idx="29">
                  <c:v>20.2</c:v>
                </c:pt>
                <c:pt idx="30">
                  <c:v>20.3</c:v>
                </c:pt>
                <c:pt idx="31">
                  <c:v>21.3</c:v>
                </c:pt>
                <c:pt idx="32">
                  <c:v>22.4</c:v>
                </c:pt>
                <c:pt idx="33">
                  <c:v>22.9</c:v>
                </c:pt>
                <c:pt idx="34">
                  <c:v>23.2</c:v>
                </c:pt>
                <c:pt idx="35">
                  <c:v>23.8</c:v>
                </c:pt>
                <c:pt idx="36">
                  <c:v>27</c:v>
                </c:pt>
                <c:pt idx="37">
                  <c:v>32.200000000000003</c:v>
                </c:pt>
                <c:pt idx="38">
                  <c:v>35.4</c:v>
                </c:pt>
                <c:pt idx="39">
                  <c:v>35.799999999999997</c:v>
                </c:pt>
                <c:pt idx="40">
                  <c:v>35.299999999999997</c:v>
                </c:pt>
                <c:pt idx="41">
                  <c:v>34.9</c:v>
                </c:pt>
                <c:pt idx="42">
                  <c:v>34.4</c:v>
                </c:pt>
                <c:pt idx="43">
                  <c:v>34.4</c:v>
                </c:pt>
                <c:pt idx="44">
                  <c:v>33.799999999999997</c:v>
                </c:pt>
                <c:pt idx="45">
                  <c:v>30.5</c:v>
                </c:pt>
                <c:pt idx="46">
                  <c:v>26.7</c:v>
                </c:pt>
                <c:pt idx="47">
                  <c:v>26.3</c:v>
                </c:pt>
                <c:pt idx="48">
                  <c:v>27.8</c:v>
                </c:pt>
                <c:pt idx="49">
                  <c:v>29.7</c:v>
                </c:pt>
                <c:pt idx="50">
                  <c:v>30.4</c:v>
                </c:pt>
                <c:pt idx="51">
                  <c:v>30.8</c:v>
                </c:pt>
                <c:pt idx="52">
                  <c:v>31.1</c:v>
                </c:pt>
                <c:pt idx="53">
                  <c:v>30.9</c:v>
                </c:pt>
                <c:pt idx="54">
                  <c:v>30.2</c:v>
                </c:pt>
                <c:pt idx="55">
                  <c:v>29.1</c:v>
                </c:pt>
                <c:pt idx="56">
                  <c:v>28.2</c:v>
                </c:pt>
                <c:pt idx="57">
                  <c:v>28.8</c:v>
                </c:pt>
                <c:pt idx="58">
                  <c:v>30.2</c:v>
                </c:pt>
                <c:pt idx="59">
                  <c:v>30.6</c:v>
                </c:pt>
                <c:pt idx="60">
                  <c:v>31.7</c:v>
                </c:pt>
                <c:pt idx="61">
                  <c:v>33.1</c:v>
                </c:pt>
                <c:pt idx="62">
                  <c:v>34.299999999999997</c:v>
                </c:pt>
                <c:pt idx="63">
                  <c:v>36.9</c:v>
                </c:pt>
                <c:pt idx="64">
                  <c:v>39.1</c:v>
                </c:pt>
                <c:pt idx="65">
                  <c:v>40.700000000000003</c:v>
                </c:pt>
                <c:pt idx="66">
                  <c:v>41.9</c:v>
                </c:pt>
                <c:pt idx="67">
                  <c:v>43.4</c:v>
                </c:pt>
                <c:pt idx="68">
                  <c:v>45.2</c:v>
                </c:pt>
                <c:pt idx="69">
                  <c:v>46.9</c:v>
                </c:pt>
                <c:pt idx="70">
                  <c:v>47.4</c:v>
                </c:pt>
                <c:pt idx="71">
                  <c:v>47.4</c:v>
                </c:pt>
                <c:pt idx="72">
                  <c:v>47.3</c:v>
                </c:pt>
                <c:pt idx="73">
                  <c:v>46.7</c:v>
                </c:pt>
                <c:pt idx="74">
                  <c:v>45.1</c:v>
                </c:pt>
                <c:pt idx="75">
                  <c:v>43.3</c:v>
                </c:pt>
                <c:pt idx="76">
                  <c:v>41.1</c:v>
                </c:pt>
                <c:pt idx="77">
                  <c:v>37.4</c:v>
                </c:pt>
                <c:pt idx="78">
                  <c:v>33.799999999999997</c:v>
                </c:pt>
                <c:pt idx="79">
                  <c:v>31.7</c:v>
                </c:pt>
                <c:pt idx="80">
                  <c:v>31</c:v>
                </c:pt>
                <c:pt idx="81">
                  <c:v>30.7</c:v>
                </c:pt>
                <c:pt idx="82">
                  <c:v>30.1</c:v>
                </c:pt>
                <c:pt idx="83">
                  <c:v>28.9</c:v>
                </c:pt>
                <c:pt idx="84">
                  <c:v>26.9</c:v>
                </c:pt>
                <c:pt idx="85">
                  <c:v>24.7</c:v>
                </c:pt>
                <c:pt idx="86">
                  <c:v>23.3</c:v>
                </c:pt>
                <c:pt idx="87">
                  <c:v>21.8</c:v>
                </c:pt>
                <c:pt idx="88">
                  <c:v>20.5</c:v>
                </c:pt>
                <c:pt idx="89">
                  <c:v>19.8</c:v>
                </c:pt>
                <c:pt idx="90">
                  <c:v>19.399999999999999</c:v>
                </c:pt>
                <c:pt idx="91">
                  <c:v>21.1</c:v>
                </c:pt>
                <c:pt idx="92">
                  <c:v>22.9</c:v>
                </c:pt>
                <c:pt idx="93">
                  <c:v>23.4</c:v>
                </c:pt>
                <c:pt idx="94">
                  <c:v>24.2</c:v>
                </c:pt>
                <c:pt idx="95">
                  <c:v>26.2</c:v>
                </c:pt>
                <c:pt idx="96">
                  <c:v>28.2</c:v>
                </c:pt>
                <c:pt idx="97">
                  <c:v>28.4</c:v>
                </c:pt>
                <c:pt idx="98">
                  <c:v>28.3</c:v>
                </c:pt>
                <c:pt idx="99">
                  <c:v>28.4</c:v>
                </c:pt>
                <c:pt idx="100">
                  <c:v>28.4</c:v>
                </c:pt>
                <c:pt idx="101">
                  <c:v>29.4</c:v>
                </c:pt>
                <c:pt idx="102">
                  <c:v>30.9</c:v>
                </c:pt>
                <c:pt idx="103">
                  <c:v>32.1</c:v>
                </c:pt>
                <c:pt idx="104">
                  <c:v>33.299999999999997</c:v>
                </c:pt>
                <c:pt idx="105">
                  <c:v>34.1</c:v>
                </c:pt>
                <c:pt idx="106">
                  <c:v>35.200000000000003</c:v>
                </c:pt>
                <c:pt idx="107">
                  <c:v>36.200000000000003</c:v>
                </c:pt>
                <c:pt idx="108">
                  <c:v>35.200000000000003</c:v>
                </c:pt>
                <c:pt idx="109">
                  <c:v>32.299999999999997</c:v>
                </c:pt>
                <c:pt idx="110">
                  <c:v>29.7</c:v>
                </c:pt>
                <c:pt idx="111">
                  <c:v>29.1</c:v>
                </c:pt>
                <c:pt idx="112">
                  <c:v>30.6</c:v>
                </c:pt>
                <c:pt idx="113">
                  <c:v>32.5</c:v>
                </c:pt>
                <c:pt idx="114">
                  <c:v>33</c:v>
                </c:pt>
                <c:pt idx="115">
                  <c:v>33.9</c:v>
                </c:pt>
                <c:pt idx="116">
                  <c:v>36.799999999999997</c:v>
                </c:pt>
                <c:pt idx="117">
                  <c:v>40</c:v>
                </c:pt>
                <c:pt idx="118">
                  <c:v>41.9</c:v>
                </c:pt>
                <c:pt idx="119">
                  <c:v>41.6</c:v>
                </c:pt>
                <c:pt idx="120">
                  <c:v>39.6</c:v>
                </c:pt>
                <c:pt idx="121">
                  <c:v>39.4</c:v>
                </c:pt>
                <c:pt idx="122">
                  <c:v>40.799999999999997</c:v>
                </c:pt>
                <c:pt idx="123">
                  <c:v>41.7</c:v>
                </c:pt>
                <c:pt idx="124">
                  <c:v>41.4</c:v>
                </c:pt>
                <c:pt idx="125">
                  <c:v>41.3</c:v>
                </c:pt>
                <c:pt idx="126">
                  <c:v>41.5</c:v>
                </c:pt>
                <c:pt idx="127">
                  <c:v>41.3</c:v>
                </c:pt>
                <c:pt idx="128">
                  <c:v>39.6</c:v>
                </c:pt>
                <c:pt idx="129">
                  <c:v>38.4</c:v>
                </c:pt>
                <c:pt idx="130">
                  <c:v>38.9</c:v>
                </c:pt>
                <c:pt idx="131">
                  <c:v>38</c:v>
                </c:pt>
                <c:pt idx="132">
                  <c:v>35.5</c:v>
                </c:pt>
                <c:pt idx="133">
                  <c:v>34.200000000000003</c:v>
                </c:pt>
                <c:pt idx="134">
                  <c:v>33.299999999999997</c:v>
                </c:pt>
                <c:pt idx="135">
                  <c:v>31.8</c:v>
                </c:pt>
                <c:pt idx="136">
                  <c:v>31.4</c:v>
                </c:pt>
                <c:pt idx="137">
                  <c:v>32.9</c:v>
                </c:pt>
                <c:pt idx="138">
                  <c:v>35.4</c:v>
                </c:pt>
                <c:pt idx="139">
                  <c:v>36.5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D1-4184-A009-04E620791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02528"/>
        <c:axId val="138908416"/>
      </c:lineChart>
      <c:catAx>
        <c:axId val="13890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908416"/>
        <c:crosses val="autoZero"/>
        <c:auto val="1"/>
        <c:lblAlgn val="ctr"/>
        <c:lblOffset val="100"/>
        <c:noMultiLvlLbl val="0"/>
      </c:catAx>
      <c:valAx>
        <c:axId val="138908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0252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Lap1</c:v>
          </c:tx>
          <c:marker>
            <c:symbol val="none"/>
          </c:marker>
          <c:xVal>
            <c:numRef>
              <c:f>'Lap 1 data'!$AQ$10:$AQ$199</c:f>
              <c:numCache>
                <c:formatCode>General</c:formatCode>
                <c:ptCount val="190"/>
                <c:pt idx="0">
                  <c:v>47.159260000000003</c:v>
                </c:pt>
                <c:pt idx="1">
                  <c:v>47.159263000000003</c:v>
                </c:pt>
                <c:pt idx="2">
                  <c:v>47.159242999999996</c:v>
                </c:pt>
                <c:pt idx="3">
                  <c:v>47.159198000000004</c:v>
                </c:pt>
                <c:pt idx="4">
                  <c:v>47.159146</c:v>
                </c:pt>
                <c:pt idx="5">
                  <c:v>47.159086000000002</c:v>
                </c:pt>
                <c:pt idx="6">
                  <c:v>47.159033999999998</c:v>
                </c:pt>
                <c:pt idx="7">
                  <c:v>47.158988999999998</c:v>
                </c:pt>
                <c:pt idx="8">
                  <c:v>47.15896</c:v>
                </c:pt>
                <c:pt idx="9">
                  <c:v>47.158960999999998</c:v>
                </c:pt>
                <c:pt idx="10">
                  <c:v>47.158968999999999</c:v>
                </c:pt>
                <c:pt idx="11">
                  <c:v>47.158976000000003</c:v>
                </c:pt>
                <c:pt idx="12">
                  <c:v>47.158977</c:v>
                </c:pt>
                <c:pt idx="13">
                  <c:v>47.15898</c:v>
                </c:pt>
                <c:pt idx="14">
                  <c:v>47.158979000000002</c:v>
                </c:pt>
                <c:pt idx="15">
                  <c:v>47.158966999999997</c:v>
                </c:pt>
                <c:pt idx="16">
                  <c:v>47.158949</c:v>
                </c:pt>
                <c:pt idx="17">
                  <c:v>47.158920999999999</c:v>
                </c:pt>
                <c:pt idx="18">
                  <c:v>47.158881999999998</c:v>
                </c:pt>
                <c:pt idx="19">
                  <c:v>47.158836999999998</c:v>
                </c:pt>
                <c:pt idx="20">
                  <c:v>47.158777000000001</c:v>
                </c:pt>
                <c:pt idx="21">
                  <c:v>47.158712999999999</c:v>
                </c:pt>
                <c:pt idx="22">
                  <c:v>47.158662999999997</c:v>
                </c:pt>
                <c:pt idx="23">
                  <c:v>47.158619999999999</c:v>
                </c:pt>
                <c:pt idx="24">
                  <c:v>47.158586999999997</c:v>
                </c:pt>
                <c:pt idx="25">
                  <c:v>47.158563999999998</c:v>
                </c:pt>
                <c:pt idx="26">
                  <c:v>47.158551000000003</c:v>
                </c:pt>
                <c:pt idx="27">
                  <c:v>47.158544999999997</c:v>
                </c:pt>
                <c:pt idx="28">
                  <c:v>47.158543999999999</c:v>
                </c:pt>
                <c:pt idx="29">
                  <c:v>47.158552999999998</c:v>
                </c:pt>
                <c:pt idx="30">
                  <c:v>47.158577000000001</c:v>
                </c:pt>
                <c:pt idx="31">
                  <c:v>47.158628</c:v>
                </c:pt>
                <c:pt idx="32">
                  <c:v>47.158698000000001</c:v>
                </c:pt>
                <c:pt idx="33">
                  <c:v>47.158771999999999</c:v>
                </c:pt>
                <c:pt idx="34">
                  <c:v>47.158856</c:v>
                </c:pt>
                <c:pt idx="35">
                  <c:v>47.158959000000003</c:v>
                </c:pt>
                <c:pt idx="36">
                  <c:v>47.159083000000003</c:v>
                </c:pt>
                <c:pt idx="37">
                  <c:v>47.159219</c:v>
                </c:pt>
                <c:pt idx="38">
                  <c:v>47.159365000000001</c:v>
                </c:pt>
                <c:pt idx="39">
                  <c:v>47.159516000000004</c:v>
                </c:pt>
                <c:pt idx="40">
                  <c:v>47.159664999999997</c:v>
                </c:pt>
                <c:pt idx="41">
                  <c:v>47.159809000000003</c:v>
                </c:pt>
                <c:pt idx="42">
                  <c:v>47.159950000000002</c:v>
                </c:pt>
                <c:pt idx="43">
                  <c:v>47.160083</c:v>
                </c:pt>
                <c:pt idx="44">
                  <c:v>47.160151999999997</c:v>
                </c:pt>
                <c:pt idx="45">
                  <c:v>47.160262000000003</c:v>
                </c:pt>
                <c:pt idx="46">
                  <c:v>47.160449</c:v>
                </c:pt>
                <c:pt idx="47">
                  <c:v>47.160547000000001</c:v>
                </c:pt>
                <c:pt idx="48">
                  <c:v>47.160646</c:v>
                </c:pt>
                <c:pt idx="49">
                  <c:v>47.160747000000001</c:v>
                </c:pt>
                <c:pt idx="50">
                  <c:v>47.160862999999999</c:v>
                </c:pt>
                <c:pt idx="51">
                  <c:v>47.160933</c:v>
                </c:pt>
                <c:pt idx="52">
                  <c:v>47.161033000000003</c:v>
                </c:pt>
                <c:pt idx="53">
                  <c:v>47.161214000000001</c:v>
                </c:pt>
                <c:pt idx="54">
                  <c:v>47.161338999999998</c:v>
                </c:pt>
                <c:pt idx="55">
                  <c:v>47.161470000000001</c:v>
                </c:pt>
                <c:pt idx="56">
                  <c:v>47.161582000000003</c:v>
                </c:pt>
                <c:pt idx="57">
                  <c:v>47.161689000000003</c:v>
                </c:pt>
                <c:pt idx="58">
                  <c:v>47.161793000000003</c:v>
                </c:pt>
                <c:pt idx="59">
                  <c:v>47.161897000000003</c:v>
                </c:pt>
                <c:pt idx="60">
                  <c:v>47.162016000000001</c:v>
                </c:pt>
                <c:pt idx="61">
                  <c:v>47.162163</c:v>
                </c:pt>
                <c:pt idx="62">
                  <c:v>47.162331000000002</c:v>
                </c:pt>
                <c:pt idx="63">
                  <c:v>47.162509999999997</c:v>
                </c:pt>
                <c:pt idx="64">
                  <c:v>47.162612000000003</c:v>
                </c:pt>
                <c:pt idx="65">
                  <c:v>47.162756000000002</c:v>
                </c:pt>
                <c:pt idx="66">
                  <c:v>47.163007</c:v>
                </c:pt>
                <c:pt idx="67">
                  <c:v>47.163144000000003</c:v>
                </c:pt>
                <c:pt idx="68">
                  <c:v>47.163290000000003</c:v>
                </c:pt>
                <c:pt idx="69">
                  <c:v>47.163452999999997</c:v>
                </c:pt>
                <c:pt idx="70">
                  <c:v>47.163617000000002</c:v>
                </c:pt>
                <c:pt idx="71">
                  <c:v>47.163786999999999</c:v>
                </c:pt>
                <c:pt idx="72">
                  <c:v>47.163935000000002</c:v>
                </c:pt>
                <c:pt idx="73">
                  <c:v>47.164036000000003</c:v>
                </c:pt>
                <c:pt idx="74">
                  <c:v>47.164121999999999</c:v>
                </c:pt>
                <c:pt idx="75">
                  <c:v>47.164200000000001</c:v>
                </c:pt>
                <c:pt idx="76">
                  <c:v>47.164276000000001</c:v>
                </c:pt>
                <c:pt idx="77">
                  <c:v>47.164319999999996</c:v>
                </c:pt>
                <c:pt idx="78">
                  <c:v>47.164369999999998</c:v>
                </c:pt>
                <c:pt idx="79">
                  <c:v>47.164442999999999</c:v>
                </c:pt>
                <c:pt idx="80">
                  <c:v>47.164445999999998</c:v>
                </c:pt>
                <c:pt idx="81">
                  <c:v>47.164428000000001</c:v>
                </c:pt>
                <c:pt idx="82">
                  <c:v>47.164400000000001</c:v>
                </c:pt>
                <c:pt idx="83">
                  <c:v>47.164363999999999</c:v>
                </c:pt>
                <c:pt idx="84">
                  <c:v>47.164319999999996</c:v>
                </c:pt>
                <c:pt idx="85">
                  <c:v>47.164271999999997</c:v>
                </c:pt>
                <c:pt idx="86">
                  <c:v>47.164236000000002</c:v>
                </c:pt>
                <c:pt idx="87">
                  <c:v>47.164211000000002</c:v>
                </c:pt>
                <c:pt idx="88">
                  <c:v>47.164192999999997</c:v>
                </c:pt>
                <c:pt idx="89">
                  <c:v>47.164178</c:v>
                </c:pt>
                <c:pt idx="90">
                  <c:v>47.164171000000003</c:v>
                </c:pt>
                <c:pt idx="91">
                  <c:v>47.164191000000002</c:v>
                </c:pt>
                <c:pt idx="92">
                  <c:v>47.164219000000003</c:v>
                </c:pt>
                <c:pt idx="93">
                  <c:v>47.164245999999999</c:v>
                </c:pt>
                <c:pt idx="94">
                  <c:v>47.164257999999997</c:v>
                </c:pt>
                <c:pt idx="95">
                  <c:v>47.164259000000001</c:v>
                </c:pt>
                <c:pt idx="96">
                  <c:v>47.164261000000003</c:v>
                </c:pt>
                <c:pt idx="97">
                  <c:v>47.164273000000001</c:v>
                </c:pt>
                <c:pt idx="98">
                  <c:v>47.164290000000001</c:v>
                </c:pt>
                <c:pt idx="99">
                  <c:v>47.164279000000001</c:v>
                </c:pt>
                <c:pt idx="100">
                  <c:v>47.164225000000002</c:v>
                </c:pt>
                <c:pt idx="101">
                  <c:v>47.164144</c:v>
                </c:pt>
                <c:pt idx="102">
                  <c:v>47.164064000000003</c:v>
                </c:pt>
                <c:pt idx="103">
                  <c:v>47.163983000000002</c:v>
                </c:pt>
                <c:pt idx="104">
                  <c:v>47.163905</c:v>
                </c:pt>
                <c:pt idx="105">
                  <c:v>47.163839000000003</c:v>
                </c:pt>
                <c:pt idx="106">
                  <c:v>47.163778999999998</c:v>
                </c:pt>
                <c:pt idx="107">
                  <c:v>47.163744999999999</c:v>
                </c:pt>
                <c:pt idx="108">
                  <c:v>47.163702999999998</c:v>
                </c:pt>
                <c:pt idx="109">
                  <c:v>47.163640000000001</c:v>
                </c:pt>
                <c:pt idx="110">
                  <c:v>47.163615</c:v>
                </c:pt>
                <c:pt idx="111">
                  <c:v>47.16357</c:v>
                </c:pt>
                <c:pt idx="112">
                  <c:v>47.163510000000002</c:v>
                </c:pt>
                <c:pt idx="113">
                  <c:v>47.163437999999999</c:v>
                </c:pt>
                <c:pt idx="114">
                  <c:v>47.163347000000002</c:v>
                </c:pt>
                <c:pt idx="115">
                  <c:v>47.163235999999998</c:v>
                </c:pt>
                <c:pt idx="116">
                  <c:v>47.163117</c:v>
                </c:pt>
                <c:pt idx="117">
                  <c:v>47.162992000000003</c:v>
                </c:pt>
                <c:pt idx="118">
                  <c:v>47.162852999999998</c:v>
                </c:pt>
                <c:pt idx="119">
                  <c:v>47.162705000000003</c:v>
                </c:pt>
                <c:pt idx="120">
                  <c:v>47.162547000000004</c:v>
                </c:pt>
                <c:pt idx="121">
                  <c:v>47.162381000000003</c:v>
                </c:pt>
                <c:pt idx="122">
                  <c:v>47.162213999999999</c:v>
                </c:pt>
                <c:pt idx="123">
                  <c:v>47.162050000000001</c:v>
                </c:pt>
                <c:pt idx="124">
                  <c:v>47.161887999999998</c:v>
                </c:pt>
                <c:pt idx="125">
                  <c:v>47.161797999999997</c:v>
                </c:pt>
                <c:pt idx="126">
                  <c:v>47.161676</c:v>
                </c:pt>
                <c:pt idx="127">
                  <c:v>47.161453999999999</c:v>
                </c:pt>
                <c:pt idx="128">
                  <c:v>47.161332999999999</c:v>
                </c:pt>
                <c:pt idx="129">
                  <c:v>47.161223999999997</c:v>
                </c:pt>
                <c:pt idx="130">
                  <c:v>47.161119999999997</c:v>
                </c:pt>
                <c:pt idx="131">
                  <c:v>47.161051999999998</c:v>
                </c:pt>
                <c:pt idx="132">
                  <c:v>47.160893999999999</c:v>
                </c:pt>
                <c:pt idx="133">
                  <c:v>47.160659000000003</c:v>
                </c:pt>
                <c:pt idx="134">
                  <c:v>47.160502000000001</c:v>
                </c:pt>
                <c:pt idx="135">
                  <c:v>47.160380000000004</c:v>
                </c:pt>
                <c:pt idx="136">
                  <c:v>47.160260000000001</c:v>
                </c:pt>
                <c:pt idx="137">
                  <c:v>47.160165999999997</c:v>
                </c:pt>
                <c:pt idx="138">
                  <c:v>47.160108999999999</c:v>
                </c:pt>
                <c:pt idx="139">
                  <c:v>47.159976</c:v>
                </c:pt>
                <c:pt idx="140">
                  <c:v>47.159799999999997</c:v>
                </c:pt>
                <c:pt idx="141">
                  <c:v>47.159697000000001</c:v>
                </c:pt>
                <c:pt idx="142">
                  <c:v>47.159592000000004</c:v>
                </c:pt>
                <c:pt idx="143">
                  <c:v>47.159494000000002</c:v>
                </c:pt>
                <c:pt idx="144">
                  <c:v>47.159391999999997</c:v>
                </c:pt>
                <c:pt idx="145">
                  <c:v>47.159286999999999</c:v>
                </c:pt>
              </c:numCache>
            </c:numRef>
          </c:xVal>
          <c:yVal>
            <c:numRef>
              <c:f>'Lap 1 data'!$AR$10:$AR$199</c:f>
              <c:numCache>
                <c:formatCode>General</c:formatCode>
                <c:ptCount val="190"/>
                <c:pt idx="0">
                  <c:v>-88.489630000000005</c:v>
                </c:pt>
                <c:pt idx="1">
                  <c:v>-88.489590000000007</c:v>
                </c:pt>
                <c:pt idx="2">
                  <c:v>-88.489542999999998</c:v>
                </c:pt>
                <c:pt idx="3">
                  <c:v>-88.489457999999999</c:v>
                </c:pt>
                <c:pt idx="4">
                  <c:v>-88.489383000000004</c:v>
                </c:pt>
                <c:pt idx="5">
                  <c:v>-88.489243999999999</c:v>
                </c:pt>
                <c:pt idx="6">
                  <c:v>-88.489058999999997</c:v>
                </c:pt>
                <c:pt idx="7">
                  <c:v>-88.488865000000004</c:v>
                </c:pt>
                <c:pt idx="8">
                  <c:v>-88.488645000000005</c:v>
                </c:pt>
                <c:pt idx="9">
                  <c:v>-88.488377</c:v>
                </c:pt>
                <c:pt idx="10">
                  <c:v>-88.48809</c:v>
                </c:pt>
                <c:pt idx="11">
                  <c:v>-88.487791000000001</c:v>
                </c:pt>
                <c:pt idx="12">
                  <c:v>-88.487508000000005</c:v>
                </c:pt>
                <c:pt idx="13">
                  <c:v>-88.487263999999996</c:v>
                </c:pt>
                <c:pt idx="14">
                  <c:v>-88.487031000000002</c:v>
                </c:pt>
                <c:pt idx="15">
                  <c:v>-88.486800000000002</c:v>
                </c:pt>
                <c:pt idx="16">
                  <c:v>-88.486597000000003</c:v>
                </c:pt>
                <c:pt idx="17">
                  <c:v>-88.486425999999994</c:v>
                </c:pt>
                <c:pt idx="18">
                  <c:v>-88.486259000000004</c:v>
                </c:pt>
                <c:pt idx="19">
                  <c:v>-88.486084000000005</c:v>
                </c:pt>
                <c:pt idx="20">
                  <c:v>-88.485905000000002</c:v>
                </c:pt>
                <c:pt idx="21">
                  <c:v>-88.485741000000004</c:v>
                </c:pt>
                <c:pt idx="22">
                  <c:v>-88.485600000000005</c:v>
                </c:pt>
                <c:pt idx="23">
                  <c:v>-88.485455000000002</c:v>
                </c:pt>
                <c:pt idx="24">
                  <c:v>-88.485302000000004</c:v>
                </c:pt>
                <c:pt idx="25">
                  <c:v>-88.485145000000003</c:v>
                </c:pt>
                <c:pt idx="26">
                  <c:v>-88.484989999999996</c:v>
                </c:pt>
                <c:pt idx="27">
                  <c:v>-88.484849999999994</c:v>
                </c:pt>
                <c:pt idx="28">
                  <c:v>-88.484730999999996</c:v>
                </c:pt>
                <c:pt idx="29">
                  <c:v>-88.484613999999993</c:v>
                </c:pt>
                <c:pt idx="30">
                  <c:v>-88.484493999999998</c:v>
                </c:pt>
                <c:pt idx="31">
                  <c:v>-88.484396000000004</c:v>
                </c:pt>
                <c:pt idx="32">
                  <c:v>-88.484316000000007</c:v>
                </c:pt>
                <c:pt idx="33">
                  <c:v>-88.484250000000003</c:v>
                </c:pt>
                <c:pt idx="34">
                  <c:v>-88.484204000000005</c:v>
                </c:pt>
                <c:pt idx="35">
                  <c:v>-88.484174999999993</c:v>
                </c:pt>
                <c:pt idx="36">
                  <c:v>-88.484173999999996</c:v>
                </c:pt>
                <c:pt idx="37">
                  <c:v>-88.484184999999997</c:v>
                </c:pt>
                <c:pt idx="38">
                  <c:v>-88.484191999999993</c:v>
                </c:pt>
                <c:pt idx="39">
                  <c:v>-88.484200999999999</c:v>
                </c:pt>
                <c:pt idx="40">
                  <c:v>-88.484209000000007</c:v>
                </c:pt>
                <c:pt idx="41">
                  <c:v>-88.484213999999994</c:v>
                </c:pt>
                <c:pt idx="42">
                  <c:v>-88.484218999999996</c:v>
                </c:pt>
                <c:pt idx="43">
                  <c:v>-88.484221000000005</c:v>
                </c:pt>
                <c:pt idx="44">
                  <c:v>-88.484219999999993</c:v>
                </c:pt>
                <c:pt idx="45">
                  <c:v>-88.484221000000005</c:v>
                </c:pt>
                <c:pt idx="46">
                  <c:v>-88.484206999999998</c:v>
                </c:pt>
                <c:pt idx="47">
                  <c:v>-88.484166000000002</c:v>
                </c:pt>
                <c:pt idx="48">
                  <c:v>-88.484114000000005</c:v>
                </c:pt>
                <c:pt idx="49">
                  <c:v>-88.484049999999996</c:v>
                </c:pt>
                <c:pt idx="50">
                  <c:v>-88.483986999999999</c:v>
                </c:pt>
                <c:pt idx="51">
                  <c:v>-88.483959999999996</c:v>
                </c:pt>
                <c:pt idx="52">
                  <c:v>-88.483945000000006</c:v>
                </c:pt>
                <c:pt idx="53">
                  <c:v>-88.483929000000003</c:v>
                </c:pt>
                <c:pt idx="54">
                  <c:v>-88.483941000000002</c:v>
                </c:pt>
                <c:pt idx="55">
                  <c:v>-88.483956000000006</c:v>
                </c:pt>
                <c:pt idx="56">
                  <c:v>-88.483973000000006</c:v>
                </c:pt>
                <c:pt idx="57">
                  <c:v>-88.484003999999999</c:v>
                </c:pt>
                <c:pt idx="58">
                  <c:v>-88.484065000000001</c:v>
                </c:pt>
                <c:pt idx="59">
                  <c:v>-88.484131000000005</c:v>
                </c:pt>
                <c:pt idx="60">
                  <c:v>-88.484174999999993</c:v>
                </c:pt>
                <c:pt idx="61">
                  <c:v>-88.484182000000004</c:v>
                </c:pt>
                <c:pt idx="62">
                  <c:v>-88.484164000000007</c:v>
                </c:pt>
                <c:pt idx="63">
                  <c:v>-88.484149000000002</c:v>
                </c:pt>
                <c:pt idx="64">
                  <c:v>-88.484137000000004</c:v>
                </c:pt>
                <c:pt idx="65">
                  <c:v>-88.484121999999999</c:v>
                </c:pt>
                <c:pt idx="66">
                  <c:v>-88.484120000000004</c:v>
                </c:pt>
                <c:pt idx="67">
                  <c:v>-88.484191999999993</c:v>
                </c:pt>
                <c:pt idx="68">
                  <c:v>-88.484318000000002</c:v>
                </c:pt>
                <c:pt idx="69">
                  <c:v>-88.484459000000001</c:v>
                </c:pt>
                <c:pt idx="70">
                  <c:v>-88.4846</c:v>
                </c:pt>
                <c:pt idx="71">
                  <c:v>-88.484752</c:v>
                </c:pt>
                <c:pt idx="72">
                  <c:v>-88.484942000000004</c:v>
                </c:pt>
                <c:pt idx="73">
                  <c:v>-88.485162000000003</c:v>
                </c:pt>
                <c:pt idx="74">
                  <c:v>-88.485384999999994</c:v>
                </c:pt>
                <c:pt idx="75">
                  <c:v>-88.485619</c:v>
                </c:pt>
                <c:pt idx="76">
                  <c:v>-88.485861999999997</c:v>
                </c:pt>
                <c:pt idx="77">
                  <c:v>-88.486000000000004</c:v>
                </c:pt>
                <c:pt idx="78">
                  <c:v>-88.486192000000003</c:v>
                </c:pt>
                <c:pt idx="79">
                  <c:v>-88.486507000000003</c:v>
                </c:pt>
                <c:pt idx="80">
                  <c:v>-88.486649999999997</c:v>
                </c:pt>
                <c:pt idx="81">
                  <c:v>-88.486812999999998</c:v>
                </c:pt>
                <c:pt idx="82">
                  <c:v>-88.487008000000003</c:v>
                </c:pt>
                <c:pt idx="83">
                  <c:v>-88.487206</c:v>
                </c:pt>
                <c:pt idx="84">
                  <c:v>-88.487398999999996</c:v>
                </c:pt>
                <c:pt idx="85">
                  <c:v>-88.487566999999999</c:v>
                </c:pt>
                <c:pt idx="86">
                  <c:v>-88.487705000000005</c:v>
                </c:pt>
                <c:pt idx="87">
                  <c:v>-88.487831</c:v>
                </c:pt>
                <c:pt idx="88">
                  <c:v>-88.487960999999999</c:v>
                </c:pt>
                <c:pt idx="89">
                  <c:v>-88.488095000000001</c:v>
                </c:pt>
                <c:pt idx="90">
                  <c:v>-88.488230999999999</c:v>
                </c:pt>
                <c:pt idx="91">
                  <c:v>-88.488363000000007</c:v>
                </c:pt>
                <c:pt idx="92">
                  <c:v>-88.488489000000001</c:v>
                </c:pt>
                <c:pt idx="93">
                  <c:v>-88.488613999999998</c:v>
                </c:pt>
                <c:pt idx="94">
                  <c:v>-88.488699999999994</c:v>
                </c:pt>
                <c:pt idx="95">
                  <c:v>-88.488742999999999</c:v>
                </c:pt>
                <c:pt idx="96">
                  <c:v>-88.488786000000005</c:v>
                </c:pt>
                <c:pt idx="97">
                  <c:v>-88.488918999999996</c:v>
                </c:pt>
                <c:pt idx="98">
                  <c:v>-88.489206999999993</c:v>
                </c:pt>
                <c:pt idx="99">
                  <c:v>-88.489457999999999</c:v>
                </c:pt>
                <c:pt idx="100">
                  <c:v>-88.489593999999997</c:v>
                </c:pt>
                <c:pt idx="101">
                  <c:v>-88.489717999999996</c:v>
                </c:pt>
                <c:pt idx="102">
                  <c:v>-88.489834000000002</c:v>
                </c:pt>
                <c:pt idx="103">
                  <c:v>-88.489958000000001</c:v>
                </c:pt>
                <c:pt idx="104">
                  <c:v>-88.490093000000002</c:v>
                </c:pt>
                <c:pt idx="105">
                  <c:v>-88.490244000000004</c:v>
                </c:pt>
                <c:pt idx="106">
                  <c:v>-88.490416999999994</c:v>
                </c:pt>
                <c:pt idx="107">
                  <c:v>-88.490522999999996</c:v>
                </c:pt>
                <c:pt idx="108">
                  <c:v>-88.490690999999998</c:v>
                </c:pt>
                <c:pt idx="109">
                  <c:v>-88.491012999999995</c:v>
                </c:pt>
                <c:pt idx="110">
                  <c:v>-88.491236999999998</c:v>
                </c:pt>
                <c:pt idx="111">
                  <c:v>-88.491412999999994</c:v>
                </c:pt>
                <c:pt idx="112">
                  <c:v>-88.491544000000005</c:v>
                </c:pt>
                <c:pt idx="113">
                  <c:v>-88.491668000000004</c:v>
                </c:pt>
                <c:pt idx="114">
                  <c:v>-88.491780000000006</c:v>
                </c:pt>
                <c:pt idx="115">
                  <c:v>-88.491871000000003</c:v>
                </c:pt>
                <c:pt idx="116">
                  <c:v>-88.491928999999999</c:v>
                </c:pt>
                <c:pt idx="117">
                  <c:v>-88.491950000000003</c:v>
                </c:pt>
                <c:pt idx="118">
                  <c:v>-88.491946999999996</c:v>
                </c:pt>
                <c:pt idx="119">
                  <c:v>-88.491924999999995</c:v>
                </c:pt>
                <c:pt idx="120">
                  <c:v>-88.491878999999997</c:v>
                </c:pt>
                <c:pt idx="121">
                  <c:v>-88.491816999999998</c:v>
                </c:pt>
                <c:pt idx="122">
                  <c:v>-88.491746000000006</c:v>
                </c:pt>
                <c:pt idx="123">
                  <c:v>-88.491660999999993</c:v>
                </c:pt>
                <c:pt idx="124">
                  <c:v>-88.491569999999996</c:v>
                </c:pt>
                <c:pt idx="125">
                  <c:v>-88.491517999999999</c:v>
                </c:pt>
                <c:pt idx="126">
                  <c:v>-88.491417999999996</c:v>
                </c:pt>
                <c:pt idx="127">
                  <c:v>-88.491240000000005</c:v>
                </c:pt>
                <c:pt idx="128">
                  <c:v>-88.491085999999996</c:v>
                </c:pt>
                <c:pt idx="129">
                  <c:v>-88.490900999999994</c:v>
                </c:pt>
                <c:pt idx="130">
                  <c:v>-88.490797000000001</c:v>
                </c:pt>
                <c:pt idx="131">
                  <c:v>-88.490753999999995</c:v>
                </c:pt>
                <c:pt idx="132">
                  <c:v>-88.490673000000001</c:v>
                </c:pt>
                <c:pt idx="133">
                  <c:v>-88.490620000000007</c:v>
                </c:pt>
                <c:pt idx="134">
                  <c:v>-88.490656000000001</c:v>
                </c:pt>
                <c:pt idx="135">
                  <c:v>-88.490661000000003</c:v>
                </c:pt>
                <c:pt idx="136">
                  <c:v>-88.490655000000004</c:v>
                </c:pt>
                <c:pt idx="137">
                  <c:v>-88.490644000000003</c:v>
                </c:pt>
                <c:pt idx="138">
                  <c:v>-88.490629999999996</c:v>
                </c:pt>
                <c:pt idx="139">
                  <c:v>-88.490606</c:v>
                </c:pt>
                <c:pt idx="140">
                  <c:v>-88.490540999999993</c:v>
                </c:pt>
                <c:pt idx="141">
                  <c:v>-88.490421999999995</c:v>
                </c:pt>
                <c:pt idx="142">
                  <c:v>-88.490258999999995</c:v>
                </c:pt>
                <c:pt idx="143">
                  <c:v>-88.490070000000003</c:v>
                </c:pt>
                <c:pt idx="144">
                  <c:v>-88.489891999999998</c:v>
                </c:pt>
                <c:pt idx="145">
                  <c:v>-88.489723999999995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B8C-46CE-8D73-6FF5C1CC8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36480"/>
        <c:axId val="135638016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Lap2</c:v>
                </c:tx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'Lap 2 data'!$AQ$10:$AQ$199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47.159494000000002</c:v>
                      </c:pt>
                      <c:pt idx="1">
                        <c:v>47.159391999999997</c:v>
                      </c:pt>
                      <c:pt idx="2">
                        <c:v>47.159286999999999</c:v>
                      </c:pt>
                      <c:pt idx="3">
                        <c:v>47.159184000000003</c:v>
                      </c:pt>
                      <c:pt idx="4">
                        <c:v>47.159092000000001</c:v>
                      </c:pt>
                      <c:pt idx="5">
                        <c:v>47.159019999999998</c:v>
                      </c:pt>
                      <c:pt idx="6">
                        <c:v>47.158971000000001</c:v>
                      </c:pt>
                      <c:pt idx="7">
                        <c:v>47.158934000000002</c:v>
                      </c:pt>
                      <c:pt idx="8">
                        <c:v>47.158918</c:v>
                      </c:pt>
                      <c:pt idx="9">
                        <c:v>47.158929999999998</c:v>
                      </c:pt>
                      <c:pt idx="10">
                        <c:v>47.158943000000001</c:v>
                      </c:pt>
                      <c:pt idx="11">
                        <c:v>47.158946999999998</c:v>
                      </c:pt>
                      <c:pt idx="12">
                        <c:v>47.158948000000002</c:v>
                      </c:pt>
                      <c:pt idx="13">
                        <c:v>47.158946999999998</c:v>
                      </c:pt>
                      <c:pt idx="14">
                        <c:v>47.158937000000002</c:v>
                      </c:pt>
                      <c:pt idx="15">
                        <c:v>47.158918</c:v>
                      </c:pt>
                      <c:pt idx="16">
                        <c:v>47.158887</c:v>
                      </c:pt>
                      <c:pt idx="17">
                        <c:v>47.158844000000002</c:v>
                      </c:pt>
                      <c:pt idx="18">
                        <c:v>47.158782000000002</c:v>
                      </c:pt>
                      <c:pt idx="19">
                        <c:v>47.158715999999998</c:v>
                      </c:pt>
                      <c:pt idx="20">
                        <c:v>47.158659999999998</c:v>
                      </c:pt>
                      <c:pt idx="21">
                        <c:v>47.158614999999998</c:v>
                      </c:pt>
                      <c:pt idx="22">
                        <c:v>47.158579000000003</c:v>
                      </c:pt>
                      <c:pt idx="23">
                        <c:v>47.158548000000003</c:v>
                      </c:pt>
                      <c:pt idx="24">
                        <c:v>47.158527999999997</c:v>
                      </c:pt>
                      <c:pt idx="25">
                        <c:v>47.158515000000001</c:v>
                      </c:pt>
                      <c:pt idx="26">
                        <c:v>47.158512000000002</c:v>
                      </c:pt>
                      <c:pt idx="27">
                        <c:v>47.158517000000003</c:v>
                      </c:pt>
                      <c:pt idx="28">
                        <c:v>47.158532000000001</c:v>
                      </c:pt>
                      <c:pt idx="29">
                        <c:v>47.158569</c:v>
                      </c:pt>
                      <c:pt idx="30">
                        <c:v>47.158625999999998</c:v>
                      </c:pt>
                      <c:pt idx="31">
                        <c:v>47.158698999999999</c:v>
                      </c:pt>
                      <c:pt idx="32">
                        <c:v>47.158783999999997</c:v>
                      </c:pt>
                      <c:pt idx="33">
                        <c:v>47.158867999999998</c:v>
                      </c:pt>
                      <c:pt idx="34">
                        <c:v>47.158957000000001</c:v>
                      </c:pt>
                      <c:pt idx="35">
                        <c:v>47.159070999999997</c:v>
                      </c:pt>
                      <c:pt idx="36">
                        <c:v>47.159196000000001</c:v>
                      </c:pt>
                      <c:pt idx="37">
                        <c:v>47.159323999999998</c:v>
                      </c:pt>
                      <c:pt idx="38">
                        <c:v>47.159461999999998</c:v>
                      </c:pt>
                      <c:pt idx="39">
                        <c:v>47.159605999999997</c:v>
                      </c:pt>
                      <c:pt idx="40">
                        <c:v>47.159742000000001</c:v>
                      </c:pt>
                      <c:pt idx="41">
                        <c:v>47.159889999999997</c:v>
                      </c:pt>
                      <c:pt idx="42">
                        <c:v>47.160013999999997</c:v>
                      </c:pt>
                      <c:pt idx="43">
                        <c:v>47.160086999999997</c:v>
                      </c:pt>
                      <c:pt idx="44">
                        <c:v>47.160246999999998</c:v>
                      </c:pt>
                      <c:pt idx="45">
                        <c:v>47.160463</c:v>
                      </c:pt>
                      <c:pt idx="46">
                        <c:v>47.160567999999998</c:v>
                      </c:pt>
                      <c:pt idx="47">
                        <c:v>47.160645000000002</c:v>
                      </c:pt>
                      <c:pt idx="48">
                        <c:v>47.160699999999999</c:v>
                      </c:pt>
                      <c:pt idx="49">
                        <c:v>47.160792000000001</c:v>
                      </c:pt>
                      <c:pt idx="50">
                        <c:v>47.160961</c:v>
                      </c:pt>
                      <c:pt idx="51">
                        <c:v>47.161084000000002</c:v>
                      </c:pt>
                      <c:pt idx="52">
                        <c:v>47.161214999999999</c:v>
                      </c:pt>
                      <c:pt idx="53">
                        <c:v>47.161332999999999</c:v>
                      </c:pt>
                      <c:pt idx="54">
                        <c:v>47.161447000000003</c:v>
                      </c:pt>
                      <c:pt idx="55">
                        <c:v>47.161555999999997</c:v>
                      </c:pt>
                      <c:pt idx="56">
                        <c:v>47.161670000000001</c:v>
                      </c:pt>
                      <c:pt idx="57">
                        <c:v>47.161786999999997</c:v>
                      </c:pt>
                      <c:pt idx="58">
                        <c:v>47.161904</c:v>
                      </c:pt>
                      <c:pt idx="59">
                        <c:v>47.162032000000004</c:v>
                      </c:pt>
                      <c:pt idx="60">
                        <c:v>47.162179000000002</c:v>
                      </c:pt>
                      <c:pt idx="61">
                        <c:v>47.162334999999999</c:v>
                      </c:pt>
                      <c:pt idx="62">
                        <c:v>47.162491000000003</c:v>
                      </c:pt>
                      <c:pt idx="63">
                        <c:v>47.162647999999997</c:v>
                      </c:pt>
                      <c:pt idx="64">
                        <c:v>47.162809000000003</c:v>
                      </c:pt>
                      <c:pt idx="65">
                        <c:v>47.162965</c:v>
                      </c:pt>
                      <c:pt idx="66">
                        <c:v>47.163117</c:v>
                      </c:pt>
                      <c:pt idx="67">
                        <c:v>47.163272999999997</c:v>
                      </c:pt>
                      <c:pt idx="68">
                        <c:v>47.163431000000003</c:v>
                      </c:pt>
                      <c:pt idx="69">
                        <c:v>47.163587999999997</c:v>
                      </c:pt>
                      <c:pt idx="70">
                        <c:v>47.163739999999997</c:v>
                      </c:pt>
                      <c:pt idx="71">
                        <c:v>47.163876000000002</c:v>
                      </c:pt>
                      <c:pt idx="72">
                        <c:v>47.163947999999998</c:v>
                      </c:pt>
                      <c:pt idx="73">
                        <c:v>47.164045000000002</c:v>
                      </c:pt>
                      <c:pt idx="74">
                        <c:v>47.164203999999998</c:v>
                      </c:pt>
                      <c:pt idx="75">
                        <c:v>47.164270000000002</c:v>
                      </c:pt>
                      <c:pt idx="76">
                        <c:v>47.164326000000003</c:v>
                      </c:pt>
                      <c:pt idx="77">
                        <c:v>47.164369000000001</c:v>
                      </c:pt>
                      <c:pt idx="78">
                        <c:v>47.164394999999999</c:v>
                      </c:pt>
                      <c:pt idx="79">
                        <c:v>47.164411000000001</c:v>
                      </c:pt>
                      <c:pt idx="80">
                        <c:v>47.164409999999997</c:v>
                      </c:pt>
                      <c:pt idx="81">
                        <c:v>47.164389</c:v>
                      </c:pt>
                      <c:pt idx="82">
                        <c:v>47.164352999999998</c:v>
                      </c:pt>
                      <c:pt idx="83">
                        <c:v>47.164313999999997</c:v>
                      </c:pt>
                      <c:pt idx="84">
                        <c:v>47.164276999999998</c:v>
                      </c:pt>
                      <c:pt idx="85">
                        <c:v>47.164237999999997</c:v>
                      </c:pt>
                      <c:pt idx="86">
                        <c:v>47.164203000000001</c:v>
                      </c:pt>
                      <c:pt idx="87">
                        <c:v>47.164185000000003</c:v>
                      </c:pt>
                      <c:pt idx="88">
                        <c:v>47.164180000000002</c:v>
                      </c:pt>
                      <c:pt idx="89">
                        <c:v>47.164192</c:v>
                      </c:pt>
                      <c:pt idx="90">
                        <c:v>47.164217000000001</c:v>
                      </c:pt>
                      <c:pt idx="91">
                        <c:v>47.164240999999997</c:v>
                      </c:pt>
                      <c:pt idx="92">
                        <c:v>47.164259000000001</c:v>
                      </c:pt>
                      <c:pt idx="93">
                        <c:v>47.164292000000003</c:v>
                      </c:pt>
                      <c:pt idx="94">
                        <c:v>47.164330999999997</c:v>
                      </c:pt>
                      <c:pt idx="95">
                        <c:v>47.164340000000003</c:v>
                      </c:pt>
                      <c:pt idx="96">
                        <c:v>47.164323000000003</c:v>
                      </c:pt>
                      <c:pt idx="97">
                        <c:v>47.164301000000002</c:v>
                      </c:pt>
                      <c:pt idx="98">
                        <c:v>47.164268</c:v>
                      </c:pt>
                      <c:pt idx="99">
                        <c:v>47.164202000000003</c:v>
                      </c:pt>
                      <c:pt idx="100">
                        <c:v>47.164119999999997</c:v>
                      </c:pt>
                      <c:pt idx="101">
                        <c:v>47.164040999999997</c:v>
                      </c:pt>
                      <c:pt idx="102">
                        <c:v>47.163952000000002</c:v>
                      </c:pt>
                      <c:pt idx="103">
                        <c:v>47.163862999999999</c:v>
                      </c:pt>
                      <c:pt idx="104">
                        <c:v>47.163789000000001</c:v>
                      </c:pt>
                      <c:pt idx="105">
                        <c:v>47.163727000000002</c:v>
                      </c:pt>
                      <c:pt idx="106">
                        <c:v>47.163671999999998</c:v>
                      </c:pt>
                      <c:pt idx="107">
                        <c:v>47.163620999999999</c:v>
                      </c:pt>
                      <c:pt idx="108">
                        <c:v>47.163581999999998</c:v>
                      </c:pt>
                      <c:pt idx="109">
                        <c:v>47.163563000000003</c:v>
                      </c:pt>
                      <c:pt idx="110">
                        <c:v>47.163527000000002</c:v>
                      </c:pt>
                      <c:pt idx="111">
                        <c:v>47.163468000000002</c:v>
                      </c:pt>
                      <c:pt idx="112">
                        <c:v>47.163393999999997</c:v>
                      </c:pt>
                      <c:pt idx="113">
                        <c:v>47.163297999999998</c:v>
                      </c:pt>
                      <c:pt idx="114">
                        <c:v>47.163181000000002</c:v>
                      </c:pt>
                      <c:pt idx="115">
                        <c:v>47.163055999999997</c:v>
                      </c:pt>
                      <c:pt idx="116">
                        <c:v>47.162914000000001</c:v>
                      </c:pt>
                      <c:pt idx="117">
                        <c:v>47.162754999999997</c:v>
                      </c:pt>
                      <c:pt idx="118">
                        <c:v>47.162579999999998</c:v>
                      </c:pt>
                      <c:pt idx="119">
                        <c:v>47.162396999999999</c:v>
                      </c:pt>
                      <c:pt idx="120">
                        <c:v>47.162224999999999</c:v>
                      </c:pt>
                      <c:pt idx="121">
                        <c:v>47.162061000000001</c:v>
                      </c:pt>
                      <c:pt idx="122">
                        <c:v>47.161898000000001</c:v>
                      </c:pt>
                      <c:pt idx="123">
                        <c:v>47.161743999999999</c:v>
                      </c:pt>
                      <c:pt idx="124">
                        <c:v>47.161605000000002</c:v>
                      </c:pt>
                      <c:pt idx="125">
                        <c:v>47.161481000000002</c:v>
                      </c:pt>
                      <c:pt idx="126">
                        <c:v>47.161358</c:v>
                      </c:pt>
                      <c:pt idx="127">
                        <c:v>47.161225999999999</c:v>
                      </c:pt>
                      <c:pt idx="128">
                        <c:v>47.161088999999997</c:v>
                      </c:pt>
                      <c:pt idx="129">
                        <c:v>47.160944999999998</c:v>
                      </c:pt>
                      <c:pt idx="130">
                        <c:v>47.160781999999998</c:v>
                      </c:pt>
                      <c:pt idx="131">
                        <c:v>47.160623000000001</c:v>
                      </c:pt>
                      <c:pt idx="132">
                        <c:v>47.160490000000003</c:v>
                      </c:pt>
                      <c:pt idx="133">
                        <c:v>47.160370999999998</c:v>
                      </c:pt>
                      <c:pt idx="134">
                        <c:v>47.160302999999999</c:v>
                      </c:pt>
                      <c:pt idx="135">
                        <c:v>47.160195999999999</c:v>
                      </c:pt>
                      <c:pt idx="136">
                        <c:v>47.160007999999998</c:v>
                      </c:pt>
                      <c:pt idx="137">
                        <c:v>47.159875</c:v>
                      </c:pt>
                      <c:pt idx="138">
                        <c:v>47.159756999999999</c:v>
                      </c:pt>
                      <c:pt idx="139">
                        <c:v>47.159680000000002</c:v>
                      </c:pt>
                      <c:pt idx="140">
                        <c:v>47.159576999999999</c:v>
                      </c:pt>
                      <c:pt idx="141">
                        <c:v>47.159481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'Lap 2 data'!$AR$10:$AR$199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-88.490070000000003</c:v>
                      </c:pt>
                      <c:pt idx="1">
                        <c:v>-88.489891999999998</c:v>
                      </c:pt>
                      <c:pt idx="2">
                        <c:v>-88.489723999999995</c:v>
                      </c:pt>
                      <c:pt idx="3">
                        <c:v>-88.489562000000006</c:v>
                      </c:pt>
                      <c:pt idx="4">
                        <c:v>-88.489405000000005</c:v>
                      </c:pt>
                      <c:pt idx="5">
                        <c:v>-88.489227999999997</c:v>
                      </c:pt>
                      <c:pt idx="6">
                        <c:v>-88.489009999999993</c:v>
                      </c:pt>
                      <c:pt idx="7">
                        <c:v>-88.488767999999993</c:v>
                      </c:pt>
                      <c:pt idx="8">
                        <c:v>-88.488506000000001</c:v>
                      </c:pt>
                      <c:pt idx="9">
                        <c:v>-88.488219000000001</c:v>
                      </c:pt>
                      <c:pt idx="10">
                        <c:v>-88.487932999999998</c:v>
                      </c:pt>
                      <c:pt idx="11">
                        <c:v>-88.487650000000002</c:v>
                      </c:pt>
                      <c:pt idx="12">
                        <c:v>-88.487374000000003</c:v>
                      </c:pt>
                      <c:pt idx="13">
                        <c:v>-88.487106999999995</c:v>
                      </c:pt>
                      <c:pt idx="14">
                        <c:v>-88.486858999999995</c:v>
                      </c:pt>
                      <c:pt idx="15">
                        <c:v>-88.486643000000001</c:v>
                      </c:pt>
                      <c:pt idx="16">
                        <c:v>-88.486445000000003</c:v>
                      </c:pt>
                      <c:pt idx="17">
                        <c:v>-88.486251999999993</c:v>
                      </c:pt>
                      <c:pt idx="18">
                        <c:v>-88.486065999999994</c:v>
                      </c:pt>
                      <c:pt idx="19">
                        <c:v>-88.485893000000004</c:v>
                      </c:pt>
                      <c:pt idx="20">
                        <c:v>-88.485746000000006</c:v>
                      </c:pt>
                      <c:pt idx="21">
                        <c:v>-88.485609999999994</c:v>
                      </c:pt>
                      <c:pt idx="22">
                        <c:v>-88.485461999999998</c:v>
                      </c:pt>
                      <c:pt idx="23">
                        <c:v>-88.485304999999997</c:v>
                      </c:pt>
                      <c:pt idx="24">
                        <c:v>-88.485145000000003</c:v>
                      </c:pt>
                      <c:pt idx="25">
                        <c:v>-88.484997000000007</c:v>
                      </c:pt>
                      <c:pt idx="26">
                        <c:v>-88.484870000000001</c:v>
                      </c:pt>
                      <c:pt idx="27">
                        <c:v>-88.484747999999996</c:v>
                      </c:pt>
                      <c:pt idx="28">
                        <c:v>-88.484622000000002</c:v>
                      </c:pt>
                      <c:pt idx="29">
                        <c:v>-88.484505999999996</c:v>
                      </c:pt>
                      <c:pt idx="30">
                        <c:v>-88.484408999999999</c:v>
                      </c:pt>
                      <c:pt idx="31">
                        <c:v>-88.484333000000007</c:v>
                      </c:pt>
                      <c:pt idx="32">
                        <c:v>-88.484275999999994</c:v>
                      </c:pt>
                      <c:pt idx="33">
                        <c:v>-88.484224999999995</c:v>
                      </c:pt>
                      <c:pt idx="34">
                        <c:v>-88.484181000000007</c:v>
                      </c:pt>
                      <c:pt idx="35">
                        <c:v>-88.484173999999996</c:v>
                      </c:pt>
                      <c:pt idx="36">
                        <c:v>-88.484183999999999</c:v>
                      </c:pt>
                      <c:pt idx="37">
                        <c:v>-88.484190999999996</c:v>
                      </c:pt>
                      <c:pt idx="38">
                        <c:v>-88.484196999999995</c:v>
                      </c:pt>
                      <c:pt idx="39">
                        <c:v>-88.484200000000001</c:v>
                      </c:pt>
                      <c:pt idx="40">
                        <c:v>-88.484204000000005</c:v>
                      </c:pt>
                      <c:pt idx="41">
                        <c:v>-88.484210000000004</c:v>
                      </c:pt>
                      <c:pt idx="42">
                        <c:v>-88.484216000000004</c:v>
                      </c:pt>
                      <c:pt idx="43">
                        <c:v>-88.484218999999996</c:v>
                      </c:pt>
                      <c:pt idx="44">
                        <c:v>-88.484211999999999</c:v>
                      </c:pt>
                      <c:pt idx="45">
                        <c:v>-88.484200000000001</c:v>
                      </c:pt>
                      <c:pt idx="46">
                        <c:v>-88.484165000000004</c:v>
                      </c:pt>
                      <c:pt idx="47">
                        <c:v>-88.484089999999995</c:v>
                      </c:pt>
                      <c:pt idx="48">
                        <c:v>-88.484047000000004</c:v>
                      </c:pt>
                      <c:pt idx="49">
                        <c:v>-88.483993999999996</c:v>
                      </c:pt>
                      <c:pt idx="50">
                        <c:v>-88.483909999999995</c:v>
                      </c:pt>
                      <c:pt idx="51">
                        <c:v>-88.483908</c:v>
                      </c:pt>
                      <c:pt idx="52">
                        <c:v>-88.483930999999998</c:v>
                      </c:pt>
                      <c:pt idx="53">
                        <c:v>-88.483941000000002</c:v>
                      </c:pt>
                      <c:pt idx="54">
                        <c:v>-88.483951000000005</c:v>
                      </c:pt>
                      <c:pt idx="55">
                        <c:v>-88.483965999999995</c:v>
                      </c:pt>
                      <c:pt idx="56">
                        <c:v>-88.483998999999997</c:v>
                      </c:pt>
                      <c:pt idx="57">
                        <c:v>-88.484064000000004</c:v>
                      </c:pt>
                      <c:pt idx="58">
                        <c:v>-88.484132000000002</c:v>
                      </c:pt>
                      <c:pt idx="59">
                        <c:v>-88.484164000000007</c:v>
                      </c:pt>
                      <c:pt idx="60">
                        <c:v>-88.484166999999999</c:v>
                      </c:pt>
                      <c:pt idx="61">
                        <c:v>-88.484151999999995</c:v>
                      </c:pt>
                      <c:pt idx="62">
                        <c:v>-88.484136000000007</c:v>
                      </c:pt>
                      <c:pt idx="63">
                        <c:v>-88.484116</c:v>
                      </c:pt>
                      <c:pt idx="64">
                        <c:v>-88.484110000000001</c:v>
                      </c:pt>
                      <c:pt idx="65">
                        <c:v>-88.484149000000002</c:v>
                      </c:pt>
                      <c:pt idx="66">
                        <c:v>-88.484228000000002</c:v>
                      </c:pt>
                      <c:pt idx="67">
                        <c:v>-88.484329000000002</c:v>
                      </c:pt>
                      <c:pt idx="68">
                        <c:v>-88.484451000000007</c:v>
                      </c:pt>
                      <c:pt idx="69">
                        <c:v>-88.484594999999999</c:v>
                      </c:pt>
                      <c:pt idx="70">
                        <c:v>-88.484752</c:v>
                      </c:pt>
                      <c:pt idx="71">
                        <c:v>-88.484926000000002</c:v>
                      </c:pt>
                      <c:pt idx="72">
                        <c:v>-88.485028</c:v>
                      </c:pt>
                      <c:pt idx="73">
                        <c:v>-88.485194000000007</c:v>
                      </c:pt>
                      <c:pt idx="74">
                        <c:v>-88.485521000000006</c:v>
                      </c:pt>
                      <c:pt idx="75">
                        <c:v>-88.485792000000004</c:v>
                      </c:pt>
                      <c:pt idx="76">
                        <c:v>-88.486058999999997</c:v>
                      </c:pt>
                      <c:pt idx="77">
                        <c:v>-88.486273999999995</c:v>
                      </c:pt>
                      <c:pt idx="78">
                        <c:v>-88.486469</c:v>
                      </c:pt>
                      <c:pt idx="79">
                        <c:v>-88.486654999999999</c:v>
                      </c:pt>
                      <c:pt idx="80">
                        <c:v>-88.486834000000002</c:v>
                      </c:pt>
                      <c:pt idx="81">
                        <c:v>-88.487016999999994</c:v>
                      </c:pt>
                      <c:pt idx="82">
                        <c:v>-88.487200999999999</c:v>
                      </c:pt>
                      <c:pt idx="83">
                        <c:v>-88.487363999999999</c:v>
                      </c:pt>
                      <c:pt idx="84">
                        <c:v>-88.487506999999994</c:v>
                      </c:pt>
                      <c:pt idx="85">
                        <c:v>-88.487649000000005</c:v>
                      </c:pt>
                      <c:pt idx="86">
                        <c:v>-88.487796000000003</c:v>
                      </c:pt>
                      <c:pt idx="87">
                        <c:v>-88.487941000000006</c:v>
                      </c:pt>
                      <c:pt idx="88">
                        <c:v>-88.488074999999995</c:v>
                      </c:pt>
                      <c:pt idx="89">
                        <c:v>-88.488201000000004</c:v>
                      </c:pt>
                      <c:pt idx="90">
                        <c:v>-88.488316999999995</c:v>
                      </c:pt>
                      <c:pt idx="91">
                        <c:v>-88.488399999999999</c:v>
                      </c:pt>
                      <c:pt idx="92">
                        <c:v>-88.488451999999995</c:v>
                      </c:pt>
                      <c:pt idx="93">
                        <c:v>-88.488581999999994</c:v>
                      </c:pt>
                      <c:pt idx="94">
                        <c:v>-88.488764000000003</c:v>
                      </c:pt>
                      <c:pt idx="95">
                        <c:v>-88.488887000000005</c:v>
                      </c:pt>
                      <c:pt idx="96">
                        <c:v>-88.489030999999997</c:v>
                      </c:pt>
                      <c:pt idx="97">
                        <c:v>-88.489182</c:v>
                      </c:pt>
                      <c:pt idx="98">
                        <c:v>-88.489332000000005</c:v>
                      </c:pt>
                      <c:pt idx="99">
                        <c:v>-88.489470999999995</c:v>
                      </c:pt>
                      <c:pt idx="100">
                        <c:v>-88.489597000000003</c:v>
                      </c:pt>
                      <c:pt idx="101">
                        <c:v>-88.489726000000005</c:v>
                      </c:pt>
                      <c:pt idx="102">
                        <c:v>-88.489857000000001</c:v>
                      </c:pt>
                      <c:pt idx="103">
                        <c:v>-88.489992999999998</c:v>
                      </c:pt>
                      <c:pt idx="104">
                        <c:v>-88.490151999999995</c:v>
                      </c:pt>
                      <c:pt idx="105">
                        <c:v>-88.490341999999998</c:v>
                      </c:pt>
                      <c:pt idx="106">
                        <c:v>-88.490548000000004</c:v>
                      </c:pt>
                      <c:pt idx="107">
                        <c:v>-88.490756000000005</c:v>
                      </c:pt>
                      <c:pt idx="108">
                        <c:v>-88.490982000000002</c:v>
                      </c:pt>
                      <c:pt idx="109">
                        <c:v>-88.491201000000004</c:v>
                      </c:pt>
                      <c:pt idx="110">
                        <c:v>-88.491347000000005</c:v>
                      </c:pt>
                      <c:pt idx="111">
                        <c:v>-88.491483000000002</c:v>
                      </c:pt>
                      <c:pt idx="112">
                        <c:v>-88.491619</c:v>
                      </c:pt>
                      <c:pt idx="113">
                        <c:v>-88.491744999999995</c:v>
                      </c:pt>
                      <c:pt idx="114">
                        <c:v>-88.491838999999999</c:v>
                      </c:pt>
                      <c:pt idx="115">
                        <c:v>-88.491889999999998</c:v>
                      </c:pt>
                      <c:pt idx="116">
                        <c:v>-88.491904000000005</c:v>
                      </c:pt>
                      <c:pt idx="117">
                        <c:v>-88.491889999999998</c:v>
                      </c:pt>
                      <c:pt idx="118">
                        <c:v>-88.491855000000001</c:v>
                      </c:pt>
                      <c:pt idx="119">
                        <c:v>-88.491802000000007</c:v>
                      </c:pt>
                      <c:pt idx="120">
                        <c:v>-88.491725000000002</c:v>
                      </c:pt>
                      <c:pt idx="121">
                        <c:v>-88.491642999999996</c:v>
                      </c:pt>
                      <c:pt idx="122">
                        <c:v>-88.491560000000007</c:v>
                      </c:pt>
                      <c:pt idx="123">
                        <c:v>-88.491467</c:v>
                      </c:pt>
                      <c:pt idx="124">
                        <c:v>-88.491364000000004</c:v>
                      </c:pt>
                      <c:pt idx="125">
                        <c:v>-88.491234000000006</c:v>
                      </c:pt>
                      <c:pt idx="126">
                        <c:v>-88.491072000000003</c:v>
                      </c:pt>
                      <c:pt idx="127">
                        <c:v>-88.490902000000006</c:v>
                      </c:pt>
                      <c:pt idx="128">
                        <c:v>-88.490741999999997</c:v>
                      </c:pt>
                      <c:pt idx="129">
                        <c:v>-88.490623999999997</c:v>
                      </c:pt>
                      <c:pt idx="130">
                        <c:v>-88.490602999999993</c:v>
                      </c:pt>
                      <c:pt idx="131">
                        <c:v>-88.490632000000005</c:v>
                      </c:pt>
                      <c:pt idx="132">
                        <c:v>-88.490641999999994</c:v>
                      </c:pt>
                      <c:pt idx="133">
                        <c:v>-88.490637000000007</c:v>
                      </c:pt>
                      <c:pt idx="134">
                        <c:v>-88.490634999999997</c:v>
                      </c:pt>
                      <c:pt idx="135">
                        <c:v>-88.490628000000001</c:v>
                      </c:pt>
                      <c:pt idx="136">
                        <c:v>-88.490606</c:v>
                      </c:pt>
                      <c:pt idx="137">
                        <c:v>-88.490577999999999</c:v>
                      </c:pt>
                      <c:pt idx="138">
                        <c:v>-88.490480000000005</c:v>
                      </c:pt>
                      <c:pt idx="139">
                        <c:v>-88.490302</c:v>
                      </c:pt>
                      <c:pt idx="140">
                        <c:v>-88.490136000000007</c:v>
                      </c:pt>
                      <c:pt idx="141">
                        <c:v>-88.489962000000006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2B8C-46CE-8D73-6FF5C1CC8E73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Lap3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3 data'!$AQ$10:$AQ$200</c15:sqref>
                        </c15:formulaRef>
                      </c:ext>
                    </c:extLst>
                    <c:numCache>
                      <c:formatCode>General</c:formatCode>
                      <c:ptCount val="191"/>
                      <c:pt idx="0">
                        <c:v>47.159481</c:v>
                      </c:pt>
                      <c:pt idx="1">
                        <c:v>47.159388999999997</c:v>
                      </c:pt>
                      <c:pt idx="2">
                        <c:v>47.159294000000003</c:v>
                      </c:pt>
                      <c:pt idx="3">
                        <c:v>47.159199000000001</c:v>
                      </c:pt>
                      <c:pt idx="4">
                        <c:v>47.159104999999997</c:v>
                      </c:pt>
                      <c:pt idx="5">
                        <c:v>47.159022</c:v>
                      </c:pt>
                      <c:pt idx="6">
                        <c:v>47.158962000000002</c:v>
                      </c:pt>
                      <c:pt idx="7">
                        <c:v>47.158915999999998</c:v>
                      </c:pt>
                      <c:pt idx="8">
                        <c:v>47.158895000000001</c:v>
                      </c:pt>
                      <c:pt idx="9">
                        <c:v>47.158907999999997</c:v>
                      </c:pt>
                      <c:pt idx="10">
                        <c:v>47.158923000000001</c:v>
                      </c:pt>
                      <c:pt idx="11">
                        <c:v>47.158932999999998</c:v>
                      </c:pt>
                      <c:pt idx="12">
                        <c:v>47.158935</c:v>
                      </c:pt>
                      <c:pt idx="13">
                        <c:v>47.158932999999998</c:v>
                      </c:pt>
                      <c:pt idx="14">
                        <c:v>47.158929999999998</c:v>
                      </c:pt>
                      <c:pt idx="15">
                        <c:v>47.158915999999998</c:v>
                      </c:pt>
                      <c:pt idx="16">
                        <c:v>47.158890999999997</c:v>
                      </c:pt>
                      <c:pt idx="17">
                        <c:v>47.158853999999998</c:v>
                      </c:pt>
                      <c:pt idx="18">
                        <c:v>47.158800999999997</c:v>
                      </c:pt>
                      <c:pt idx="19">
                        <c:v>47.158738</c:v>
                      </c:pt>
                      <c:pt idx="20">
                        <c:v>47.158678000000002</c:v>
                      </c:pt>
                      <c:pt idx="21">
                        <c:v>47.158619999999999</c:v>
                      </c:pt>
                      <c:pt idx="22">
                        <c:v>47.158574999999999</c:v>
                      </c:pt>
                      <c:pt idx="23">
                        <c:v>47.158544999999997</c:v>
                      </c:pt>
                      <c:pt idx="24">
                        <c:v>47.158526999999999</c:v>
                      </c:pt>
                      <c:pt idx="25">
                        <c:v>47.158513999999997</c:v>
                      </c:pt>
                      <c:pt idx="26">
                        <c:v>47.158507999999998</c:v>
                      </c:pt>
                      <c:pt idx="27">
                        <c:v>47.158510999999997</c:v>
                      </c:pt>
                      <c:pt idx="28">
                        <c:v>47.158515999999999</c:v>
                      </c:pt>
                      <c:pt idx="29">
                        <c:v>47.158535000000001</c:v>
                      </c:pt>
                      <c:pt idx="30">
                        <c:v>47.158577999999999</c:v>
                      </c:pt>
                      <c:pt idx="31">
                        <c:v>47.158639999999998</c:v>
                      </c:pt>
                      <c:pt idx="32">
                        <c:v>47.158712999999999</c:v>
                      </c:pt>
                      <c:pt idx="33">
                        <c:v>47.158797999999997</c:v>
                      </c:pt>
                      <c:pt idx="34">
                        <c:v>47.158895000000001</c:v>
                      </c:pt>
                      <c:pt idx="35">
                        <c:v>47.159008999999998</c:v>
                      </c:pt>
                      <c:pt idx="36">
                        <c:v>47.159132</c:v>
                      </c:pt>
                      <c:pt idx="37">
                        <c:v>47.159255000000002</c:v>
                      </c:pt>
                      <c:pt idx="38">
                        <c:v>47.159390000000002</c:v>
                      </c:pt>
                      <c:pt idx="39">
                        <c:v>47.159547000000003</c:v>
                      </c:pt>
                      <c:pt idx="40">
                        <c:v>47.159694000000002</c:v>
                      </c:pt>
                      <c:pt idx="41">
                        <c:v>47.159832000000002</c:v>
                      </c:pt>
                      <c:pt idx="42">
                        <c:v>47.159962999999998</c:v>
                      </c:pt>
                      <c:pt idx="43">
                        <c:v>47.160088999999999</c:v>
                      </c:pt>
                      <c:pt idx="44">
                        <c:v>47.160221</c:v>
                      </c:pt>
                      <c:pt idx="45">
                        <c:v>47.160356999999998</c:v>
                      </c:pt>
                      <c:pt idx="46">
                        <c:v>47.160485999999999</c:v>
                      </c:pt>
                      <c:pt idx="47">
                        <c:v>47.160595000000001</c:v>
                      </c:pt>
                      <c:pt idx="48">
                        <c:v>47.160702999999998</c:v>
                      </c:pt>
                      <c:pt idx="49">
                        <c:v>47.160817999999999</c:v>
                      </c:pt>
                      <c:pt idx="50">
                        <c:v>47.160938000000002</c:v>
                      </c:pt>
                      <c:pt idx="51">
                        <c:v>47.161060999999997</c:v>
                      </c:pt>
                      <c:pt idx="52">
                        <c:v>47.161186000000001</c:v>
                      </c:pt>
                      <c:pt idx="53">
                        <c:v>47.161307000000001</c:v>
                      </c:pt>
                      <c:pt idx="54">
                        <c:v>47.161425000000001</c:v>
                      </c:pt>
                      <c:pt idx="55">
                        <c:v>47.161541999999997</c:v>
                      </c:pt>
                      <c:pt idx="56">
                        <c:v>47.161658000000003</c:v>
                      </c:pt>
                      <c:pt idx="57">
                        <c:v>47.161776000000003</c:v>
                      </c:pt>
                      <c:pt idx="58">
                        <c:v>47.161903000000002</c:v>
                      </c:pt>
                      <c:pt idx="59">
                        <c:v>47.162036000000001</c:v>
                      </c:pt>
                      <c:pt idx="60">
                        <c:v>47.162173000000003</c:v>
                      </c:pt>
                      <c:pt idx="61">
                        <c:v>47.162320999999999</c:v>
                      </c:pt>
                      <c:pt idx="62">
                        <c:v>47.162488000000003</c:v>
                      </c:pt>
                      <c:pt idx="63">
                        <c:v>47.162661</c:v>
                      </c:pt>
                      <c:pt idx="64">
                        <c:v>47.162821000000001</c:v>
                      </c:pt>
                      <c:pt idx="65">
                        <c:v>47.162973000000001</c:v>
                      </c:pt>
                      <c:pt idx="66">
                        <c:v>47.163133000000002</c:v>
                      </c:pt>
                      <c:pt idx="67">
                        <c:v>47.163299000000002</c:v>
                      </c:pt>
                      <c:pt idx="68">
                        <c:v>47.163465000000002</c:v>
                      </c:pt>
                      <c:pt idx="69">
                        <c:v>47.163629</c:v>
                      </c:pt>
                      <c:pt idx="70">
                        <c:v>47.163781</c:v>
                      </c:pt>
                      <c:pt idx="71">
                        <c:v>47.163910000000001</c:v>
                      </c:pt>
                      <c:pt idx="72">
                        <c:v>47.164020000000001</c:v>
                      </c:pt>
                      <c:pt idx="73">
                        <c:v>47.164076999999999</c:v>
                      </c:pt>
                      <c:pt idx="74">
                        <c:v>47.164157000000003</c:v>
                      </c:pt>
                      <c:pt idx="75">
                        <c:v>47.164288999999997</c:v>
                      </c:pt>
                      <c:pt idx="76">
                        <c:v>47.164344</c:v>
                      </c:pt>
                      <c:pt idx="77">
                        <c:v>47.164383000000001</c:v>
                      </c:pt>
                      <c:pt idx="78">
                        <c:v>47.164405000000002</c:v>
                      </c:pt>
                      <c:pt idx="79">
                        <c:v>47.164411999999999</c:v>
                      </c:pt>
                      <c:pt idx="80">
                        <c:v>47.164402000000003</c:v>
                      </c:pt>
                      <c:pt idx="81">
                        <c:v>47.164369999999998</c:v>
                      </c:pt>
                      <c:pt idx="82">
                        <c:v>47.164332000000002</c:v>
                      </c:pt>
                      <c:pt idx="83">
                        <c:v>47.164295000000003</c:v>
                      </c:pt>
                      <c:pt idx="84">
                        <c:v>47.164257999999997</c:v>
                      </c:pt>
                      <c:pt idx="85">
                        <c:v>47.164228000000001</c:v>
                      </c:pt>
                      <c:pt idx="86">
                        <c:v>47.164202000000003</c:v>
                      </c:pt>
                      <c:pt idx="87">
                        <c:v>47.164185000000003</c:v>
                      </c:pt>
                      <c:pt idx="88">
                        <c:v>47.164178999999997</c:v>
                      </c:pt>
                      <c:pt idx="89">
                        <c:v>47.164186999999998</c:v>
                      </c:pt>
                      <c:pt idx="90">
                        <c:v>47.164214000000001</c:v>
                      </c:pt>
                      <c:pt idx="91">
                        <c:v>47.164251</c:v>
                      </c:pt>
                      <c:pt idx="92">
                        <c:v>47.164287000000002</c:v>
                      </c:pt>
                      <c:pt idx="93">
                        <c:v>47.164307999999998</c:v>
                      </c:pt>
                      <c:pt idx="94">
                        <c:v>47.164309000000003</c:v>
                      </c:pt>
                      <c:pt idx="95">
                        <c:v>47.164295000000003</c:v>
                      </c:pt>
                      <c:pt idx="96">
                        <c:v>47.164284000000002</c:v>
                      </c:pt>
                      <c:pt idx="97">
                        <c:v>47.164268999999997</c:v>
                      </c:pt>
                      <c:pt idx="98">
                        <c:v>47.164223999999997</c:v>
                      </c:pt>
                      <c:pt idx="99">
                        <c:v>47.164149999999999</c:v>
                      </c:pt>
                      <c:pt idx="100">
                        <c:v>47.164087000000002</c:v>
                      </c:pt>
                      <c:pt idx="101">
                        <c:v>47.164009</c:v>
                      </c:pt>
                      <c:pt idx="102">
                        <c:v>47.163905999999997</c:v>
                      </c:pt>
                      <c:pt idx="103">
                        <c:v>47.163817000000002</c:v>
                      </c:pt>
                      <c:pt idx="104">
                        <c:v>47.163756999999997</c:v>
                      </c:pt>
                      <c:pt idx="105">
                        <c:v>47.163699999999999</c:v>
                      </c:pt>
                      <c:pt idx="106">
                        <c:v>47.163645000000002</c:v>
                      </c:pt>
                      <c:pt idx="107">
                        <c:v>47.163612999999998</c:v>
                      </c:pt>
                      <c:pt idx="108">
                        <c:v>47.163595999999998</c:v>
                      </c:pt>
                      <c:pt idx="109">
                        <c:v>47.163559999999997</c:v>
                      </c:pt>
                      <c:pt idx="110">
                        <c:v>47.163516999999999</c:v>
                      </c:pt>
                      <c:pt idx="111">
                        <c:v>47.163442000000003</c:v>
                      </c:pt>
                      <c:pt idx="112">
                        <c:v>47.163342999999998</c:v>
                      </c:pt>
                      <c:pt idx="113">
                        <c:v>47.163226999999999</c:v>
                      </c:pt>
                      <c:pt idx="114">
                        <c:v>47.163102000000002</c:v>
                      </c:pt>
                      <c:pt idx="115">
                        <c:v>47.162967000000002</c:v>
                      </c:pt>
                      <c:pt idx="116">
                        <c:v>47.162820000000004</c:v>
                      </c:pt>
                      <c:pt idx="117">
                        <c:v>47.162655000000001</c:v>
                      </c:pt>
                      <c:pt idx="118">
                        <c:v>47.162481</c:v>
                      </c:pt>
                      <c:pt idx="119">
                        <c:v>47.162305000000003</c:v>
                      </c:pt>
                      <c:pt idx="120">
                        <c:v>47.162207000000002</c:v>
                      </c:pt>
                      <c:pt idx="121">
                        <c:v>47.162067</c:v>
                      </c:pt>
                      <c:pt idx="122">
                        <c:v>47.161811999999998</c:v>
                      </c:pt>
                      <c:pt idx="123">
                        <c:v>47.161656999999998</c:v>
                      </c:pt>
                      <c:pt idx="124">
                        <c:v>47.161512999999999</c:v>
                      </c:pt>
                      <c:pt idx="125">
                        <c:v>47.161380000000001</c:v>
                      </c:pt>
                      <c:pt idx="126">
                        <c:v>47.161256000000002</c:v>
                      </c:pt>
                      <c:pt idx="127">
                        <c:v>47.161127999999998</c:v>
                      </c:pt>
                      <c:pt idx="128">
                        <c:v>47.160991000000003</c:v>
                      </c:pt>
                      <c:pt idx="129">
                        <c:v>47.160842000000002</c:v>
                      </c:pt>
                      <c:pt idx="130">
                        <c:v>47.160679999999999</c:v>
                      </c:pt>
                      <c:pt idx="131">
                        <c:v>47.160521000000003</c:v>
                      </c:pt>
                      <c:pt idx="132">
                        <c:v>47.16039</c:v>
                      </c:pt>
                      <c:pt idx="133">
                        <c:v>47.160272999999997</c:v>
                      </c:pt>
                      <c:pt idx="134">
                        <c:v>47.160153999999999</c:v>
                      </c:pt>
                      <c:pt idx="135">
                        <c:v>47.160038</c:v>
                      </c:pt>
                      <c:pt idx="136">
                        <c:v>47.159928999999998</c:v>
                      </c:pt>
                      <c:pt idx="137">
                        <c:v>47.159827</c:v>
                      </c:pt>
                      <c:pt idx="138">
                        <c:v>47.159720999999998</c:v>
                      </c:pt>
                      <c:pt idx="139">
                        <c:v>47.159612000000003</c:v>
                      </c:pt>
                      <c:pt idx="140">
                        <c:v>47.159514000000001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3 data'!$AR$10:$AR$200</c15:sqref>
                        </c15:formulaRef>
                      </c:ext>
                    </c:extLst>
                    <c:numCache>
                      <c:formatCode>General</c:formatCode>
                      <c:ptCount val="191"/>
                      <c:pt idx="0">
                        <c:v>-88.489962000000006</c:v>
                      </c:pt>
                      <c:pt idx="1">
                        <c:v>-88.489800000000002</c:v>
                      </c:pt>
                      <c:pt idx="2">
                        <c:v>-88.489649</c:v>
                      </c:pt>
                      <c:pt idx="3">
                        <c:v>-88.489500000000007</c:v>
                      </c:pt>
                      <c:pt idx="4">
                        <c:v>-88.489350999999999</c:v>
                      </c:pt>
                      <c:pt idx="5">
                        <c:v>-88.489183999999995</c:v>
                      </c:pt>
                      <c:pt idx="6">
                        <c:v>-88.488981999999993</c:v>
                      </c:pt>
                      <c:pt idx="7">
                        <c:v>-88.488759999999999</c:v>
                      </c:pt>
                      <c:pt idx="8">
                        <c:v>-88.488517999999999</c:v>
                      </c:pt>
                      <c:pt idx="9">
                        <c:v>-88.488247999999999</c:v>
                      </c:pt>
                      <c:pt idx="10">
                        <c:v>-88.487967999999995</c:v>
                      </c:pt>
                      <c:pt idx="11">
                        <c:v>-88.487682000000007</c:v>
                      </c:pt>
                      <c:pt idx="12">
                        <c:v>-88.487401000000006</c:v>
                      </c:pt>
                      <c:pt idx="13">
                        <c:v>-88.487138000000002</c:v>
                      </c:pt>
                      <c:pt idx="14">
                        <c:v>-88.486895000000004</c:v>
                      </c:pt>
                      <c:pt idx="15">
                        <c:v>-88.486677</c:v>
                      </c:pt>
                      <c:pt idx="16">
                        <c:v>-88.486469999999997</c:v>
                      </c:pt>
                      <c:pt idx="17">
                        <c:v>-88.486268999999993</c:v>
                      </c:pt>
                      <c:pt idx="18">
                        <c:v>-88.486086</c:v>
                      </c:pt>
                      <c:pt idx="19">
                        <c:v>-88.485926000000006</c:v>
                      </c:pt>
                      <c:pt idx="20">
                        <c:v>-88.485771</c:v>
                      </c:pt>
                      <c:pt idx="21">
                        <c:v>-88.485609999999994</c:v>
                      </c:pt>
                      <c:pt idx="22">
                        <c:v>-88.485454000000004</c:v>
                      </c:pt>
                      <c:pt idx="23">
                        <c:v>-88.485302000000004</c:v>
                      </c:pt>
                      <c:pt idx="24">
                        <c:v>-88.485144000000005</c:v>
                      </c:pt>
                      <c:pt idx="25">
                        <c:v>-88.484990999999994</c:v>
                      </c:pt>
                      <c:pt idx="26">
                        <c:v>-88.484863000000004</c:v>
                      </c:pt>
                      <c:pt idx="27">
                        <c:v>-88.484756000000004</c:v>
                      </c:pt>
                      <c:pt idx="28">
                        <c:v>-88.484646999999995</c:v>
                      </c:pt>
                      <c:pt idx="29">
                        <c:v>-88.484530000000007</c:v>
                      </c:pt>
                      <c:pt idx="30">
                        <c:v>-88.484423000000007</c:v>
                      </c:pt>
                      <c:pt idx="31">
                        <c:v>-88.484334000000004</c:v>
                      </c:pt>
                      <c:pt idx="32">
                        <c:v>-88.484267000000003</c:v>
                      </c:pt>
                      <c:pt idx="33">
                        <c:v>-88.484221000000005</c:v>
                      </c:pt>
                      <c:pt idx="34">
                        <c:v>-88.484196999999995</c:v>
                      </c:pt>
                      <c:pt idx="35">
                        <c:v>-88.484194000000002</c:v>
                      </c:pt>
                      <c:pt idx="36">
                        <c:v>-88.484199000000004</c:v>
                      </c:pt>
                      <c:pt idx="37">
                        <c:v>-88.484204000000005</c:v>
                      </c:pt>
                      <c:pt idx="38">
                        <c:v>-88.484205000000003</c:v>
                      </c:pt>
                      <c:pt idx="39">
                        <c:v>-88.484211999999999</c:v>
                      </c:pt>
                      <c:pt idx="40">
                        <c:v>-88.484221000000005</c:v>
                      </c:pt>
                      <c:pt idx="41">
                        <c:v>-88.484227000000004</c:v>
                      </c:pt>
                      <c:pt idx="42">
                        <c:v>-88.484230999999994</c:v>
                      </c:pt>
                      <c:pt idx="43">
                        <c:v>-88.484234999999998</c:v>
                      </c:pt>
                      <c:pt idx="44">
                        <c:v>-88.484234000000001</c:v>
                      </c:pt>
                      <c:pt idx="45">
                        <c:v>-88.484212999999997</c:v>
                      </c:pt>
                      <c:pt idx="46">
                        <c:v>-88.484177000000003</c:v>
                      </c:pt>
                      <c:pt idx="47">
                        <c:v>-88.484133</c:v>
                      </c:pt>
                      <c:pt idx="48">
                        <c:v>-88.484071</c:v>
                      </c:pt>
                      <c:pt idx="49">
                        <c:v>-88.483999999999995</c:v>
                      </c:pt>
                      <c:pt idx="50">
                        <c:v>-88.483964999999998</c:v>
                      </c:pt>
                      <c:pt idx="51">
                        <c:v>-88.483958000000001</c:v>
                      </c:pt>
                      <c:pt idx="52">
                        <c:v>-88.483954999999995</c:v>
                      </c:pt>
                      <c:pt idx="53">
                        <c:v>-88.483957000000004</c:v>
                      </c:pt>
                      <c:pt idx="54">
                        <c:v>-88.483963000000003</c:v>
                      </c:pt>
                      <c:pt idx="55">
                        <c:v>-88.483975999999998</c:v>
                      </c:pt>
                      <c:pt idx="56">
                        <c:v>-88.484009999999998</c:v>
                      </c:pt>
                      <c:pt idx="57">
                        <c:v>-88.484074000000007</c:v>
                      </c:pt>
                      <c:pt idx="58">
                        <c:v>-88.484144999999998</c:v>
                      </c:pt>
                      <c:pt idx="59">
                        <c:v>-88.484179999999995</c:v>
                      </c:pt>
                      <c:pt idx="60">
                        <c:v>-88.484170000000006</c:v>
                      </c:pt>
                      <c:pt idx="61">
                        <c:v>-88.48415</c:v>
                      </c:pt>
                      <c:pt idx="62">
                        <c:v>-88.484138000000002</c:v>
                      </c:pt>
                      <c:pt idx="63">
                        <c:v>-88.484127000000001</c:v>
                      </c:pt>
                      <c:pt idx="64">
                        <c:v>-88.484127999999998</c:v>
                      </c:pt>
                      <c:pt idx="65">
                        <c:v>-88.484161999999998</c:v>
                      </c:pt>
                      <c:pt idx="66">
                        <c:v>-88.484228999999999</c:v>
                      </c:pt>
                      <c:pt idx="67">
                        <c:v>-88.484341999999998</c:v>
                      </c:pt>
                      <c:pt idx="68">
                        <c:v>-88.484487999999999</c:v>
                      </c:pt>
                      <c:pt idx="69">
                        <c:v>-88.484645999999998</c:v>
                      </c:pt>
                      <c:pt idx="70">
                        <c:v>-88.484803999999997</c:v>
                      </c:pt>
                      <c:pt idx="71">
                        <c:v>-88.484979999999993</c:v>
                      </c:pt>
                      <c:pt idx="72">
                        <c:v>-88.485176999999993</c:v>
                      </c:pt>
                      <c:pt idx="73">
                        <c:v>-88.485294999999994</c:v>
                      </c:pt>
                      <c:pt idx="74">
                        <c:v>-88.485484</c:v>
                      </c:pt>
                      <c:pt idx="75">
                        <c:v>-88.485855000000001</c:v>
                      </c:pt>
                      <c:pt idx="76">
                        <c:v>-88.486126999999996</c:v>
                      </c:pt>
                      <c:pt idx="77">
                        <c:v>-88.486365000000006</c:v>
                      </c:pt>
                      <c:pt idx="78">
                        <c:v>-88.486562000000006</c:v>
                      </c:pt>
                      <c:pt idx="79">
                        <c:v>-88.486749000000003</c:v>
                      </c:pt>
                      <c:pt idx="80">
                        <c:v>-88.486941999999999</c:v>
                      </c:pt>
                      <c:pt idx="81">
                        <c:v>-88.487125000000006</c:v>
                      </c:pt>
                      <c:pt idx="82">
                        <c:v>-88.487290000000002</c:v>
                      </c:pt>
                      <c:pt idx="83">
                        <c:v>-88.487440000000007</c:v>
                      </c:pt>
                      <c:pt idx="84">
                        <c:v>-88.487575000000007</c:v>
                      </c:pt>
                      <c:pt idx="85">
                        <c:v>-88.487706000000003</c:v>
                      </c:pt>
                      <c:pt idx="86">
                        <c:v>-88.487836000000001</c:v>
                      </c:pt>
                      <c:pt idx="87">
                        <c:v>-88.487954999999999</c:v>
                      </c:pt>
                      <c:pt idx="88">
                        <c:v>-88.488073</c:v>
                      </c:pt>
                      <c:pt idx="89">
                        <c:v>-88.488200000000006</c:v>
                      </c:pt>
                      <c:pt idx="90">
                        <c:v>-88.488327999999996</c:v>
                      </c:pt>
                      <c:pt idx="91">
                        <c:v>-88.488453000000007</c:v>
                      </c:pt>
                      <c:pt idx="92">
                        <c:v>-88.488578000000004</c:v>
                      </c:pt>
                      <c:pt idx="93">
                        <c:v>-88.488714000000002</c:v>
                      </c:pt>
                      <c:pt idx="94">
                        <c:v>-88.488866000000002</c:v>
                      </c:pt>
                      <c:pt idx="95">
                        <c:v>-88.488996</c:v>
                      </c:pt>
                      <c:pt idx="96">
                        <c:v>-88.489078000000006</c:v>
                      </c:pt>
                      <c:pt idx="97">
                        <c:v>-88.489197000000004</c:v>
                      </c:pt>
                      <c:pt idx="98">
                        <c:v>-88.489416000000006</c:v>
                      </c:pt>
                      <c:pt idx="99">
                        <c:v>-88.489638999999997</c:v>
                      </c:pt>
                      <c:pt idx="100">
                        <c:v>-88.489778000000001</c:v>
                      </c:pt>
                      <c:pt idx="101">
                        <c:v>-88.489911000000006</c:v>
                      </c:pt>
                      <c:pt idx="102">
                        <c:v>-88.490044999999995</c:v>
                      </c:pt>
                      <c:pt idx="103">
                        <c:v>-88.490206000000001</c:v>
                      </c:pt>
                      <c:pt idx="104">
                        <c:v>-88.490388999999993</c:v>
                      </c:pt>
                      <c:pt idx="105">
                        <c:v>-88.490588000000002</c:v>
                      </c:pt>
                      <c:pt idx="106">
                        <c:v>-88.490791999999999</c:v>
                      </c:pt>
                      <c:pt idx="107">
                        <c:v>-88.490902000000006</c:v>
                      </c:pt>
                      <c:pt idx="108">
                        <c:v>-88.491085999999996</c:v>
                      </c:pt>
                      <c:pt idx="109">
                        <c:v>-88.491395999999995</c:v>
                      </c:pt>
                      <c:pt idx="110">
                        <c:v>-88.491533000000004</c:v>
                      </c:pt>
                      <c:pt idx="111">
                        <c:v>-88.491648999999995</c:v>
                      </c:pt>
                      <c:pt idx="112">
                        <c:v>-88.491767999999993</c:v>
                      </c:pt>
                      <c:pt idx="113">
                        <c:v>-88.491862999999995</c:v>
                      </c:pt>
                      <c:pt idx="114">
                        <c:v>-88.491919999999993</c:v>
                      </c:pt>
                      <c:pt idx="115">
                        <c:v>-88.491945000000001</c:v>
                      </c:pt>
                      <c:pt idx="116">
                        <c:v>-88.491941999999995</c:v>
                      </c:pt>
                      <c:pt idx="117">
                        <c:v>-88.491918999999996</c:v>
                      </c:pt>
                      <c:pt idx="118">
                        <c:v>-88.491867999999997</c:v>
                      </c:pt>
                      <c:pt idx="119">
                        <c:v>-88.491794999999996</c:v>
                      </c:pt>
                      <c:pt idx="120">
                        <c:v>-88.491752000000005</c:v>
                      </c:pt>
                      <c:pt idx="121">
                        <c:v>-88.491676999999996</c:v>
                      </c:pt>
                      <c:pt idx="122">
                        <c:v>-88.491544000000005</c:v>
                      </c:pt>
                      <c:pt idx="123">
                        <c:v>-88.491455999999999</c:v>
                      </c:pt>
                      <c:pt idx="124">
                        <c:v>-88.491337999999999</c:v>
                      </c:pt>
                      <c:pt idx="125">
                        <c:v>-88.491176999999993</c:v>
                      </c:pt>
                      <c:pt idx="126">
                        <c:v>-88.491003000000006</c:v>
                      </c:pt>
                      <c:pt idx="127">
                        <c:v>-88.490855999999994</c:v>
                      </c:pt>
                      <c:pt idx="128">
                        <c:v>-88.490757000000002</c:v>
                      </c:pt>
                      <c:pt idx="129">
                        <c:v>-88.490703999999994</c:v>
                      </c:pt>
                      <c:pt idx="130">
                        <c:v>-88.490680999999995</c:v>
                      </c:pt>
                      <c:pt idx="131">
                        <c:v>-88.490685999999997</c:v>
                      </c:pt>
                      <c:pt idx="132">
                        <c:v>-88.490690000000001</c:v>
                      </c:pt>
                      <c:pt idx="133">
                        <c:v>-88.490679</c:v>
                      </c:pt>
                      <c:pt idx="134">
                        <c:v>-88.490662</c:v>
                      </c:pt>
                      <c:pt idx="135">
                        <c:v>-88.490630999999993</c:v>
                      </c:pt>
                      <c:pt idx="136">
                        <c:v>-88.490561</c:v>
                      </c:pt>
                      <c:pt idx="137">
                        <c:v>-88.490470999999999</c:v>
                      </c:pt>
                      <c:pt idx="138">
                        <c:v>-88.490353999999996</c:v>
                      </c:pt>
                      <c:pt idx="139">
                        <c:v>-88.490178</c:v>
                      </c:pt>
                      <c:pt idx="140">
                        <c:v>-88.489992000000001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B8C-46CE-8D73-6FF5C1CC8E73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Lap4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4 data'!$AQ$10:$AQ$193</c15:sqref>
                        </c15:formulaRef>
                      </c:ext>
                    </c:extLst>
                    <c:numCache>
                      <c:formatCode>General</c:formatCode>
                      <c:ptCount val="184"/>
                      <c:pt idx="0">
                        <c:v>47.159514000000001</c:v>
                      </c:pt>
                      <c:pt idx="1">
                        <c:v>47.159412000000003</c:v>
                      </c:pt>
                      <c:pt idx="2">
                        <c:v>47.159311000000002</c:v>
                      </c:pt>
                      <c:pt idx="3">
                        <c:v>47.159213000000001</c:v>
                      </c:pt>
                      <c:pt idx="4">
                        <c:v>47.159115999999997</c:v>
                      </c:pt>
                      <c:pt idx="5">
                        <c:v>47.159033999999998</c:v>
                      </c:pt>
                      <c:pt idx="6">
                        <c:v>47.158977</c:v>
                      </c:pt>
                      <c:pt idx="7">
                        <c:v>47.158935</c:v>
                      </c:pt>
                      <c:pt idx="8">
                        <c:v>47.158912000000001</c:v>
                      </c:pt>
                      <c:pt idx="9">
                        <c:v>47.158920999999999</c:v>
                      </c:pt>
                      <c:pt idx="10">
                        <c:v>47.158935</c:v>
                      </c:pt>
                      <c:pt idx="11">
                        <c:v>47.158940999999999</c:v>
                      </c:pt>
                      <c:pt idx="12">
                        <c:v>47.158943000000001</c:v>
                      </c:pt>
                      <c:pt idx="13">
                        <c:v>47.158942000000003</c:v>
                      </c:pt>
                      <c:pt idx="14">
                        <c:v>47.158935999999997</c:v>
                      </c:pt>
                      <c:pt idx="15">
                        <c:v>47.158918</c:v>
                      </c:pt>
                      <c:pt idx="16">
                        <c:v>47.158884</c:v>
                      </c:pt>
                      <c:pt idx="17">
                        <c:v>47.158836000000001</c:v>
                      </c:pt>
                      <c:pt idx="18">
                        <c:v>47.158777999999998</c:v>
                      </c:pt>
                      <c:pt idx="19">
                        <c:v>47.158718</c:v>
                      </c:pt>
                      <c:pt idx="20">
                        <c:v>47.158659999999998</c:v>
                      </c:pt>
                      <c:pt idx="21">
                        <c:v>47.158611000000001</c:v>
                      </c:pt>
                      <c:pt idx="22">
                        <c:v>47.158574999999999</c:v>
                      </c:pt>
                      <c:pt idx="23">
                        <c:v>47.158557000000002</c:v>
                      </c:pt>
                      <c:pt idx="24">
                        <c:v>47.158543999999999</c:v>
                      </c:pt>
                      <c:pt idx="25">
                        <c:v>47.158521</c:v>
                      </c:pt>
                      <c:pt idx="26">
                        <c:v>47.15851</c:v>
                      </c:pt>
                      <c:pt idx="27">
                        <c:v>47.158506000000003</c:v>
                      </c:pt>
                      <c:pt idx="28">
                        <c:v>47.158510999999997</c:v>
                      </c:pt>
                      <c:pt idx="29">
                        <c:v>47.158529000000001</c:v>
                      </c:pt>
                      <c:pt idx="30">
                        <c:v>47.158572999999997</c:v>
                      </c:pt>
                      <c:pt idx="31">
                        <c:v>47.158633000000002</c:v>
                      </c:pt>
                      <c:pt idx="32">
                        <c:v>47.158709000000002</c:v>
                      </c:pt>
                      <c:pt idx="33">
                        <c:v>47.158799999999999</c:v>
                      </c:pt>
                      <c:pt idx="34">
                        <c:v>47.158892000000002</c:v>
                      </c:pt>
                      <c:pt idx="35">
                        <c:v>47.158980999999997</c:v>
                      </c:pt>
                      <c:pt idx="36">
                        <c:v>47.159086000000002</c:v>
                      </c:pt>
                      <c:pt idx="37">
                        <c:v>47.159247000000001</c:v>
                      </c:pt>
                      <c:pt idx="38">
                        <c:v>47.159427999999998</c:v>
                      </c:pt>
                      <c:pt idx="39">
                        <c:v>47.159582999999998</c:v>
                      </c:pt>
                      <c:pt idx="40">
                        <c:v>47.159728000000001</c:v>
                      </c:pt>
                      <c:pt idx="41">
                        <c:v>47.159869</c:v>
                      </c:pt>
                      <c:pt idx="42">
                        <c:v>47.160007</c:v>
                      </c:pt>
                      <c:pt idx="43">
                        <c:v>47.160142999999998</c:v>
                      </c:pt>
                      <c:pt idx="44">
                        <c:v>47.160280999999998</c:v>
                      </c:pt>
                      <c:pt idx="45">
                        <c:v>47.160412000000001</c:v>
                      </c:pt>
                      <c:pt idx="46">
                        <c:v>47.160516999999999</c:v>
                      </c:pt>
                      <c:pt idx="47">
                        <c:v>47.160606000000001</c:v>
                      </c:pt>
                      <c:pt idx="48">
                        <c:v>47.160704000000003</c:v>
                      </c:pt>
                      <c:pt idx="49">
                        <c:v>47.160814000000002</c:v>
                      </c:pt>
                      <c:pt idx="50">
                        <c:v>47.160936</c:v>
                      </c:pt>
                      <c:pt idx="51">
                        <c:v>47.161062999999999</c:v>
                      </c:pt>
                      <c:pt idx="52">
                        <c:v>47.161189999999998</c:v>
                      </c:pt>
                      <c:pt idx="53">
                        <c:v>47.161262000000001</c:v>
                      </c:pt>
                      <c:pt idx="54">
                        <c:v>47.161368000000003</c:v>
                      </c:pt>
                      <c:pt idx="55">
                        <c:v>47.161555</c:v>
                      </c:pt>
                      <c:pt idx="56">
                        <c:v>47.161661000000002</c:v>
                      </c:pt>
                      <c:pt idx="57">
                        <c:v>47.161760999999998</c:v>
                      </c:pt>
                      <c:pt idx="58">
                        <c:v>47.16187</c:v>
                      </c:pt>
                      <c:pt idx="59">
                        <c:v>47.161993000000002</c:v>
                      </c:pt>
                      <c:pt idx="60">
                        <c:v>47.162120000000002</c:v>
                      </c:pt>
                      <c:pt idx="61">
                        <c:v>47.162253999999997</c:v>
                      </c:pt>
                      <c:pt idx="62">
                        <c:v>47.162334999999999</c:v>
                      </c:pt>
                      <c:pt idx="63">
                        <c:v>47.162464</c:v>
                      </c:pt>
                      <c:pt idx="64">
                        <c:v>47.162708000000002</c:v>
                      </c:pt>
                      <c:pt idx="65">
                        <c:v>47.162882000000003</c:v>
                      </c:pt>
                      <c:pt idx="66">
                        <c:v>47.163054000000002</c:v>
                      </c:pt>
                      <c:pt idx="67">
                        <c:v>47.163218000000001</c:v>
                      </c:pt>
                      <c:pt idx="68">
                        <c:v>47.163381000000001</c:v>
                      </c:pt>
                      <c:pt idx="69">
                        <c:v>47.163542</c:v>
                      </c:pt>
                      <c:pt idx="70">
                        <c:v>47.163705</c:v>
                      </c:pt>
                      <c:pt idx="71">
                        <c:v>47.163867000000003</c:v>
                      </c:pt>
                      <c:pt idx="72">
                        <c:v>47.164029999999997</c:v>
                      </c:pt>
                      <c:pt idx="73">
                        <c:v>47.164158</c:v>
                      </c:pt>
                      <c:pt idx="74">
                        <c:v>47.164214999999999</c:v>
                      </c:pt>
                      <c:pt idx="75">
                        <c:v>47.164253000000002</c:v>
                      </c:pt>
                      <c:pt idx="76">
                        <c:v>47.164313</c:v>
                      </c:pt>
                      <c:pt idx="77">
                        <c:v>47.164363000000002</c:v>
                      </c:pt>
                      <c:pt idx="78">
                        <c:v>47.164397000000001</c:v>
                      </c:pt>
                      <c:pt idx="79">
                        <c:v>47.164414999999998</c:v>
                      </c:pt>
                      <c:pt idx="80">
                        <c:v>47.164416000000003</c:v>
                      </c:pt>
                      <c:pt idx="81">
                        <c:v>47.164409999999997</c:v>
                      </c:pt>
                      <c:pt idx="82">
                        <c:v>47.164396000000004</c:v>
                      </c:pt>
                      <c:pt idx="83">
                        <c:v>47.164352999999998</c:v>
                      </c:pt>
                      <c:pt idx="84">
                        <c:v>47.164302999999997</c:v>
                      </c:pt>
                      <c:pt idx="85">
                        <c:v>47.164261000000003</c:v>
                      </c:pt>
                      <c:pt idx="86">
                        <c:v>47.164230000000003</c:v>
                      </c:pt>
                      <c:pt idx="87">
                        <c:v>47.164206</c:v>
                      </c:pt>
                      <c:pt idx="88">
                        <c:v>47.164189</c:v>
                      </c:pt>
                      <c:pt idx="89">
                        <c:v>47.164185000000003</c:v>
                      </c:pt>
                      <c:pt idx="90">
                        <c:v>47.164185000000003</c:v>
                      </c:pt>
                      <c:pt idx="91">
                        <c:v>47.164194999999999</c:v>
                      </c:pt>
                      <c:pt idx="92">
                        <c:v>47.164230000000003</c:v>
                      </c:pt>
                      <c:pt idx="93">
                        <c:v>47.164275000000004</c:v>
                      </c:pt>
                      <c:pt idx="94">
                        <c:v>47.164299</c:v>
                      </c:pt>
                      <c:pt idx="95">
                        <c:v>47.164307999999998</c:v>
                      </c:pt>
                      <c:pt idx="96">
                        <c:v>47.164304000000001</c:v>
                      </c:pt>
                      <c:pt idx="97">
                        <c:v>47.164273999999999</c:v>
                      </c:pt>
                      <c:pt idx="98">
                        <c:v>47.164223999999997</c:v>
                      </c:pt>
                      <c:pt idx="99">
                        <c:v>47.164166000000002</c:v>
                      </c:pt>
                      <c:pt idx="100">
                        <c:v>47.164102</c:v>
                      </c:pt>
                      <c:pt idx="101">
                        <c:v>47.164031000000001</c:v>
                      </c:pt>
                      <c:pt idx="102">
                        <c:v>47.163944000000001</c:v>
                      </c:pt>
                      <c:pt idx="103">
                        <c:v>47.163857</c:v>
                      </c:pt>
                      <c:pt idx="104">
                        <c:v>47.163784999999997</c:v>
                      </c:pt>
                      <c:pt idx="105">
                        <c:v>47.163718000000003</c:v>
                      </c:pt>
                      <c:pt idx="106">
                        <c:v>47.163651000000002</c:v>
                      </c:pt>
                      <c:pt idx="107">
                        <c:v>47.163598</c:v>
                      </c:pt>
                      <c:pt idx="108">
                        <c:v>47.163578000000001</c:v>
                      </c:pt>
                      <c:pt idx="109">
                        <c:v>47.163564000000001</c:v>
                      </c:pt>
                      <c:pt idx="110">
                        <c:v>47.163525</c:v>
                      </c:pt>
                      <c:pt idx="111">
                        <c:v>47.163466999999997</c:v>
                      </c:pt>
                      <c:pt idx="112">
                        <c:v>47.163389000000002</c:v>
                      </c:pt>
                      <c:pt idx="113">
                        <c:v>47.163285000000002</c:v>
                      </c:pt>
                      <c:pt idx="114">
                        <c:v>47.163217000000003</c:v>
                      </c:pt>
                      <c:pt idx="115">
                        <c:v>47.163100999999997</c:v>
                      </c:pt>
                      <c:pt idx="116">
                        <c:v>47.162880000000001</c:v>
                      </c:pt>
                      <c:pt idx="117">
                        <c:v>47.162717000000001</c:v>
                      </c:pt>
                      <c:pt idx="118">
                        <c:v>47.162542000000002</c:v>
                      </c:pt>
                      <c:pt idx="119">
                        <c:v>47.162368000000001</c:v>
                      </c:pt>
                      <c:pt idx="120">
                        <c:v>47.162207000000002</c:v>
                      </c:pt>
                      <c:pt idx="121">
                        <c:v>47.162061000000001</c:v>
                      </c:pt>
                      <c:pt idx="122">
                        <c:v>47.161912000000001</c:v>
                      </c:pt>
                      <c:pt idx="123">
                        <c:v>47.161754000000002</c:v>
                      </c:pt>
                      <c:pt idx="124">
                        <c:v>47.1616</c:v>
                      </c:pt>
                      <c:pt idx="125">
                        <c:v>47.161464000000002</c:v>
                      </c:pt>
                      <c:pt idx="126">
                        <c:v>47.161333999999997</c:v>
                      </c:pt>
                      <c:pt idx="127">
                        <c:v>47.161206</c:v>
                      </c:pt>
                      <c:pt idx="128">
                        <c:v>47.161076000000001</c:v>
                      </c:pt>
                      <c:pt idx="129">
                        <c:v>47.160929000000003</c:v>
                      </c:pt>
                      <c:pt idx="130">
                        <c:v>47.160774000000004</c:v>
                      </c:pt>
                      <c:pt idx="131">
                        <c:v>47.160614000000002</c:v>
                      </c:pt>
                      <c:pt idx="132">
                        <c:v>47.160522</c:v>
                      </c:pt>
                      <c:pt idx="133">
                        <c:v>47.160406999999999</c:v>
                      </c:pt>
                      <c:pt idx="134">
                        <c:v>47.160195999999999</c:v>
                      </c:pt>
                      <c:pt idx="135">
                        <c:v>47.160062000000003</c:v>
                      </c:pt>
                      <c:pt idx="136">
                        <c:v>47.159941000000003</c:v>
                      </c:pt>
                      <c:pt idx="137">
                        <c:v>47.159824999999998</c:v>
                      </c:pt>
                      <c:pt idx="138">
                        <c:v>47.159709999999997</c:v>
                      </c:pt>
                      <c:pt idx="139">
                        <c:v>47.159604999999999</c:v>
                      </c:pt>
                      <c:pt idx="140">
                        <c:v>47.159506999999998</c:v>
                      </c:pt>
                      <c:pt idx="141">
                        <c:v>47.159412000000003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4 data'!$AR$10:$AR$193</c15:sqref>
                        </c15:formulaRef>
                      </c:ext>
                    </c:extLst>
                    <c:numCache>
                      <c:formatCode>General</c:formatCode>
                      <c:ptCount val="184"/>
                      <c:pt idx="0">
                        <c:v>-88.489992000000001</c:v>
                      </c:pt>
                      <c:pt idx="1">
                        <c:v>-88.489817000000002</c:v>
                      </c:pt>
                      <c:pt idx="2">
                        <c:v>-88.489654000000002</c:v>
                      </c:pt>
                      <c:pt idx="3">
                        <c:v>-88.489502999999999</c:v>
                      </c:pt>
                      <c:pt idx="4">
                        <c:v>-88.489352999999994</c:v>
                      </c:pt>
                      <c:pt idx="5">
                        <c:v>-88.489189999999994</c:v>
                      </c:pt>
                      <c:pt idx="6">
                        <c:v>-88.488990000000001</c:v>
                      </c:pt>
                      <c:pt idx="7">
                        <c:v>-88.488763000000006</c:v>
                      </c:pt>
                      <c:pt idx="8">
                        <c:v>-88.488510000000005</c:v>
                      </c:pt>
                      <c:pt idx="9">
                        <c:v>-88.488225999999997</c:v>
                      </c:pt>
                      <c:pt idx="10">
                        <c:v>-88.487934999999993</c:v>
                      </c:pt>
                      <c:pt idx="11">
                        <c:v>-88.487647999999993</c:v>
                      </c:pt>
                      <c:pt idx="12">
                        <c:v>-88.487374000000003</c:v>
                      </c:pt>
                      <c:pt idx="13">
                        <c:v>-88.487104000000002</c:v>
                      </c:pt>
                      <c:pt idx="14">
                        <c:v>-88.486834000000002</c:v>
                      </c:pt>
                      <c:pt idx="15">
                        <c:v>-88.486586000000003</c:v>
                      </c:pt>
                      <c:pt idx="16">
                        <c:v>-88.486374999999995</c:v>
                      </c:pt>
                      <c:pt idx="17">
                        <c:v>-88.486193999999998</c:v>
                      </c:pt>
                      <c:pt idx="18">
                        <c:v>-88.486028000000005</c:v>
                      </c:pt>
                      <c:pt idx="19">
                        <c:v>-88.485865000000004</c:v>
                      </c:pt>
                      <c:pt idx="20">
                        <c:v>-88.485708000000002</c:v>
                      </c:pt>
                      <c:pt idx="21">
                        <c:v>-88.485566000000006</c:v>
                      </c:pt>
                      <c:pt idx="22">
                        <c:v>-88.485433</c:v>
                      </c:pt>
                      <c:pt idx="23">
                        <c:v>-88.485356999999993</c:v>
                      </c:pt>
                      <c:pt idx="24">
                        <c:v>-88.485239000000007</c:v>
                      </c:pt>
                      <c:pt idx="25">
                        <c:v>-88.485032000000004</c:v>
                      </c:pt>
                      <c:pt idx="26">
                        <c:v>-88.484915000000001</c:v>
                      </c:pt>
                      <c:pt idx="27">
                        <c:v>-88.484792999999996</c:v>
                      </c:pt>
                      <c:pt idx="28">
                        <c:v>-88.484666000000004</c:v>
                      </c:pt>
                      <c:pt idx="29">
                        <c:v>-88.484547000000006</c:v>
                      </c:pt>
                      <c:pt idx="30">
                        <c:v>-88.484442999999999</c:v>
                      </c:pt>
                      <c:pt idx="31">
                        <c:v>-88.484351000000004</c:v>
                      </c:pt>
                      <c:pt idx="32">
                        <c:v>-88.484272000000004</c:v>
                      </c:pt>
                      <c:pt idx="33">
                        <c:v>-88.484213999999994</c:v>
                      </c:pt>
                      <c:pt idx="34">
                        <c:v>-88.484166000000002</c:v>
                      </c:pt>
                      <c:pt idx="35">
                        <c:v>-88.484114000000005</c:v>
                      </c:pt>
                      <c:pt idx="36">
                        <c:v>-88.484104000000002</c:v>
                      </c:pt>
                      <c:pt idx="37">
                        <c:v>-88.484166000000002</c:v>
                      </c:pt>
                      <c:pt idx="38">
                        <c:v>-88.484216000000004</c:v>
                      </c:pt>
                      <c:pt idx="39">
                        <c:v>-88.484228000000002</c:v>
                      </c:pt>
                      <c:pt idx="40">
                        <c:v>-88.484233000000003</c:v>
                      </c:pt>
                      <c:pt idx="41">
                        <c:v>-88.484238000000005</c:v>
                      </c:pt>
                      <c:pt idx="42">
                        <c:v>-88.484243000000006</c:v>
                      </c:pt>
                      <c:pt idx="43">
                        <c:v>-88.484238000000005</c:v>
                      </c:pt>
                      <c:pt idx="44">
                        <c:v>-88.484228999999999</c:v>
                      </c:pt>
                      <c:pt idx="45">
                        <c:v>-88.484217999999998</c:v>
                      </c:pt>
                      <c:pt idx="46">
                        <c:v>-88.484185999999994</c:v>
                      </c:pt>
                      <c:pt idx="47">
                        <c:v>-88.484138999999999</c:v>
                      </c:pt>
                      <c:pt idx="48">
                        <c:v>-88.484082000000001</c:v>
                      </c:pt>
                      <c:pt idx="49">
                        <c:v>-88.484014000000002</c:v>
                      </c:pt>
                      <c:pt idx="50">
                        <c:v>-88.483964999999998</c:v>
                      </c:pt>
                      <c:pt idx="51">
                        <c:v>-88.483956000000006</c:v>
                      </c:pt>
                      <c:pt idx="52">
                        <c:v>-88.483964</c:v>
                      </c:pt>
                      <c:pt idx="53">
                        <c:v>-88.483963000000003</c:v>
                      </c:pt>
                      <c:pt idx="54">
                        <c:v>-88.483964999999998</c:v>
                      </c:pt>
                      <c:pt idx="55">
                        <c:v>-88.483969999999999</c:v>
                      </c:pt>
                      <c:pt idx="56">
                        <c:v>-88.483996000000005</c:v>
                      </c:pt>
                      <c:pt idx="57">
                        <c:v>-88.484064000000004</c:v>
                      </c:pt>
                      <c:pt idx="58">
                        <c:v>-88.484142000000006</c:v>
                      </c:pt>
                      <c:pt idx="59">
                        <c:v>-88.484190999999996</c:v>
                      </c:pt>
                      <c:pt idx="60">
                        <c:v>-88.484191999999993</c:v>
                      </c:pt>
                      <c:pt idx="61">
                        <c:v>-88.484172000000001</c:v>
                      </c:pt>
                      <c:pt idx="62">
                        <c:v>-88.484165000000004</c:v>
                      </c:pt>
                      <c:pt idx="63">
                        <c:v>-88.484151999999995</c:v>
                      </c:pt>
                      <c:pt idx="64">
                        <c:v>-88.484125000000006</c:v>
                      </c:pt>
                      <c:pt idx="65">
                        <c:v>-88.484133999999997</c:v>
                      </c:pt>
                      <c:pt idx="66">
                        <c:v>-88.484200000000001</c:v>
                      </c:pt>
                      <c:pt idx="67">
                        <c:v>-88.484296999999998</c:v>
                      </c:pt>
                      <c:pt idx="68">
                        <c:v>-88.484419000000003</c:v>
                      </c:pt>
                      <c:pt idx="69">
                        <c:v>-88.484570000000005</c:v>
                      </c:pt>
                      <c:pt idx="70">
                        <c:v>-88.484729000000002</c:v>
                      </c:pt>
                      <c:pt idx="71">
                        <c:v>-88.484881000000001</c:v>
                      </c:pt>
                      <c:pt idx="72">
                        <c:v>-88.485028</c:v>
                      </c:pt>
                      <c:pt idx="73">
                        <c:v>-88.485236999999998</c:v>
                      </c:pt>
                      <c:pt idx="74">
                        <c:v>-88.485536999999994</c:v>
                      </c:pt>
                      <c:pt idx="75">
                        <c:v>-88.485815000000002</c:v>
                      </c:pt>
                      <c:pt idx="76">
                        <c:v>-88.486046000000002</c:v>
                      </c:pt>
                      <c:pt idx="77">
                        <c:v>-88.486262999999994</c:v>
                      </c:pt>
                      <c:pt idx="78">
                        <c:v>-88.486456000000004</c:v>
                      </c:pt>
                      <c:pt idx="79">
                        <c:v>-88.486632999999998</c:v>
                      </c:pt>
                      <c:pt idx="80">
                        <c:v>-88.486808999999994</c:v>
                      </c:pt>
                      <c:pt idx="81">
                        <c:v>-88.486909999999995</c:v>
                      </c:pt>
                      <c:pt idx="82">
                        <c:v>-88.487061999999995</c:v>
                      </c:pt>
                      <c:pt idx="83">
                        <c:v>-88.487329000000003</c:v>
                      </c:pt>
                      <c:pt idx="84">
                        <c:v>-88.487474000000006</c:v>
                      </c:pt>
                      <c:pt idx="85">
                        <c:v>-88.487605000000002</c:v>
                      </c:pt>
                      <c:pt idx="86">
                        <c:v>-88.487730999999997</c:v>
                      </c:pt>
                      <c:pt idx="87">
                        <c:v>-88.487853999999999</c:v>
                      </c:pt>
                      <c:pt idx="88">
                        <c:v>-88.487970000000004</c:v>
                      </c:pt>
                      <c:pt idx="89">
                        <c:v>-88.488033000000001</c:v>
                      </c:pt>
                      <c:pt idx="90">
                        <c:v>-88.488125999999994</c:v>
                      </c:pt>
                      <c:pt idx="91">
                        <c:v>-88.488305999999994</c:v>
                      </c:pt>
                      <c:pt idx="92">
                        <c:v>-88.488448000000005</c:v>
                      </c:pt>
                      <c:pt idx="93">
                        <c:v>-88.488591999999997</c:v>
                      </c:pt>
                      <c:pt idx="94">
                        <c:v>-88.488726999999997</c:v>
                      </c:pt>
                      <c:pt idx="95">
                        <c:v>-88.488870000000006</c:v>
                      </c:pt>
                      <c:pt idx="96">
                        <c:v>-88.489024000000001</c:v>
                      </c:pt>
                      <c:pt idx="97">
                        <c:v>-88.489186000000004</c:v>
                      </c:pt>
                      <c:pt idx="98">
                        <c:v>-88.489341999999994</c:v>
                      </c:pt>
                      <c:pt idx="99">
                        <c:v>-88.489489000000006</c:v>
                      </c:pt>
                      <c:pt idx="100">
                        <c:v>-88.489628999999994</c:v>
                      </c:pt>
                      <c:pt idx="101">
                        <c:v>-88.489762999999996</c:v>
                      </c:pt>
                      <c:pt idx="102">
                        <c:v>-88.489891999999998</c:v>
                      </c:pt>
                      <c:pt idx="103">
                        <c:v>-88.490037000000001</c:v>
                      </c:pt>
                      <c:pt idx="104">
                        <c:v>-88.490205000000003</c:v>
                      </c:pt>
                      <c:pt idx="105">
                        <c:v>-88.490386999999998</c:v>
                      </c:pt>
                      <c:pt idx="106">
                        <c:v>-88.490572</c:v>
                      </c:pt>
                      <c:pt idx="107">
                        <c:v>-88.490778000000006</c:v>
                      </c:pt>
                      <c:pt idx="108">
                        <c:v>-88.491009000000005</c:v>
                      </c:pt>
                      <c:pt idx="109">
                        <c:v>-88.491217000000006</c:v>
                      </c:pt>
                      <c:pt idx="110">
                        <c:v>-88.491381000000004</c:v>
                      </c:pt>
                      <c:pt idx="111">
                        <c:v>-88.491521000000006</c:v>
                      </c:pt>
                      <c:pt idx="112">
                        <c:v>-88.491648999999995</c:v>
                      </c:pt>
                      <c:pt idx="113">
                        <c:v>-88.491769000000005</c:v>
                      </c:pt>
                      <c:pt idx="114">
                        <c:v>-88.491833</c:v>
                      </c:pt>
                      <c:pt idx="115">
                        <c:v>-88.491878</c:v>
                      </c:pt>
                      <c:pt idx="116">
                        <c:v>-88.491934999999998</c:v>
                      </c:pt>
                      <c:pt idx="117">
                        <c:v>-88.491921000000005</c:v>
                      </c:pt>
                      <c:pt idx="118">
                        <c:v>-88.491883000000001</c:v>
                      </c:pt>
                      <c:pt idx="119">
                        <c:v>-88.491820000000004</c:v>
                      </c:pt>
                      <c:pt idx="120">
                        <c:v>-88.491747000000004</c:v>
                      </c:pt>
                      <c:pt idx="121">
                        <c:v>-88.491674000000003</c:v>
                      </c:pt>
                      <c:pt idx="122">
                        <c:v>-88.491595000000004</c:v>
                      </c:pt>
                      <c:pt idx="123">
                        <c:v>-88.491504000000006</c:v>
                      </c:pt>
                      <c:pt idx="124">
                        <c:v>-88.491392000000005</c:v>
                      </c:pt>
                      <c:pt idx="125">
                        <c:v>-88.491248999999996</c:v>
                      </c:pt>
                      <c:pt idx="126">
                        <c:v>-88.491091999999995</c:v>
                      </c:pt>
                      <c:pt idx="127">
                        <c:v>-88.490931000000003</c:v>
                      </c:pt>
                      <c:pt idx="128">
                        <c:v>-88.490780000000001</c:v>
                      </c:pt>
                      <c:pt idx="129">
                        <c:v>-88.490710000000007</c:v>
                      </c:pt>
                      <c:pt idx="130">
                        <c:v>-88.490679999999998</c:v>
                      </c:pt>
                      <c:pt idx="131">
                        <c:v>-88.490665000000007</c:v>
                      </c:pt>
                      <c:pt idx="132">
                        <c:v>-88.490667999999999</c:v>
                      </c:pt>
                      <c:pt idx="133">
                        <c:v>-88.490662</c:v>
                      </c:pt>
                      <c:pt idx="134">
                        <c:v>-88.490651</c:v>
                      </c:pt>
                      <c:pt idx="135">
                        <c:v>-88.490628999999998</c:v>
                      </c:pt>
                      <c:pt idx="136">
                        <c:v>-88.490575000000007</c:v>
                      </c:pt>
                      <c:pt idx="137">
                        <c:v>-88.490509000000003</c:v>
                      </c:pt>
                      <c:pt idx="138">
                        <c:v>-88.490420999999998</c:v>
                      </c:pt>
                      <c:pt idx="139">
                        <c:v>-88.490272000000004</c:v>
                      </c:pt>
                      <c:pt idx="140">
                        <c:v>-88.490098000000003</c:v>
                      </c:pt>
                      <c:pt idx="141">
                        <c:v>-88.489930000000001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B8C-46CE-8D73-6FF5C1CC8E73}"/>
                  </c:ext>
                </c:extLst>
              </c15:ser>
            </c15:filteredScatterSeries>
          </c:ext>
        </c:extLst>
      </c:scatterChart>
      <c:valAx>
        <c:axId val="135636480"/>
        <c:scaling>
          <c:orientation val="minMax"/>
          <c:max val="47.164999999999999"/>
          <c:min val="47.158000000000001"/>
        </c:scaling>
        <c:delete val="0"/>
        <c:axPos val="b"/>
        <c:numFmt formatCode="General" sourceLinked="1"/>
        <c:majorTickMark val="out"/>
        <c:minorTickMark val="none"/>
        <c:tickLblPos val="nextTo"/>
        <c:crossAx val="135638016"/>
        <c:crosses val="autoZero"/>
        <c:crossBetween val="midCat"/>
      </c:valAx>
      <c:valAx>
        <c:axId val="13563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636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Lap2</c:v>
          </c:tx>
          <c:marker>
            <c:symbol val="none"/>
          </c:marker>
          <c:xVal>
            <c:numRef>
              <c:f>'Lap 2 data'!$AQ$10:$AQ$199</c:f>
              <c:numCache>
                <c:formatCode>General</c:formatCode>
                <c:ptCount val="190"/>
                <c:pt idx="0">
                  <c:v>47.159494000000002</c:v>
                </c:pt>
                <c:pt idx="1">
                  <c:v>47.159391999999997</c:v>
                </c:pt>
                <c:pt idx="2">
                  <c:v>47.159286999999999</c:v>
                </c:pt>
                <c:pt idx="3">
                  <c:v>47.159184000000003</c:v>
                </c:pt>
                <c:pt idx="4">
                  <c:v>47.159092000000001</c:v>
                </c:pt>
                <c:pt idx="5">
                  <c:v>47.159019999999998</c:v>
                </c:pt>
                <c:pt idx="6">
                  <c:v>47.158971000000001</c:v>
                </c:pt>
                <c:pt idx="7">
                  <c:v>47.158934000000002</c:v>
                </c:pt>
                <c:pt idx="8">
                  <c:v>47.158918</c:v>
                </c:pt>
                <c:pt idx="9">
                  <c:v>47.158929999999998</c:v>
                </c:pt>
                <c:pt idx="10">
                  <c:v>47.158943000000001</c:v>
                </c:pt>
                <c:pt idx="11">
                  <c:v>47.158946999999998</c:v>
                </c:pt>
                <c:pt idx="12">
                  <c:v>47.158948000000002</c:v>
                </c:pt>
                <c:pt idx="13">
                  <c:v>47.158946999999998</c:v>
                </c:pt>
                <c:pt idx="14">
                  <c:v>47.158937000000002</c:v>
                </c:pt>
                <c:pt idx="15">
                  <c:v>47.158918</c:v>
                </c:pt>
                <c:pt idx="16">
                  <c:v>47.158887</c:v>
                </c:pt>
                <c:pt idx="17">
                  <c:v>47.158844000000002</c:v>
                </c:pt>
                <c:pt idx="18">
                  <c:v>47.158782000000002</c:v>
                </c:pt>
                <c:pt idx="19">
                  <c:v>47.158715999999998</c:v>
                </c:pt>
                <c:pt idx="20">
                  <c:v>47.158659999999998</c:v>
                </c:pt>
                <c:pt idx="21">
                  <c:v>47.158614999999998</c:v>
                </c:pt>
                <c:pt idx="22">
                  <c:v>47.158579000000003</c:v>
                </c:pt>
                <c:pt idx="23">
                  <c:v>47.158548000000003</c:v>
                </c:pt>
                <c:pt idx="24">
                  <c:v>47.158527999999997</c:v>
                </c:pt>
                <c:pt idx="25">
                  <c:v>47.158515000000001</c:v>
                </c:pt>
                <c:pt idx="26">
                  <c:v>47.158512000000002</c:v>
                </c:pt>
                <c:pt idx="27">
                  <c:v>47.158517000000003</c:v>
                </c:pt>
                <c:pt idx="28">
                  <c:v>47.158532000000001</c:v>
                </c:pt>
                <c:pt idx="29">
                  <c:v>47.158569</c:v>
                </c:pt>
                <c:pt idx="30">
                  <c:v>47.158625999999998</c:v>
                </c:pt>
                <c:pt idx="31">
                  <c:v>47.158698999999999</c:v>
                </c:pt>
                <c:pt idx="32">
                  <c:v>47.158783999999997</c:v>
                </c:pt>
                <c:pt idx="33">
                  <c:v>47.158867999999998</c:v>
                </c:pt>
                <c:pt idx="34">
                  <c:v>47.158957000000001</c:v>
                </c:pt>
                <c:pt idx="35">
                  <c:v>47.159070999999997</c:v>
                </c:pt>
                <c:pt idx="36">
                  <c:v>47.159196000000001</c:v>
                </c:pt>
                <c:pt idx="37">
                  <c:v>47.159323999999998</c:v>
                </c:pt>
                <c:pt idx="38">
                  <c:v>47.159461999999998</c:v>
                </c:pt>
                <c:pt idx="39">
                  <c:v>47.159605999999997</c:v>
                </c:pt>
                <c:pt idx="40">
                  <c:v>47.159742000000001</c:v>
                </c:pt>
                <c:pt idx="41">
                  <c:v>47.159889999999997</c:v>
                </c:pt>
                <c:pt idx="42">
                  <c:v>47.160013999999997</c:v>
                </c:pt>
                <c:pt idx="43">
                  <c:v>47.160086999999997</c:v>
                </c:pt>
                <c:pt idx="44">
                  <c:v>47.160246999999998</c:v>
                </c:pt>
                <c:pt idx="45">
                  <c:v>47.160463</c:v>
                </c:pt>
                <c:pt idx="46">
                  <c:v>47.160567999999998</c:v>
                </c:pt>
                <c:pt idx="47">
                  <c:v>47.160645000000002</c:v>
                </c:pt>
                <c:pt idx="48">
                  <c:v>47.160699999999999</c:v>
                </c:pt>
                <c:pt idx="49">
                  <c:v>47.160792000000001</c:v>
                </c:pt>
                <c:pt idx="50">
                  <c:v>47.160961</c:v>
                </c:pt>
                <c:pt idx="51">
                  <c:v>47.161084000000002</c:v>
                </c:pt>
                <c:pt idx="52">
                  <c:v>47.161214999999999</c:v>
                </c:pt>
                <c:pt idx="53">
                  <c:v>47.161332999999999</c:v>
                </c:pt>
                <c:pt idx="54">
                  <c:v>47.161447000000003</c:v>
                </c:pt>
                <c:pt idx="55">
                  <c:v>47.161555999999997</c:v>
                </c:pt>
                <c:pt idx="56">
                  <c:v>47.161670000000001</c:v>
                </c:pt>
                <c:pt idx="57">
                  <c:v>47.161786999999997</c:v>
                </c:pt>
                <c:pt idx="58">
                  <c:v>47.161904</c:v>
                </c:pt>
                <c:pt idx="59">
                  <c:v>47.162032000000004</c:v>
                </c:pt>
                <c:pt idx="60">
                  <c:v>47.162179000000002</c:v>
                </c:pt>
                <c:pt idx="61">
                  <c:v>47.162334999999999</c:v>
                </c:pt>
                <c:pt idx="62">
                  <c:v>47.162491000000003</c:v>
                </c:pt>
                <c:pt idx="63">
                  <c:v>47.162647999999997</c:v>
                </c:pt>
                <c:pt idx="64">
                  <c:v>47.162809000000003</c:v>
                </c:pt>
                <c:pt idx="65">
                  <c:v>47.162965</c:v>
                </c:pt>
                <c:pt idx="66">
                  <c:v>47.163117</c:v>
                </c:pt>
                <c:pt idx="67">
                  <c:v>47.163272999999997</c:v>
                </c:pt>
                <c:pt idx="68">
                  <c:v>47.163431000000003</c:v>
                </c:pt>
                <c:pt idx="69">
                  <c:v>47.163587999999997</c:v>
                </c:pt>
                <c:pt idx="70">
                  <c:v>47.163739999999997</c:v>
                </c:pt>
                <c:pt idx="71">
                  <c:v>47.163876000000002</c:v>
                </c:pt>
                <c:pt idx="72">
                  <c:v>47.163947999999998</c:v>
                </c:pt>
                <c:pt idx="73">
                  <c:v>47.164045000000002</c:v>
                </c:pt>
                <c:pt idx="74">
                  <c:v>47.164203999999998</c:v>
                </c:pt>
                <c:pt idx="75">
                  <c:v>47.164270000000002</c:v>
                </c:pt>
                <c:pt idx="76">
                  <c:v>47.164326000000003</c:v>
                </c:pt>
                <c:pt idx="77">
                  <c:v>47.164369000000001</c:v>
                </c:pt>
                <c:pt idx="78">
                  <c:v>47.164394999999999</c:v>
                </c:pt>
                <c:pt idx="79">
                  <c:v>47.164411000000001</c:v>
                </c:pt>
                <c:pt idx="80">
                  <c:v>47.164409999999997</c:v>
                </c:pt>
                <c:pt idx="81">
                  <c:v>47.164389</c:v>
                </c:pt>
                <c:pt idx="82">
                  <c:v>47.164352999999998</c:v>
                </c:pt>
                <c:pt idx="83">
                  <c:v>47.164313999999997</c:v>
                </c:pt>
                <c:pt idx="84">
                  <c:v>47.164276999999998</c:v>
                </c:pt>
                <c:pt idx="85">
                  <c:v>47.164237999999997</c:v>
                </c:pt>
                <c:pt idx="86">
                  <c:v>47.164203000000001</c:v>
                </c:pt>
                <c:pt idx="87">
                  <c:v>47.164185000000003</c:v>
                </c:pt>
                <c:pt idx="88">
                  <c:v>47.164180000000002</c:v>
                </c:pt>
                <c:pt idx="89">
                  <c:v>47.164192</c:v>
                </c:pt>
                <c:pt idx="90">
                  <c:v>47.164217000000001</c:v>
                </c:pt>
                <c:pt idx="91">
                  <c:v>47.164240999999997</c:v>
                </c:pt>
                <c:pt idx="92">
                  <c:v>47.164259000000001</c:v>
                </c:pt>
                <c:pt idx="93">
                  <c:v>47.164292000000003</c:v>
                </c:pt>
                <c:pt idx="94">
                  <c:v>47.164330999999997</c:v>
                </c:pt>
                <c:pt idx="95">
                  <c:v>47.164340000000003</c:v>
                </c:pt>
                <c:pt idx="96">
                  <c:v>47.164323000000003</c:v>
                </c:pt>
                <c:pt idx="97">
                  <c:v>47.164301000000002</c:v>
                </c:pt>
                <c:pt idx="98">
                  <c:v>47.164268</c:v>
                </c:pt>
                <c:pt idx="99">
                  <c:v>47.164202000000003</c:v>
                </c:pt>
                <c:pt idx="100">
                  <c:v>47.164119999999997</c:v>
                </c:pt>
                <c:pt idx="101">
                  <c:v>47.164040999999997</c:v>
                </c:pt>
                <c:pt idx="102">
                  <c:v>47.163952000000002</c:v>
                </c:pt>
                <c:pt idx="103">
                  <c:v>47.163862999999999</c:v>
                </c:pt>
                <c:pt idx="104">
                  <c:v>47.163789000000001</c:v>
                </c:pt>
                <c:pt idx="105">
                  <c:v>47.163727000000002</c:v>
                </c:pt>
                <c:pt idx="106">
                  <c:v>47.163671999999998</c:v>
                </c:pt>
                <c:pt idx="107">
                  <c:v>47.163620999999999</c:v>
                </c:pt>
                <c:pt idx="108">
                  <c:v>47.163581999999998</c:v>
                </c:pt>
                <c:pt idx="109">
                  <c:v>47.163563000000003</c:v>
                </c:pt>
                <c:pt idx="110">
                  <c:v>47.163527000000002</c:v>
                </c:pt>
                <c:pt idx="111">
                  <c:v>47.163468000000002</c:v>
                </c:pt>
                <c:pt idx="112">
                  <c:v>47.163393999999997</c:v>
                </c:pt>
                <c:pt idx="113">
                  <c:v>47.163297999999998</c:v>
                </c:pt>
                <c:pt idx="114">
                  <c:v>47.163181000000002</c:v>
                </c:pt>
                <c:pt idx="115">
                  <c:v>47.163055999999997</c:v>
                </c:pt>
                <c:pt idx="116">
                  <c:v>47.162914000000001</c:v>
                </c:pt>
                <c:pt idx="117">
                  <c:v>47.162754999999997</c:v>
                </c:pt>
                <c:pt idx="118">
                  <c:v>47.162579999999998</c:v>
                </c:pt>
                <c:pt idx="119">
                  <c:v>47.162396999999999</c:v>
                </c:pt>
                <c:pt idx="120">
                  <c:v>47.162224999999999</c:v>
                </c:pt>
                <c:pt idx="121">
                  <c:v>47.162061000000001</c:v>
                </c:pt>
                <c:pt idx="122">
                  <c:v>47.161898000000001</c:v>
                </c:pt>
                <c:pt idx="123">
                  <c:v>47.161743999999999</c:v>
                </c:pt>
                <c:pt idx="124">
                  <c:v>47.161605000000002</c:v>
                </c:pt>
                <c:pt idx="125">
                  <c:v>47.161481000000002</c:v>
                </c:pt>
                <c:pt idx="126">
                  <c:v>47.161358</c:v>
                </c:pt>
                <c:pt idx="127">
                  <c:v>47.161225999999999</c:v>
                </c:pt>
                <c:pt idx="128">
                  <c:v>47.161088999999997</c:v>
                </c:pt>
                <c:pt idx="129">
                  <c:v>47.160944999999998</c:v>
                </c:pt>
                <c:pt idx="130">
                  <c:v>47.160781999999998</c:v>
                </c:pt>
                <c:pt idx="131">
                  <c:v>47.160623000000001</c:v>
                </c:pt>
                <c:pt idx="132">
                  <c:v>47.160490000000003</c:v>
                </c:pt>
                <c:pt idx="133">
                  <c:v>47.160370999999998</c:v>
                </c:pt>
                <c:pt idx="134">
                  <c:v>47.160302999999999</c:v>
                </c:pt>
                <c:pt idx="135">
                  <c:v>47.160195999999999</c:v>
                </c:pt>
                <c:pt idx="136">
                  <c:v>47.160007999999998</c:v>
                </c:pt>
                <c:pt idx="137">
                  <c:v>47.159875</c:v>
                </c:pt>
                <c:pt idx="138">
                  <c:v>47.159756999999999</c:v>
                </c:pt>
                <c:pt idx="139">
                  <c:v>47.159680000000002</c:v>
                </c:pt>
                <c:pt idx="140">
                  <c:v>47.159576999999999</c:v>
                </c:pt>
                <c:pt idx="141">
                  <c:v>47.159481</c:v>
                </c:pt>
              </c:numCache>
            </c:numRef>
          </c:xVal>
          <c:yVal>
            <c:numRef>
              <c:f>'Lap 2 data'!$AR$10:$AR$199</c:f>
              <c:numCache>
                <c:formatCode>General</c:formatCode>
                <c:ptCount val="190"/>
                <c:pt idx="0">
                  <c:v>-88.490070000000003</c:v>
                </c:pt>
                <c:pt idx="1">
                  <c:v>-88.489891999999998</c:v>
                </c:pt>
                <c:pt idx="2">
                  <c:v>-88.489723999999995</c:v>
                </c:pt>
                <c:pt idx="3">
                  <c:v>-88.489562000000006</c:v>
                </c:pt>
                <c:pt idx="4">
                  <c:v>-88.489405000000005</c:v>
                </c:pt>
                <c:pt idx="5">
                  <c:v>-88.489227999999997</c:v>
                </c:pt>
                <c:pt idx="6">
                  <c:v>-88.489009999999993</c:v>
                </c:pt>
                <c:pt idx="7">
                  <c:v>-88.488767999999993</c:v>
                </c:pt>
                <c:pt idx="8">
                  <c:v>-88.488506000000001</c:v>
                </c:pt>
                <c:pt idx="9">
                  <c:v>-88.488219000000001</c:v>
                </c:pt>
                <c:pt idx="10">
                  <c:v>-88.487932999999998</c:v>
                </c:pt>
                <c:pt idx="11">
                  <c:v>-88.487650000000002</c:v>
                </c:pt>
                <c:pt idx="12">
                  <c:v>-88.487374000000003</c:v>
                </c:pt>
                <c:pt idx="13">
                  <c:v>-88.487106999999995</c:v>
                </c:pt>
                <c:pt idx="14">
                  <c:v>-88.486858999999995</c:v>
                </c:pt>
                <c:pt idx="15">
                  <c:v>-88.486643000000001</c:v>
                </c:pt>
                <c:pt idx="16">
                  <c:v>-88.486445000000003</c:v>
                </c:pt>
                <c:pt idx="17">
                  <c:v>-88.486251999999993</c:v>
                </c:pt>
                <c:pt idx="18">
                  <c:v>-88.486065999999994</c:v>
                </c:pt>
                <c:pt idx="19">
                  <c:v>-88.485893000000004</c:v>
                </c:pt>
                <c:pt idx="20">
                  <c:v>-88.485746000000006</c:v>
                </c:pt>
                <c:pt idx="21">
                  <c:v>-88.485609999999994</c:v>
                </c:pt>
                <c:pt idx="22">
                  <c:v>-88.485461999999998</c:v>
                </c:pt>
                <c:pt idx="23">
                  <c:v>-88.485304999999997</c:v>
                </c:pt>
                <c:pt idx="24">
                  <c:v>-88.485145000000003</c:v>
                </c:pt>
                <c:pt idx="25">
                  <c:v>-88.484997000000007</c:v>
                </c:pt>
                <c:pt idx="26">
                  <c:v>-88.484870000000001</c:v>
                </c:pt>
                <c:pt idx="27">
                  <c:v>-88.484747999999996</c:v>
                </c:pt>
                <c:pt idx="28">
                  <c:v>-88.484622000000002</c:v>
                </c:pt>
                <c:pt idx="29">
                  <c:v>-88.484505999999996</c:v>
                </c:pt>
                <c:pt idx="30">
                  <c:v>-88.484408999999999</c:v>
                </c:pt>
                <c:pt idx="31">
                  <c:v>-88.484333000000007</c:v>
                </c:pt>
                <c:pt idx="32">
                  <c:v>-88.484275999999994</c:v>
                </c:pt>
                <c:pt idx="33">
                  <c:v>-88.484224999999995</c:v>
                </c:pt>
                <c:pt idx="34">
                  <c:v>-88.484181000000007</c:v>
                </c:pt>
                <c:pt idx="35">
                  <c:v>-88.484173999999996</c:v>
                </c:pt>
                <c:pt idx="36">
                  <c:v>-88.484183999999999</c:v>
                </c:pt>
                <c:pt idx="37">
                  <c:v>-88.484190999999996</c:v>
                </c:pt>
                <c:pt idx="38">
                  <c:v>-88.484196999999995</c:v>
                </c:pt>
                <c:pt idx="39">
                  <c:v>-88.484200000000001</c:v>
                </c:pt>
                <c:pt idx="40">
                  <c:v>-88.484204000000005</c:v>
                </c:pt>
                <c:pt idx="41">
                  <c:v>-88.484210000000004</c:v>
                </c:pt>
                <c:pt idx="42">
                  <c:v>-88.484216000000004</c:v>
                </c:pt>
                <c:pt idx="43">
                  <c:v>-88.484218999999996</c:v>
                </c:pt>
                <c:pt idx="44">
                  <c:v>-88.484211999999999</c:v>
                </c:pt>
                <c:pt idx="45">
                  <c:v>-88.484200000000001</c:v>
                </c:pt>
                <c:pt idx="46">
                  <c:v>-88.484165000000004</c:v>
                </c:pt>
                <c:pt idx="47">
                  <c:v>-88.484089999999995</c:v>
                </c:pt>
                <c:pt idx="48">
                  <c:v>-88.484047000000004</c:v>
                </c:pt>
                <c:pt idx="49">
                  <c:v>-88.483993999999996</c:v>
                </c:pt>
                <c:pt idx="50">
                  <c:v>-88.483909999999995</c:v>
                </c:pt>
                <c:pt idx="51">
                  <c:v>-88.483908</c:v>
                </c:pt>
                <c:pt idx="52">
                  <c:v>-88.483930999999998</c:v>
                </c:pt>
                <c:pt idx="53">
                  <c:v>-88.483941000000002</c:v>
                </c:pt>
                <c:pt idx="54">
                  <c:v>-88.483951000000005</c:v>
                </c:pt>
                <c:pt idx="55">
                  <c:v>-88.483965999999995</c:v>
                </c:pt>
                <c:pt idx="56">
                  <c:v>-88.483998999999997</c:v>
                </c:pt>
                <c:pt idx="57">
                  <c:v>-88.484064000000004</c:v>
                </c:pt>
                <c:pt idx="58">
                  <c:v>-88.484132000000002</c:v>
                </c:pt>
                <c:pt idx="59">
                  <c:v>-88.484164000000007</c:v>
                </c:pt>
                <c:pt idx="60">
                  <c:v>-88.484166999999999</c:v>
                </c:pt>
                <c:pt idx="61">
                  <c:v>-88.484151999999995</c:v>
                </c:pt>
                <c:pt idx="62">
                  <c:v>-88.484136000000007</c:v>
                </c:pt>
                <c:pt idx="63">
                  <c:v>-88.484116</c:v>
                </c:pt>
                <c:pt idx="64">
                  <c:v>-88.484110000000001</c:v>
                </c:pt>
                <c:pt idx="65">
                  <c:v>-88.484149000000002</c:v>
                </c:pt>
                <c:pt idx="66">
                  <c:v>-88.484228000000002</c:v>
                </c:pt>
                <c:pt idx="67">
                  <c:v>-88.484329000000002</c:v>
                </c:pt>
                <c:pt idx="68">
                  <c:v>-88.484451000000007</c:v>
                </c:pt>
                <c:pt idx="69">
                  <c:v>-88.484594999999999</c:v>
                </c:pt>
                <c:pt idx="70">
                  <c:v>-88.484752</c:v>
                </c:pt>
                <c:pt idx="71">
                  <c:v>-88.484926000000002</c:v>
                </c:pt>
                <c:pt idx="72">
                  <c:v>-88.485028</c:v>
                </c:pt>
                <c:pt idx="73">
                  <c:v>-88.485194000000007</c:v>
                </c:pt>
                <c:pt idx="74">
                  <c:v>-88.485521000000006</c:v>
                </c:pt>
                <c:pt idx="75">
                  <c:v>-88.485792000000004</c:v>
                </c:pt>
                <c:pt idx="76">
                  <c:v>-88.486058999999997</c:v>
                </c:pt>
                <c:pt idx="77">
                  <c:v>-88.486273999999995</c:v>
                </c:pt>
                <c:pt idx="78">
                  <c:v>-88.486469</c:v>
                </c:pt>
                <c:pt idx="79">
                  <c:v>-88.486654999999999</c:v>
                </c:pt>
                <c:pt idx="80">
                  <c:v>-88.486834000000002</c:v>
                </c:pt>
                <c:pt idx="81">
                  <c:v>-88.487016999999994</c:v>
                </c:pt>
                <c:pt idx="82">
                  <c:v>-88.487200999999999</c:v>
                </c:pt>
                <c:pt idx="83">
                  <c:v>-88.487363999999999</c:v>
                </c:pt>
                <c:pt idx="84">
                  <c:v>-88.487506999999994</c:v>
                </c:pt>
                <c:pt idx="85">
                  <c:v>-88.487649000000005</c:v>
                </c:pt>
                <c:pt idx="86">
                  <c:v>-88.487796000000003</c:v>
                </c:pt>
                <c:pt idx="87">
                  <c:v>-88.487941000000006</c:v>
                </c:pt>
                <c:pt idx="88">
                  <c:v>-88.488074999999995</c:v>
                </c:pt>
                <c:pt idx="89">
                  <c:v>-88.488201000000004</c:v>
                </c:pt>
                <c:pt idx="90">
                  <c:v>-88.488316999999995</c:v>
                </c:pt>
                <c:pt idx="91">
                  <c:v>-88.488399999999999</c:v>
                </c:pt>
                <c:pt idx="92">
                  <c:v>-88.488451999999995</c:v>
                </c:pt>
                <c:pt idx="93">
                  <c:v>-88.488581999999994</c:v>
                </c:pt>
                <c:pt idx="94">
                  <c:v>-88.488764000000003</c:v>
                </c:pt>
                <c:pt idx="95">
                  <c:v>-88.488887000000005</c:v>
                </c:pt>
                <c:pt idx="96">
                  <c:v>-88.489030999999997</c:v>
                </c:pt>
                <c:pt idx="97">
                  <c:v>-88.489182</c:v>
                </c:pt>
                <c:pt idx="98">
                  <c:v>-88.489332000000005</c:v>
                </c:pt>
                <c:pt idx="99">
                  <c:v>-88.489470999999995</c:v>
                </c:pt>
                <c:pt idx="100">
                  <c:v>-88.489597000000003</c:v>
                </c:pt>
                <c:pt idx="101">
                  <c:v>-88.489726000000005</c:v>
                </c:pt>
                <c:pt idx="102">
                  <c:v>-88.489857000000001</c:v>
                </c:pt>
                <c:pt idx="103">
                  <c:v>-88.489992999999998</c:v>
                </c:pt>
                <c:pt idx="104">
                  <c:v>-88.490151999999995</c:v>
                </c:pt>
                <c:pt idx="105">
                  <c:v>-88.490341999999998</c:v>
                </c:pt>
                <c:pt idx="106">
                  <c:v>-88.490548000000004</c:v>
                </c:pt>
                <c:pt idx="107">
                  <c:v>-88.490756000000005</c:v>
                </c:pt>
                <c:pt idx="108">
                  <c:v>-88.490982000000002</c:v>
                </c:pt>
                <c:pt idx="109">
                  <c:v>-88.491201000000004</c:v>
                </c:pt>
                <c:pt idx="110">
                  <c:v>-88.491347000000005</c:v>
                </c:pt>
                <c:pt idx="111">
                  <c:v>-88.491483000000002</c:v>
                </c:pt>
                <c:pt idx="112">
                  <c:v>-88.491619</c:v>
                </c:pt>
                <c:pt idx="113">
                  <c:v>-88.491744999999995</c:v>
                </c:pt>
                <c:pt idx="114">
                  <c:v>-88.491838999999999</c:v>
                </c:pt>
                <c:pt idx="115">
                  <c:v>-88.491889999999998</c:v>
                </c:pt>
                <c:pt idx="116">
                  <c:v>-88.491904000000005</c:v>
                </c:pt>
                <c:pt idx="117">
                  <c:v>-88.491889999999998</c:v>
                </c:pt>
                <c:pt idx="118">
                  <c:v>-88.491855000000001</c:v>
                </c:pt>
                <c:pt idx="119">
                  <c:v>-88.491802000000007</c:v>
                </c:pt>
                <c:pt idx="120">
                  <c:v>-88.491725000000002</c:v>
                </c:pt>
                <c:pt idx="121">
                  <c:v>-88.491642999999996</c:v>
                </c:pt>
                <c:pt idx="122">
                  <c:v>-88.491560000000007</c:v>
                </c:pt>
                <c:pt idx="123">
                  <c:v>-88.491467</c:v>
                </c:pt>
                <c:pt idx="124">
                  <c:v>-88.491364000000004</c:v>
                </c:pt>
                <c:pt idx="125">
                  <c:v>-88.491234000000006</c:v>
                </c:pt>
                <c:pt idx="126">
                  <c:v>-88.491072000000003</c:v>
                </c:pt>
                <c:pt idx="127">
                  <c:v>-88.490902000000006</c:v>
                </c:pt>
                <c:pt idx="128">
                  <c:v>-88.490741999999997</c:v>
                </c:pt>
                <c:pt idx="129">
                  <c:v>-88.490623999999997</c:v>
                </c:pt>
                <c:pt idx="130">
                  <c:v>-88.490602999999993</c:v>
                </c:pt>
                <c:pt idx="131">
                  <c:v>-88.490632000000005</c:v>
                </c:pt>
                <c:pt idx="132">
                  <c:v>-88.490641999999994</c:v>
                </c:pt>
                <c:pt idx="133">
                  <c:v>-88.490637000000007</c:v>
                </c:pt>
                <c:pt idx="134">
                  <c:v>-88.490634999999997</c:v>
                </c:pt>
                <c:pt idx="135">
                  <c:v>-88.490628000000001</c:v>
                </c:pt>
                <c:pt idx="136">
                  <c:v>-88.490606</c:v>
                </c:pt>
                <c:pt idx="137">
                  <c:v>-88.490577999999999</c:v>
                </c:pt>
                <c:pt idx="138">
                  <c:v>-88.490480000000005</c:v>
                </c:pt>
                <c:pt idx="139">
                  <c:v>-88.490302</c:v>
                </c:pt>
                <c:pt idx="140">
                  <c:v>-88.490136000000007</c:v>
                </c:pt>
                <c:pt idx="141">
                  <c:v>-88.489962000000006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3BA-4F0B-9759-9ED0D0327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23712"/>
        <c:axId val="138725248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Lap1</c:v>
                </c:tx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'Lap 1 data'!$AQ$10:$AQ$199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47.159260000000003</c:v>
                      </c:pt>
                      <c:pt idx="1">
                        <c:v>47.159263000000003</c:v>
                      </c:pt>
                      <c:pt idx="2">
                        <c:v>47.159242999999996</c:v>
                      </c:pt>
                      <c:pt idx="3">
                        <c:v>47.159198000000004</c:v>
                      </c:pt>
                      <c:pt idx="4">
                        <c:v>47.159146</c:v>
                      </c:pt>
                      <c:pt idx="5">
                        <c:v>47.159086000000002</c:v>
                      </c:pt>
                      <c:pt idx="6">
                        <c:v>47.159033999999998</c:v>
                      </c:pt>
                      <c:pt idx="7">
                        <c:v>47.158988999999998</c:v>
                      </c:pt>
                      <c:pt idx="8">
                        <c:v>47.15896</c:v>
                      </c:pt>
                      <c:pt idx="9">
                        <c:v>47.158960999999998</c:v>
                      </c:pt>
                      <c:pt idx="10">
                        <c:v>47.158968999999999</c:v>
                      </c:pt>
                      <c:pt idx="11">
                        <c:v>47.158976000000003</c:v>
                      </c:pt>
                      <c:pt idx="12">
                        <c:v>47.158977</c:v>
                      </c:pt>
                      <c:pt idx="13">
                        <c:v>47.15898</c:v>
                      </c:pt>
                      <c:pt idx="14">
                        <c:v>47.158979000000002</c:v>
                      </c:pt>
                      <c:pt idx="15">
                        <c:v>47.158966999999997</c:v>
                      </c:pt>
                      <c:pt idx="16">
                        <c:v>47.158949</c:v>
                      </c:pt>
                      <c:pt idx="17">
                        <c:v>47.158920999999999</c:v>
                      </c:pt>
                      <c:pt idx="18">
                        <c:v>47.158881999999998</c:v>
                      </c:pt>
                      <c:pt idx="19">
                        <c:v>47.158836999999998</c:v>
                      </c:pt>
                      <c:pt idx="20">
                        <c:v>47.158777000000001</c:v>
                      </c:pt>
                      <c:pt idx="21">
                        <c:v>47.158712999999999</c:v>
                      </c:pt>
                      <c:pt idx="22">
                        <c:v>47.158662999999997</c:v>
                      </c:pt>
                      <c:pt idx="23">
                        <c:v>47.158619999999999</c:v>
                      </c:pt>
                      <c:pt idx="24">
                        <c:v>47.158586999999997</c:v>
                      </c:pt>
                      <c:pt idx="25">
                        <c:v>47.158563999999998</c:v>
                      </c:pt>
                      <c:pt idx="26">
                        <c:v>47.158551000000003</c:v>
                      </c:pt>
                      <c:pt idx="27">
                        <c:v>47.158544999999997</c:v>
                      </c:pt>
                      <c:pt idx="28">
                        <c:v>47.158543999999999</c:v>
                      </c:pt>
                      <c:pt idx="29">
                        <c:v>47.158552999999998</c:v>
                      </c:pt>
                      <c:pt idx="30">
                        <c:v>47.158577000000001</c:v>
                      </c:pt>
                      <c:pt idx="31">
                        <c:v>47.158628</c:v>
                      </c:pt>
                      <c:pt idx="32">
                        <c:v>47.158698000000001</c:v>
                      </c:pt>
                      <c:pt idx="33">
                        <c:v>47.158771999999999</c:v>
                      </c:pt>
                      <c:pt idx="34">
                        <c:v>47.158856</c:v>
                      </c:pt>
                      <c:pt idx="35">
                        <c:v>47.158959000000003</c:v>
                      </c:pt>
                      <c:pt idx="36">
                        <c:v>47.159083000000003</c:v>
                      </c:pt>
                      <c:pt idx="37">
                        <c:v>47.159219</c:v>
                      </c:pt>
                      <c:pt idx="38">
                        <c:v>47.159365000000001</c:v>
                      </c:pt>
                      <c:pt idx="39">
                        <c:v>47.159516000000004</c:v>
                      </c:pt>
                      <c:pt idx="40">
                        <c:v>47.159664999999997</c:v>
                      </c:pt>
                      <c:pt idx="41">
                        <c:v>47.159809000000003</c:v>
                      </c:pt>
                      <c:pt idx="42">
                        <c:v>47.159950000000002</c:v>
                      </c:pt>
                      <c:pt idx="43">
                        <c:v>47.160083</c:v>
                      </c:pt>
                      <c:pt idx="44">
                        <c:v>47.160151999999997</c:v>
                      </c:pt>
                      <c:pt idx="45">
                        <c:v>47.160262000000003</c:v>
                      </c:pt>
                      <c:pt idx="46">
                        <c:v>47.160449</c:v>
                      </c:pt>
                      <c:pt idx="47">
                        <c:v>47.160547000000001</c:v>
                      </c:pt>
                      <c:pt idx="48">
                        <c:v>47.160646</c:v>
                      </c:pt>
                      <c:pt idx="49">
                        <c:v>47.160747000000001</c:v>
                      </c:pt>
                      <c:pt idx="50">
                        <c:v>47.160862999999999</c:v>
                      </c:pt>
                      <c:pt idx="51">
                        <c:v>47.160933</c:v>
                      </c:pt>
                      <c:pt idx="52">
                        <c:v>47.161033000000003</c:v>
                      </c:pt>
                      <c:pt idx="53">
                        <c:v>47.161214000000001</c:v>
                      </c:pt>
                      <c:pt idx="54">
                        <c:v>47.161338999999998</c:v>
                      </c:pt>
                      <c:pt idx="55">
                        <c:v>47.161470000000001</c:v>
                      </c:pt>
                      <c:pt idx="56">
                        <c:v>47.161582000000003</c:v>
                      </c:pt>
                      <c:pt idx="57">
                        <c:v>47.161689000000003</c:v>
                      </c:pt>
                      <c:pt idx="58">
                        <c:v>47.161793000000003</c:v>
                      </c:pt>
                      <c:pt idx="59">
                        <c:v>47.161897000000003</c:v>
                      </c:pt>
                      <c:pt idx="60">
                        <c:v>47.162016000000001</c:v>
                      </c:pt>
                      <c:pt idx="61">
                        <c:v>47.162163</c:v>
                      </c:pt>
                      <c:pt idx="62">
                        <c:v>47.162331000000002</c:v>
                      </c:pt>
                      <c:pt idx="63">
                        <c:v>47.162509999999997</c:v>
                      </c:pt>
                      <c:pt idx="64">
                        <c:v>47.162612000000003</c:v>
                      </c:pt>
                      <c:pt idx="65">
                        <c:v>47.162756000000002</c:v>
                      </c:pt>
                      <c:pt idx="66">
                        <c:v>47.163007</c:v>
                      </c:pt>
                      <c:pt idx="67">
                        <c:v>47.163144000000003</c:v>
                      </c:pt>
                      <c:pt idx="68">
                        <c:v>47.163290000000003</c:v>
                      </c:pt>
                      <c:pt idx="69">
                        <c:v>47.163452999999997</c:v>
                      </c:pt>
                      <c:pt idx="70">
                        <c:v>47.163617000000002</c:v>
                      </c:pt>
                      <c:pt idx="71">
                        <c:v>47.163786999999999</c:v>
                      </c:pt>
                      <c:pt idx="72">
                        <c:v>47.163935000000002</c:v>
                      </c:pt>
                      <c:pt idx="73">
                        <c:v>47.164036000000003</c:v>
                      </c:pt>
                      <c:pt idx="74">
                        <c:v>47.164121999999999</c:v>
                      </c:pt>
                      <c:pt idx="75">
                        <c:v>47.164200000000001</c:v>
                      </c:pt>
                      <c:pt idx="76">
                        <c:v>47.164276000000001</c:v>
                      </c:pt>
                      <c:pt idx="77">
                        <c:v>47.164319999999996</c:v>
                      </c:pt>
                      <c:pt idx="78">
                        <c:v>47.164369999999998</c:v>
                      </c:pt>
                      <c:pt idx="79">
                        <c:v>47.164442999999999</c:v>
                      </c:pt>
                      <c:pt idx="80">
                        <c:v>47.164445999999998</c:v>
                      </c:pt>
                      <c:pt idx="81">
                        <c:v>47.164428000000001</c:v>
                      </c:pt>
                      <c:pt idx="82">
                        <c:v>47.164400000000001</c:v>
                      </c:pt>
                      <c:pt idx="83">
                        <c:v>47.164363999999999</c:v>
                      </c:pt>
                      <c:pt idx="84">
                        <c:v>47.164319999999996</c:v>
                      </c:pt>
                      <c:pt idx="85">
                        <c:v>47.164271999999997</c:v>
                      </c:pt>
                      <c:pt idx="86">
                        <c:v>47.164236000000002</c:v>
                      </c:pt>
                      <c:pt idx="87">
                        <c:v>47.164211000000002</c:v>
                      </c:pt>
                      <c:pt idx="88">
                        <c:v>47.164192999999997</c:v>
                      </c:pt>
                      <c:pt idx="89">
                        <c:v>47.164178</c:v>
                      </c:pt>
                      <c:pt idx="90">
                        <c:v>47.164171000000003</c:v>
                      </c:pt>
                      <c:pt idx="91">
                        <c:v>47.164191000000002</c:v>
                      </c:pt>
                      <c:pt idx="92">
                        <c:v>47.164219000000003</c:v>
                      </c:pt>
                      <c:pt idx="93">
                        <c:v>47.164245999999999</c:v>
                      </c:pt>
                      <c:pt idx="94">
                        <c:v>47.164257999999997</c:v>
                      </c:pt>
                      <c:pt idx="95">
                        <c:v>47.164259000000001</c:v>
                      </c:pt>
                      <c:pt idx="96">
                        <c:v>47.164261000000003</c:v>
                      </c:pt>
                      <c:pt idx="97">
                        <c:v>47.164273000000001</c:v>
                      </c:pt>
                      <c:pt idx="98">
                        <c:v>47.164290000000001</c:v>
                      </c:pt>
                      <c:pt idx="99">
                        <c:v>47.164279000000001</c:v>
                      </c:pt>
                      <c:pt idx="100">
                        <c:v>47.164225000000002</c:v>
                      </c:pt>
                      <c:pt idx="101">
                        <c:v>47.164144</c:v>
                      </c:pt>
                      <c:pt idx="102">
                        <c:v>47.164064000000003</c:v>
                      </c:pt>
                      <c:pt idx="103">
                        <c:v>47.163983000000002</c:v>
                      </c:pt>
                      <c:pt idx="104">
                        <c:v>47.163905</c:v>
                      </c:pt>
                      <c:pt idx="105">
                        <c:v>47.163839000000003</c:v>
                      </c:pt>
                      <c:pt idx="106">
                        <c:v>47.163778999999998</c:v>
                      </c:pt>
                      <c:pt idx="107">
                        <c:v>47.163744999999999</c:v>
                      </c:pt>
                      <c:pt idx="108">
                        <c:v>47.163702999999998</c:v>
                      </c:pt>
                      <c:pt idx="109">
                        <c:v>47.163640000000001</c:v>
                      </c:pt>
                      <c:pt idx="110">
                        <c:v>47.163615</c:v>
                      </c:pt>
                      <c:pt idx="111">
                        <c:v>47.16357</c:v>
                      </c:pt>
                      <c:pt idx="112">
                        <c:v>47.163510000000002</c:v>
                      </c:pt>
                      <c:pt idx="113">
                        <c:v>47.163437999999999</c:v>
                      </c:pt>
                      <c:pt idx="114">
                        <c:v>47.163347000000002</c:v>
                      </c:pt>
                      <c:pt idx="115">
                        <c:v>47.163235999999998</c:v>
                      </c:pt>
                      <c:pt idx="116">
                        <c:v>47.163117</c:v>
                      </c:pt>
                      <c:pt idx="117">
                        <c:v>47.162992000000003</c:v>
                      </c:pt>
                      <c:pt idx="118">
                        <c:v>47.162852999999998</c:v>
                      </c:pt>
                      <c:pt idx="119">
                        <c:v>47.162705000000003</c:v>
                      </c:pt>
                      <c:pt idx="120">
                        <c:v>47.162547000000004</c:v>
                      </c:pt>
                      <c:pt idx="121">
                        <c:v>47.162381000000003</c:v>
                      </c:pt>
                      <c:pt idx="122">
                        <c:v>47.162213999999999</c:v>
                      </c:pt>
                      <c:pt idx="123">
                        <c:v>47.162050000000001</c:v>
                      </c:pt>
                      <c:pt idx="124">
                        <c:v>47.161887999999998</c:v>
                      </c:pt>
                      <c:pt idx="125">
                        <c:v>47.161797999999997</c:v>
                      </c:pt>
                      <c:pt idx="126">
                        <c:v>47.161676</c:v>
                      </c:pt>
                      <c:pt idx="127">
                        <c:v>47.161453999999999</c:v>
                      </c:pt>
                      <c:pt idx="128">
                        <c:v>47.161332999999999</c:v>
                      </c:pt>
                      <c:pt idx="129">
                        <c:v>47.161223999999997</c:v>
                      </c:pt>
                      <c:pt idx="130">
                        <c:v>47.161119999999997</c:v>
                      </c:pt>
                      <c:pt idx="131">
                        <c:v>47.161051999999998</c:v>
                      </c:pt>
                      <c:pt idx="132">
                        <c:v>47.160893999999999</c:v>
                      </c:pt>
                      <c:pt idx="133">
                        <c:v>47.160659000000003</c:v>
                      </c:pt>
                      <c:pt idx="134">
                        <c:v>47.160502000000001</c:v>
                      </c:pt>
                      <c:pt idx="135">
                        <c:v>47.160380000000004</c:v>
                      </c:pt>
                      <c:pt idx="136">
                        <c:v>47.160260000000001</c:v>
                      </c:pt>
                      <c:pt idx="137">
                        <c:v>47.160165999999997</c:v>
                      </c:pt>
                      <c:pt idx="138">
                        <c:v>47.160108999999999</c:v>
                      </c:pt>
                      <c:pt idx="139">
                        <c:v>47.159976</c:v>
                      </c:pt>
                      <c:pt idx="140">
                        <c:v>47.159799999999997</c:v>
                      </c:pt>
                      <c:pt idx="141">
                        <c:v>47.159697000000001</c:v>
                      </c:pt>
                      <c:pt idx="142">
                        <c:v>47.159592000000004</c:v>
                      </c:pt>
                      <c:pt idx="143">
                        <c:v>47.159494000000002</c:v>
                      </c:pt>
                      <c:pt idx="144">
                        <c:v>47.159391999999997</c:v>
                      </c:pt>
                      <c:pt idx="145">
                        <c:v>47.159286999999999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'Lap 1 data'!$AR$10:$AR$199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-88.489630000000005</c:v>
                      </c:pt>
                      <c:pt idx="1">
                        <c:v>-88.489590000000007</c:v>
                      </c:pt>
                      <c:pt idx="2">
                        <c:v>-88.489542999999998</c:v>
                      </c:pt>
                      <c:pt idx="3">
                        <c:v>-88.489457999999999</c:v>
                      </c:pt>
                      <c:pt idx="4">
                        <c:v>-88.489383000000004</c:v>
                      </c:pt>
                      <c:pt idx="5">
                        <c:v>-88.489243999999999</c:v>
                      </c:pt>
                      <c:pt idx="6">
                        <c:v>-88.489058999999997</c:v>
                      </c:pt>
                      <c:pt idx="7">
                        <c:v>-88.488865000000004</c:v>
                      </c:pt>
                      <c:pt idx="8">
                        <c:v>-88.488645000000005</c:v>
                      </c:pt>
                      <c:pt idx="9">
                        <c:v>-88.488377</c:v>
                      </c:pt>
                      <c:pt idx="10">
                        <c:v>-88.48809</c:v>
                      </c:pt>
                      <c:pt idx="11">
                        <c:v>-88.487791000000001</c:v>
                      </c:pt>
                      <c:pt idx="12">
                        <c:v>-88.487508000000005</c:v>
                      </c:pt>
                      <c:pt idx="13">
                        <c:v>-88.487263999999996</c:v>
                      </c:pt>
                      <c:pt idx="14">
                        <c:v>-88.487031000000002</c:v>
                      </c:pt>
                      <c:pt idx="15">
                        <c:v>-88.486800000000002</c:v>
                      </c:pt>
                      <c:pt idx="16">
                        <c:v>-88.486597000000003</c:v>
                      </c:pt>
                      <c:pt idx="17">
                        <c:v>-88.486425999999994</c:v>
                      </c:pt>
                      <c:pt idx="18">
                        <c:v>-88.486259000000004</c:v>
                      </c:pt>
                      <c:pt idx="19">
                        <c:v>-88.486084000000005</c:v>
                      </c:pt>
                      <c:pt idx="20">
                        <c:v>-88.485905000000002</c:v>
                      </c:pt>
                      <c:pt idx="21">
                        <c:v>-88.485741000000004</c:v>
                      </c:pt>
                      <c:pt idx="22">
                        <c:v>-88.485600000000005</c:v>
                      </c:pt>
                      <c:pt idx="23">
                        <c:v>-88.485455000000002</c:v>
                      </c:pt>
                      <c:pt idx="24">
                        <c:v>-88.485302000000004</c:v>
                      </c:pt>
                      <c:pt idx="25">
                        <c:v>-88.485145000000003</c:v>
                      </c:pt>
                      <c:pt idx="26">
                        <c:v>-88.484989999999996</c:v>
                      </c:pt>
                      <c:pt idx="27">
                        <c:v>-88.484849999999994</c:v>
                      </c:pt>
                      <c:pt idx="28">
                        <c:v>-88.484730999999996</c:v>
                      </c:pt>
                      <c:pt idx="29">
                        <c:v>-88.484613999999993</c:v>
                      </c:pt>
                      <c:pt idx="30">
                        <c:v>-88.484493999999998</c:v>
                      </c:pt>
                      <c:pt idx="31">
                        <c:v>-88.484396000000004</c:v>
                      </c:pt>
                      <c:pt idx="32">
                        <c:v>-88.484316000000007</c:v>
                      </c:pt>
                      <c:pt idx="33">
                        <c:v>-88.484250000000003</c:v>
                      </c:pt>
                      <c:pt idx="34">
                        <c:v>-88.484204000000005</c:v>
                      </c:pt>
                      <c:pt idx="35">
                        <c:v>-88.484174999999993</c:v>
                      </c:pt>
                      <c:pt idx="36">
                        <c:v>-88.484173999999996</c:v>
                      </c:pt>
                      <c:pt idx="37">
                        <c:v>-88.484184999999997</c:v>
                      </c:pt>
                      <c:pt idx="38">
                        <c:v>-88.484191999999993</c:v>
                      </c:pt>
                      <c:pt idx="39">
                        <c:v>-88.484200999999999</c:v>
                      </c:pt>
                      <c:pt idx="40">
                        <c:v>-88.484209000000007</c:v>
                      </c:pt>
                      <c:pt idx="41">
                        <c:v>-88.484213999999994</c:v>
                      </c:pt>
                      <c:pt idx="42">
                        <c:v>-88.484218999999996</c:v>
                      </c:pt>
                      <c:pt idx="43">
                        <c:v>-88.484221000000005</c:v>
                      </c:pt>
                      <c:pt idx="44">
                        <c:v>-88.484219999999993</c:v>
                      </c:pt>
                      <c:pt idx="45">
                        <c:v>-88.484221000000005</c:v>
                      </c:pt>
                      <c:pt idx="46">
                        <c:v>-88.484206999999998</c:v>
                      </c:pt>
                      <c:pt idx="47">
                        <c:v>-88.484166000000002</c:v>
                      </c:pt>
                      <c:pt idx="48">
                        <c:v>-88.484114000000005</c:v>
                      </c:pt>
                      <c:pt idx="49">
                        <c:v>-88.484049999999996</c:v>
                      </c:pt>
                      <c:pt idx="50">
                        <c:v>-88.483986999999999</c:v>
                      </c:pt>
                      <c:pt idx="51">
                        <c:v>-88.483959999999996</c:v>
                      </c:pt>
                      <c:pt idx="52">
                        <c:v>-88.483945000000006</c:v>
                      </c:pt>
                      <c:pt idx="53">
                        <c:v>-88.483929000000003</c:v>
                      </c:pt>
                      <c:pt idx="54">
                        <c:v>-88.483941000000002</c:v>
                      </c:pt>
                      <c:pt idx="55">
                        <c:v>-88.483956000000006</c:v>
                      </c:pt>
                      <c:pt idx="56">
                        <c:v>-88.483973000000006</c:v>
                      </c:pt>
                      <c:pt idx="57">
                        <c:v>-88.484003999999999</c:v>
                      </c:pt>
                      <c:pt idx="58">
                        <c:v>-88.484065000000001</c:v>
                      </c:pt>
                      <c:pt idx="59">
                        <c:v>-88.484131000000005</c:v>
                      </c:pt>
                      <c:pt idx="60">
                        <c:v>-88.484174999999993</c:v>
                      </c:pt>
                      <c:pt idx="61">
                        <c:v>-88.484182000000004</c:v>
                      </c:pt>
                      <c:pt idx="62">
                        <c:v>-88.484164000000007</c:v>
                      </c:pt>
                      <c:pt idx="63">
                        <c:v>-88.484149000000002</c:v>
                      </c:pt>
                      <c:pt idx="64">
                        <c:v>-88.484137000000004</c:v>
                      </c:pt>
                      <c:pt idx="65">
                        <c:v>-88.484121999999999</c:v>
                      </c:pt>
                      <c:pt idx="66">
                        <c:v>-88.484120000000004</c:v>
                      </c:pt>
                      <c:pt idx="67">
                        <c:v>-88.484191999999993</c:v>
                      </c:pt>
                      <c:pt idx="68">
                        <c:v>-88.484318000000002</c:v>
                      </c:pt>
                      <c:pt idx="69">
                        <c:v>-88.484459000000001</c:v>
                      </c:pt>
                      <c:pt idx="70">
                        <c:v>-88.4846</c:v>
                      </c:pt>
                      <c:pt idx="71">
                        <c:v>-88.484752</c:v>
                      </c:pt>
                      <c:pt idx="72">
                        <c:v>-88.484942000000004</c:v>
                      </c:pt>
                      <c:pt idx="73">
                        <c:v>-88.485162000000003</c:v>
                      </c:pt>
                      <c:pt idx="74">
                        <c:v>-88.485384999999994</c:v>
                      </c:pt>
                      <c:pt idx="75">
                        <c:v>-88.485619</c:v>
                      </c:pt>
                      <c:pt idx="76">
                        <c:v>-88.485861999999997</c:v>
                      </c:pt>
                      <c:pt idx="77">
                        <c:v>-88.486000000000004</c:v>
                      </c:pt>
                      <c:pt idx="78">
                        <c:v>-88.486192000000003</c:v>
                      </c:pt>
                      <c:pt idx="79">
                        <c:v>-88.486507000000003</c:v>
                      </c:pt>
                      <c:pt idx="80">
                        <c:v>-88.486649999999997</c:v>
                      </c:pt>
                      <c:pt idx="81">
                        <c:v>-88.486812999999998</c:v>
                      </c:pt>
                      <c:pt idx="82">
                        <c:v>-88.487008000000003</c:v>
                      </c:pt>
                      <c:pt idx="83">
                        <c:v>-88.487206</c:v>
                      </c:pt>
                      <c:pt idx="84">
                        <c:v>-88.487398999999996</c:v>
                      </c:pt>
                      <c:pt idx="85">
                        <c:v>-88.487566999999999</c:v>
                      </c:pt>
                      <c:pt idx="86">
                        <c:v>-88.487705000000005</c:v>
                      </c:pt>
                      <c:pt idx="87">
                        <c:v>-88.487831</c:v>
                      </c:pt>
                      <c:pt idx="88">
                        <c:v>-88.487960999999999</c:v>
                      </c:pt>
                      <c:pt idx="89">
                        <c:v>-88.488095000000001</c:v>
                      </c:pt>
                      <c:pt idx="90">
                        <c:v>-88.488230999999999</c:v>
                      </c:pt>
                      <c:pt idx="91">
                        <c:v>-88.488363000000007</c:v>
                      </c:pt>
                      <c:pt idx="92">
                        <c:v>-88.488489000000001</c:v>
                      </c:pt>
                      <c:pt idx="93">
                        <c:v>-88.488613999999998</c:v>
                      </c:pt>
                      <c:pt idx="94">
                        <c:v>-88.488699999999994</c:v>
                      </c:pt>
                      <c:pt idx="95">
                        <c:v>-88.488742999999999</c:v>
                      </c:pt>
                      <c:pt idx="96">
                        <c:v>-88.488786000000005</c:v>
                      </c:pt>
                      <c:pt idx="97">
                        <c:v>-88.488918999999996</c:v>
                      </c:pt>
                      <c:pt idx="98">
                        <c:v>-88.489206999999993</c:v>
                      </c:pt>
                      <c:pt idx="99">
                        <c:v>-88.489457999999999</c:v>
                      </c:pt>
                      <c:pt idx="100">
                        <c:v>-88.489593999999997</c:v>
                      </c:pt>
                      <c:pt idx="101">
                        <c:v>-88.489717999999996</c:v>
                      </c:pt>
                      <c:pt idx="102">
                        <c:v>-88.489834000000002</c:v>
                      </c:pt>
                      <c:pt idx="103">
                        <c:v>-88.489958000000001</c:v>
                      </c:pt>
                      <c:pt idx="104">
                        <c:v>-88.490093000000002</c:v>
                      </c:pt>
                      <c:pt idx="105">
                        <c:v>-88.490244000000004</c:v>
                      </c:pt>
                      <c:pt idx="106">
                        <c:v>-88.490416999999994</c:v>
                      </c:pt>
                      <c:pt idx="107">
                        <c:v>-88.490522999999996</c:v>
                      </c:pt>
                      <c:pt idx="108">
                        <c:v>-88.490690999999998</c:v>
                      </c:pt>
                      <c:pt idx="109">
                        <c:v>-88.491012999999995</c:v>
                      </c:pt>
                      <c:pt idx="110">
                        <c:v>-88.491236999999998</c:v>
                      </c:pt>
                      <c:pt idx="111">
                        <c:v>-88.491412999999994</c:v>
                      </c:pt>
                      <c:pt idx="112">
                        <c:v>-88.491544000000005</c:v>
                      </c:pt>
                      <c:pt idx="113">
                        <c:v>-88.491668000000004</c:v>
                      </c:pt>
                      <c:pt idx="114">
                        <c:v>-88.491780000000006</c:v>
                      </c:pt>
                      <c:pt idx="115">
                        <c:v>-88.491871000000003</c:v>
                      </c:pt>
                      <c:pt idx="116">
                        <c:v>-88.491928999999999</c:v>
                      </c:pt>
                      <c:pt idx="117">
                        <c:v>-88.491950000000003</c:v>
                      </c:pt>
                      <c:pt idx="118">
                        <c:v>-88.491946999999996</c:v>
                      </c:pt>
                      <c:pt idx="119">
                        <c:v>-88.491924999999995</c:v>
                      </c:pt>
                      <c:pt idx="120">
                        <c:v>-88.491878999999997</c:v>
                      </c:pt>
                      <c:pt idx="121">
                        <c:v>-88.491816999999998</c:v>
                      </c:pt>
                      <c:pt idx="122">
                        <c:v>-88.491746000000006</c:v>
                      </c:pt>
                      <c:pt idx="123">
                        <c:v>-88.491660999999993</c:v>
                      </c:pt>
                      <c:pt idx="124">
                        <c:v>-88.491569999999996</c:v>
                      </c:pt>
                      <c:pt idx="125">
                        <c:v>-88.491517999999999</c:v>
                      </c:pt>
                      <c:pt idx="126">
                        <c:v>-88.491417999999996</c:v>
                      </c:pt>
                      <c:pt idx="127">
                        <c:v>-88.491240000000005</c:v>
                      </c:pt>
                      <c:pt idx="128">
                        <c:v>-88.491085999999996</c:v>
                      </c:pt>
                      <c:pt idx="129">
                        <c:v>-88.490900999999994</c:v>
                      </c:pt>
                      <c:pt idx="130">
                        <c:v>-88.490797000000001</c:v>
                      </c:pt>
                      <c:pt idx="131">
                        <c:v>-88.490753999999995</c:v>
                      </c:pt>
                      <c:pt idx="132">
                        <c:v>-88.490673000000001</c:v>
                      </c:pt>
                      <c:pt idx="133">
                        <c:v>-88.490620000000007</c:v>
                      </c:pt>
                      <c:pt idx="134">
                        <c:v>-88.490656000000001</c:v>
                      </c:pt>
                      <c:pt idx="135">
                        <c:v>-88.490661000000003</c:v>
                      </c:pt>
                      <c:pt idx="136">
                        <c:v>-88.490655000000004</c:v>
                      </c:pt>
                      <c:pt idx="137">
                        <c:v>-88.490644000000003</c:v>
                      </c:pt>
                      <c:pt idx="138">
                        <c:v>-88.490629999999996</c:v>
                      </c:pt>
                      <c:pt idx="139">
                        <c:v>-88.490606</c:v>
                      </c:pt>
                      <c:pt idx="140">
                        <c:v>-88.490540999999993</c:v>
                      </c:pt>
                      <c:pt idx="141">
                        <c:v>-88.490421999999995</c:v>
                      </c:pt>
                      <c:pt idx="142">
                        <c:v>-88.490258999999995</c:v>
                      </c:pt>
                      <c:pt idx="143">
                        <c:v>-88.490070000000003</c:v>
                      </c:pt>
                      <c:pt idx="144">
                        <c:v>-88.489891999999998</c:v>
                      </c:pt>
                      <c:pt idx="145">
                        <c:v>-88.489723999999995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33BA-4F0B-9759-9ED0D032789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Lap3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3 data'!$AQ$10:$AQ$200</c15:sqref>
                        </c15:formulaRef>
                      </c:ext>
                    </c:extLst>
                    <c:numCache>
                      <c:formatCode>General</c:formatCode>
                      <c:ptCount val="191"/>
                      <c:pt idx="0">
                        <c:v>47.159481</c:v>
                      </c:pt>
                      <c:pt idx="1">
                        <c:v>47.159388999999997</c:v>
                      </c:pt>
                      <c:pt idx="2">
                        <c:v>47.159294000000003</c:v>
                      </c:pt>
                      <c:pt idx="3">
                        <c:v>47.159199000000001</c:v>
                      </c:pt>
                      <c:pt idx="4">
                        <c:v>47.159104999999997</c:v>
                      </c:pt>
                      <c:pt idx="5">
                        <c:v>47.159022</c:v>
                      </c:pt>
                      <c:pt idx="6">
                        <c:v>47.158962000000002</c:v>
                      </c:pt>
                      <c:pt idx="7">
                        <c:v>47.158915999999998</c:v>
                      </c:pt>
                      <c:pt idx="8">
                        <c:v>47.158895000000001</c:v>
                      </c:pt>
                      <c:pt idx="9">
                        <c:v>47.158907999999997</c:v>
                      </c:pt>
                      <c:pt idx="10">
                        <c:v>47.158923000000001</c:v>
                      </c:pt>
                      <c:pt idx="11">
                        <c:v>47.158932999999998</c:v>
                      </c:pt>
                      <c:pt idx="12">
                        <c:v>47.158935</c:v>
                      </c:pt>
                      <c:pt idx="13">
                        <c:v>47.158932999999998</c:v>
                      </c:pt>
                      <c:pt idx="14">
                        <c:v>47.158929999999998</c:v>
                      </c:pt>
                      <c:pt idx="15">
                        <c:v>47.158915999999998</c:v>
                      </c:pt>
                      <c:pt idx="16">
                        <c:v>47.158890999999997</c:v>
                      </c:pt>
                      <c:pt idx="17">
                        <c:v>47.158853999999998</c:v>
                      </c:pt>
                      <c:pt idx="18">
                        <c:v>47.158800999999997</c:v>
                      </c:pt>
                      <c:pt idx="19">
                        <c:v>47.158738</c:v>
                      </c:pt>
                      <c:pt idx="20">
                        <c:v>47.158678000000002</c:v>
                      </c:pt>
                      <c:pt idx="21">
                        <c:v>47.158619999999999</c:v>
                      </c:pt>
                      <c:pt idx="22">
                        <c:v>47.158574999999999</c:v>
                      </c:pt>
                      <c:pt idx="23">
                        <c:v>47.158544999999997</c:v>
                      </c:pt>
                      <c:pt idx="24">
                        <c:v>47.158526999999999</c:v>
                      </c:pt>
                      <c:pt idx="25">
                        <c:v>47.158513999999997</c:v>
                      </c:pt>
                      <c:pt idx="26">
                        <c:v>47.158507999999998</c:v>
                      </c:pt>
                      <c:pt idx="27">
                        <c:v>47.158510999999997</c:v>
                      </c:pt>
                      <c:pt idx="28">
                        <c:v>47.158515999999999</c:v>
                      </c:pt>
                      <c:pt idx="29">
                        <c:v>47.158535000000001</c:v>
                      </c:pt>
                      <c:pt idx="30">
                        <c:v>47.158577999999999</c:v>
                      </c:pt>
                      <c:pt idx="31">
                        <c:v>47.158639999999998</c:v>
                      </c:pt>
                      <c:pt idx="32">
                        <c:v>47.158712999999999</c:v>
                      </c:pt>
                      <c:pt idx="33">
                        <c:v>47.158797999999997</c:v>
                      </c:pt>
                      <c:pt idx="34">
                        <c:v>47.158895000000001</c:v>
                      </c:pt>
                      <c:pt idx="35">
                        <c:v>47.159008999999998</c:v>
                      </c:pt>
                      <c:pt idx="36">
                        <c:v>47.159132</c:v>
                      </c:pt>
                      <c:pt idx="37">
                        <c:v>47.159255000000002</c:v>
                      </c:pt>
                      <c:pt idx="38">
                        <c:v>47.159390000000002</c:v>
                      </c:pt>
                      <c:pt idx="39">
                        <c:v>47.159547000000003</c:v>
                      </c:pt>
                      <c:pt idx="40">
                        <c:v>47.159694000000002</c:v>
                      </c:pt>
                      <c:pt idx="41">
                        <c:v>47.159832000000002</c:v>
                      </c:pt>
                      <c:pt idx="42">
                        <c:v>47.159962999999998</c:v>
                      </c:pt>
                      <c:pt idx="43">
                        <c:v>47.160088999999999</c:v>
                      </c:pt>
                      <c:pt idx="44">
                        <c:v>47.160221</c:v>
                      </c:pt>
                      <c:pt idx="45">
                        <c:v>47.160356999999998</c:v>
                      </c:pt>
                      <c:pt idx="46">
                        <c:v>47.160485999999999</c:v>
                      </c:pt>
                      <c:pt idx="47">
                        <c:v>47.160595000000001</c:v>
                      </c:pt>
                      <c:pt idx="48">
                        <c:v>47.160702999999998</c:v>
                      </c:pt>
                      <c:pt idx="49">
                        <c:v>47.160817999999999</c:v>
                      </c:pt>
                      <c:pt idx="50">
                        <c:v>47.160938000000002</c:v>
                      </c:pt>
                      <c:pt idx="51">
                        <c:v>47.161060999999997</c:v>
                      </c:pt>
                      <c:pt idx="52">
                        <c:v>47.161186000000001</c:v>
                      </c:pt>
                      <c:pt idx="53">
                        <c:v>47.161307000000001</c:v>
                      </c:pt>
                      <c:pt idx="54">
                        <c:v>47.161425000000001</c:v>
                      </c:pt>
                      <c:pt idx="55">
                        <c:v>47.161541999999997</c:v>
                      </c:pt>
                      <c:pt idx="56">
                        <c:v>47.161658000000003</c:v>
                      </c:pt>
                      <c:pt idx="57">
                        <c:v>47.161776000000003</c:v>
                      </c:pt>
                      <c:pt idx="58">
                        <c:v>47.161903000000002</c:v>
                      </c:pt>
                      <c:pt idx="59">
                        <c:v>47.162036000000001</c:v>
                      </c:pt>
                      <c:pt idx="60">
                        <c:v>47.162173000000003</c:v>
                      </c:pt>
                      <c:pt idx="61">
                        <c:v>47.162320999999999</c:v>
                      </c:pt>
                      <c:pt idx="62">
                        <c:v>47.162488000000003</c:v>
                      </c:pt>
                      <c:pt idx="63">
                        <c:v>47.162661</c:v>
                      </c:pt>
                      <c:pt idx="64">
                        <c:v>47.162821000000001</c:v>
                      </c:pt>
                      <c:pt idx="65">
                        <c:v>47.162973000000001</c:v>
                      </c:pt>
                      <c:pt idx="66">
                        <c:v>47.163133000000002</c:v>
                      </c:pt>
                      <c:pt idx="67">
                        <c:v>47.163299000000002</c:v>
                      </c:pt>
                      <c:pt idx="68">
                        <c:v>47.163465000000002</c:v>
                      </c:pt>
                      <c:pt idx="69">
                        <c:v>47.163629</c:v>
                      </c:pt>
                      <c:pt idx="70">
                        <c:v>47.163781</c:v>
                      </c:pt>
                      <c:pt idx="71">
                        <c:v>47.163910000000001</c:v>
                      </c:pt>
                      <c:pt idx="72">
                        <c:v>47.164020000000001</c:v>
                      </c:pt>
                      <c:pt idx="73">
                        <c:v>47.164076999999999</c:v>
                      </c:pt>
                      <c:pt idx="74">
                        <c:v>47.164157000000003</c:v>
                      </c:pt>
                      <c:pt idx="75">
                        <c:v>47.164288999999997</c:v>
                      </c:pt>
                      <c:pt idx="76">
                        <c:v>47.164344</c:v>
                      </c:pt>
                      <c:pt idx="77">
                        <c:v>47.164383000000001</c:v>
                      </c:pt>
                      <c:pt idx="78">
                        <c:v>47.164405000000002</c:v>
                      </c:pt>
                      <c:pt idx="79">
                        <c:v>47.164411999999999</c:v>
                      </c:pt>
                      <c:pt idx="80">
                        <c:v>47.164402000000003</c:v>
                      </c:pt>
                      <c:pt idx="81">
                        <c:v>47.164369999999998</c:v>
                      </c:pt>
                      <c:pt idx="82">
                        <c:v>47.164332000000002</c:v>
                      </c:pt>
                      <c:pt idx="83">
                        <c:v>47.164295000000003</c:v>
                      </c:pt>
                      <c:pt idx="84">
                        <c:v>47.164257999999997</c:v>
                      </c:pt>
                      <c:pt idx="85">
                        <c:v>47.164228000000001</c:v>
                      </c:pt>
                      <c:pt idx="86">
                        <c:v>47.164202000000003</c:v>
                      </c:pt>
                      <c:pt idx="87">
                        <c:v>47.164185000000003</c:v>
                      </c:pt>
                      <c:pt idx="88">
                        <c:v>47.164178999999997</c:v>
                      </c:pt>
                      <c:pt idx="89">
                        <c:v>47.164186999999998</c:v>
                      </c:pt>
                      <c:pt idx="90">
                        <c:v>47.164214000000001</c:v>
                      </c:pt>
                      <c:pt idx="91">
                        <c:v>47.164251</c:v>
                      </c:pt>
                      <c:pt idx="92">
                        <c:v>47.164287000000002</c:v>
                      </c:pt>
                      <c:pt idx="93">
                        <c:v>47.164307999999998</c:v>
                      </c:pt>
                      <c:pt idx="94">
                        <c:v>47.164309000000003</c:v>
                      </c:pt>
                      <c:pt idx="95">
                        <c:v>47.164295000000003</c:v>
                      </c:pt>
                      <c:pt idx="96">
                        <c:v>47.164284000000002</c:v>
                      </c:pt>
                      <c:pt idx="97">
                        <c:v>47.164268999999997</c:v>
                      </c:pt>
                      <c:pt idx="98">
                        <c:v>47.164223999999997</c:v>
                      </c:pt>
                      <c:pt idx="99">
                        <c:v>47.164149999999999</c:v>
                      </c:pt>
                      <c:pt idx="100">
                        <c:v>47.164087000000002</c:v>
                      </c:pt>
                      <c:pt idx="101">
                        <c:v>47.164009</c:v>
                      </c:pt>
                      <c:pt idx="102">
                        <c:v>47.163905999999997</c:v>
                      </c:pt>
                      <c:pt idx="103">
                        <c:v>47.163817000000002</c:v>
                      </c:pt>
                      <c:pt idx="104">
                        <c:v>47.163756999999997</c:v>
                      </c:pt>
                      <c:pt idx="105">
                        <c:v>47.163699999999999</c:v>
                      </c:pt>
                      <c:pt idx="106">
                        <c:v>47.163645000000002</c:v>
                      </c:pt>
                      <c:pt idx="107">
                        <c:v>47.163612999999998</c:v>
                      </c:pt>
                      <c:pt idx="108">
                        <c:v>47.163595999999998</c:v>
                      </c:pt>
                      <c:pt idx="109">
                        <c:v>47.163559999999997</c:v>
                      </c:pt>
                      <c:pt idx="110">
                        <c:v>47.163516999999999</c:v>
                      </c:pt>
                      <c:pt idx="111">
                        <c:v>47.163442000000003</c:v>
                      </c:pt>
                      <c:pt idx="112">
                        <c:v>47.163342999999998</c:v>
                      </c:pt>
                      <c:pt idx="113">
                        <c:v>47.163226999999999</c:v>
                      </c:pt>
                      <c:pt idx="114">
                        <c:v>47.163102000000002</c:v>
                      </c:pt>
                      <c:pt idx="115">
                        <c:v>47.162967000000002</c:v>
                      </c:pt>
                      <c:pt idx="116">
                        <c:v>47.162820000000004</c:v>
                      </c:pt>
                      <c:pt idx="117">
                        <c:v>47.162655000000001</c:v>
                      </c:pt>
                      <c:pt idx="118">
                        <c:v>47.162481</c:v>
                      </c:pt>
                      <c:pt idx="119">
                        <c:v>47.162305000000003</c:v>
                      </c:pt>
                      <c:pt idx="120">
                        <c:v>47.162207000000002</c:v>
                      </c:pt>
                      <c:pt idx="121">
                        <c:v>47.162067</c:v>
                      </c:pt>
                      <c:pt idx="122">
                        <c:v>47.161811999999998</c:v>
                      </c:pt>
                      <c:pt idx="123">
                        <c:v>47.161656999999998</c:v>
                      </c:pt>
                      <c:pt idx="124">
                        <c:v>47.161512999999999</c:v>
                      </c:pt>
                      <c:pt idx="125">
                        <c:v>47.161380000000001</c:v>
                      </c:pt>
                      <c:pt idx="126">
                        <c:v>47.161256000000002</c:v>
                      </c:pt>
                      <c:pt idx="127">
                        <c:v>47.161127999999998</c:v>
                      </c:pt>
                      <c:pt idx="128">
                        <c:v>47.160991000000003</c:v>
                      </c:pt>
                      <c:pt idx="129">
                        <c:v>47.160842000000002</c:v>
                      </c:pt>
                      <c:pt idx="130">
                        <c:v>47.160679999999999</c:v>
                      </c:pt>
                      <c:pt idx="131">
                        <c:v>47.160521000000003</c:v>
                      </c:pt>
                      <c:pt idx="132">
                        <c:v>47.16039</c:v>
                      </c:pt>
                      <c:pt idx="133">
                        <c:v>47.160272999999997</c:v>
                      </c:pt>
                      <c:pt idx="134">
                        <c:v>47.160153999999999</c:v>
                      </c:pt>
                      <c:pt idx="135">
                        <c:v>47.160038</c:v>
                      </c:pt>
                      <c:pt idx="136">
                        <c:v>47.159928999999998</c:v>
                      </c:pt>
                      <c:pt idx="137">
                        <c:v>47.159827</c:v>
                      </c:pt>
                      <c:pt idx="138">
                        <c:v>47.159720999999998</c:v>
                      </c:pt>
                      <c:pt idx="139">
                        <c:v>47.159612000000003</c:v>
                      </c:pt>
                      <c:pt idx="140">
                        <c:v>47.159514000000001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3 data'!$AR$10:$AR$200</c15:sqref>
                        </c15:formulaRef>
                      </c:ext>
                    </c:extLst>
                    <c:numCache>
                      <c:formatCode>General</c:formatCode>
                      <c:ptCount val="191"/>
                      <c:pt idx="0">
                        <c:v>-88.489962000000006</c:v>
                      </c:pt>
                      <c:pt idx="1">
                        <c:v>-88.489800000000002</c:v>
                      </c:pt>
                      <c:pt idx="2">
                        <c:v>-88.489649</c:v>
                      </c:pt>
                      <c:pt idx="3">
                        <c:v>-88.489500000000007</c:v>
                      </c:pt>
                      <c:pt idx="4">
                        <c:v>-88.489350999999999</c:v>
                      </c:pt>
                      <c:pt idx="5">
                        <c:v>-88.489183999999995</c:v>
                      </c:pt>
                      <c:pt idx="6">
                        <c:v>-88.488981999999993</c:v>
                      </c:pt>
                      <c:pt idx="7">
                        <c:v>-88.488759999999999</c:v>
                      </c:pt>
                      <c:pt idx="8">
                        <c:v>-88.488517999999999</c:v>
                      </c:pt>
                      <c:pt idx="9">
                        <c:v>-88.488247999999999</c:v>
                      </c:pt>
                      <c:pt idx="10">
                        <c:v>-88.487967999999995</c:v>
                      </c:pt>
                      <c:pt idx="11">
                        <c:v>-88.487682000000007</c:v>
                      </c:pt>
                      <c:pt idx="12">
                        <c:v>-88.487401000000006</c:v>
                      </c:pt>
                      <c:pt idx="13">
                        <c:v>-88.487138000000002</c:v>
                      </c:pt>
                      <c:pt idx="14">
                        <c:v>-88.486895000000004</c:v>
                      </c:pt>
                      <c:pt idx="15">
                        <c:v>-88.486677</c:v>
                      </c:pt>
                      <c:pt idx="16">
                        <c:v>-88.486469999999997</c:v>
                      </c:pt>
                      <c:pt idx="17">
                        <c:v>-88.486268999999993</c:v>
                      </c:pt>
                      <c:pt idx="18">
                        <c:v>-88.486086</c:v>
                      </c:pt>
                      <c:pt idx="19">
                        <c:v>-88.485926000000006</c:v>
                      </c:pt>
                      <c:pt idx="20">
                        <c:v>-88.485771</c:v>
                      </c:pt>
                      <c:pt idx="21">
                        <c:v>-88.485609999999994</c:v>
                      </c:pt>
                      <c:pt idx="22">
                        <c:v>-88.485454000000004</c:v>
                      </c:pt>
                      <c:pt idx="23">
                        <c:v>-88.485302000000004</c:v>
                      </c:pt>
                      <c:pt idx="24">
                        <c:v>-88.485144000000005</c:v>
                      </c:pt>
                      <c:pt idx="25">
                        <c:v>-88.484990999999994</c:v>
                      </c:pt>
                      <c:pt idx="26">
                        <c:v>-88.484863000000004</c:v>
                      </c:pt>
                      <c:pt idx="27">
                        <c:v>-88.484756000000004</c:v>
                      </c:pt>
                      <c:pt idx="28">
                        <c:v>-88.484646999999995</c:v>
                      </c:pt>
                      <c:pt idx="29">
                        <c:v>-88.484530000000007</c:v>
                      </c:pt>
                      <c:pt idx="30">
                        <c:v>-88.484423000000007</c:v>
                      </c:pt>
                      <c:pt idx="31">
                        <c:v>-88.484334000000004</c:v>
                      </c:pt>
                      <c:pt idx="32">
                        <c:v>-88.484267000000003</c:v>
                      </c:pt>
                      <c:pt idx="33">
                        <c:v>-88.484221000000005</c:v>
                      </c:pt>
                      <c:pt idx="34">
                        <c:v>-88.484196999999995</c:v>
                      </c:pt>
                      <c:pt idx="35">
                        <c:v>-88.484194000000002</c:v>
                      </c:pt>
                      <c:pt idx="36">
                        <c:v>-88.484199000000004</c:v>
                      </c:pt>
                      <c:pt idx="37">
                        <c:v>-88.484204000000005</c:v>
                      </c:pt>
                      <c:pt idx="38">
                        <c:v>-88.484205000000003</c:v>
                      </c:pt>
                      <c:pt idx="39">
                        <c:v>-88.484211999999999</c:v>
                      </c:pt>
                      <c:pt idx="40">
                        <c:v>-88.484221000000005</c:v>
                      </c:pt>
                      <c:pt idx="41">
                        <c:v>-88.484227000000004</c:v>
                      </c:pt>
                      <c:pt idx="42">
                        <c:v>-88.484230999999994</c:v>
                      </c:pt>
                      <c:pt idx="43">
                        <c:v>-88.484234999999998</c:v>
                      </c:pt>
                      <c:pt idx="44">
                        <c:v>-88.484234000000001</c:v>
                      </c:pt>
                      <c:pt idx="45">
                        <c:v>-88.484212999999997</c:v>
                      </c:pt>
                      <c:pt idx="46">
                        <c:v>-88.484177000000003</c:v>
                      </c:pt>
                      <c:pt idx="47">
                        <c:v>-88.484133</c:v>
                      </c:pt>
                      <c:pt idx="48">
                        <c:v>-88.484071</c:v>
                      </c:pt>
                      <c:pt idx="49">
                        <c:v>-88.483999999999995</c:v>
                      </c:pt>
                      <c:pt idx="50">
                        <c:v>-88.483964999999998</c:v>
                      </c:pt>
                      <c:pt idx="51">
                        <c:v>-88.483958000000001</c:v>
                      </c:pt>
                      <c:pt idx="52">
                        <c:v>-88.483954999999995</c:v>
                      </c:pt>
                      <c:pt idx="53">
                        <c:v>-88.483957000000004</c:v>
                      </c:pt>
                      <c:pt idx="54">
                        <c:v>-88.483963000000003</c:v>
                      </c:pt>
                      <c:pt idx="55">
                        <c:v>-88.483975999999998</c:v>
                      </c:pt>
                      <c:pt idx="56">
                        <c:v>-88.484009999999998</c:v>
                      </c:pt>
                      <c:pt idx="57">
                        <c:v>-88.484074000000007</c:v>
                      </c:pt>
                      <c:pt idx="58">
                        <c:v>-88.484144999999998</c:v>
                      </c:pt>
                      <c:pt idx="59">
                        <c:v>-88.484179999999995</c:v>
                      </c:pt>
                      <c:pt idx="60">
                        <c:v>-88.484170000000006</c:v>
                      </c:pt>
                      <c:pt idx="61">
                        <c:v>-88.48415</c:v>
                      </c:pt>
                      <c:pt idx="62">
                        <c:v>-88.484138000000002</c:v>
                      </c:pt>
                      <c:pt idx="63">
                        <c:v>-88.484127000000001</c:v>
                      </c:pt>
                      <c:pt idx="64">
                        <c:v>-88.484127999999998</c:v>
                      </c:pt>
                      <c:pt idx="65">
                        <c:v>-88.484161999999998</c:v>
                      </c:pt>
                      <c:pt idx="66">
                        <c:v>-88.484228999999999</c:v>
                      </c:pt>
                      <c:pt idx="67">
                        <c:v>-88.484341999999998</c:v>
                      </c:pt>
                      <c:pt idx="68">
                        <c:v>-88.484487999999999</c:v>
                      </c:pt>
                      <c:pt idx="69">
                        <c:v>-88.484645999999998</c:v>
                      </c:pt>
                      <c:pt idx="70">
                        <c:v>-88.484803999999997</c:v>
                      </c:pt>
                      <c:pt idx="71">
                        <c:v>-88.484979999999993</c:v>
                      </c:pt>
                      <c:pt idx="72">
                        <c:v>-88.485176999999993</c:v>
                      </c:pt>
                      <c:pt idx="73">
                        <c:v>-88.485294999999994</c:v>
                      </c:pt>
                      <c:pt idx="74">
                        <c:v>-88.485484</c:v>
                      </c:pt>
                      <c:pt idx="75">
                        <c:v>-88.485855000000001</c:v>
                      </c:pt>
                      <c:pt idx="76">
                        <c:v>-88.486126999999996</c:v>
                      </c:pt>
                      <c:pt idx="77">
                        <c:v>-88.486365000000006</c:v>
                      </c:pt>
                      <c:pt idx="78">
                        <c:v>-88.486562000000006</c:v>
                      </c:pt>
                      <c:pt idx="79">
                        <c:v>-88.486749000000003</c:v>
                      </c:pt>
                      <c:pt idx="80">
                        <c:v>-88.486941999999999</c:v>
                      </c:pt>
                      <c:pt idx="81">
                        <c:v>-88.487125000000006</c:v>
                      </c:pt>
                      <c:pt idx="82">
                        <c:v>-88.487290000000002</c:v>
                      </c:pt>
                      <c:pt idx="83">
                        <c:v>-88.487440000000007</c:v>
                      </c:pt>
                      <c:pt idx="84">
                        <c:v>-88.487575000000007</c:v>
                      </c:pt>
                      <c:pt idx="85">
                        <c:v>-88.487706000000003</c:v>
                      </c:pt>
                      <c:pt idx="86">
                        <c:v>-88.487836000000001</c:v>
                      </c:pt>
                      <c:pt idx="87">
                        <c:v>-88.487954999999999</c:v>
                      </c:pt>
                      <c:pt idx="88">
                        <c:v>-88.488073</c:v>
                      </c:pt>
                      <c:pt idx="89">
                        <c:v>-88.488200000000006</c:v>
                      </c:pt>
                      <c:pt idx="90">
                        <c:v>-88.488327999999996</c:v>
                      </c:pt>
                      <c:pt idx="91">
                        <c:v>-88.488453000000007</c:v>
                      </c:pt>
                      <c:pt idx="92">
                        <c:v>-88.488578000000004</c:v>
                      </c:pt>
                      <c:pt idx="93">
                        <c:v>-88.488714000000002</c:v>
                      </c:pt>
                      <c:pt idx="94">
                        <c:v>-88.488866000000002</c:v>
                      </c:pt>
                      <c:pt idx="95">
                        <c:v>-88.488996</c:v>
                      </c:pt>
                      <c:pt idx="96">
                        <c:v>-88.489078000000006</c:v>
                      </c:pt>
                      <c:pt idx="97">
                        <c:v>-88.489197000000004</c:v>
                      </c:pt>
                      <c:pt idx="98">
                        <c:v>-88.489416000000006</c:v>
                      </c:pt>
                      <c:pt idx="99">
                        <c:v>-88.489638999999997</c:v>
                      </c:pt>
                      <c:pt idx="100">
                        <c:v>-88.489778000000001</c:v>
                      </c:pt>
                      <c:pt idx="101">
                        <c:v>-88.489911000000006</c:v>
                      </c:pt>
                      <c:pt idx="102">
                        <c:v>-88.490044999999995</c:v>
                      </c:pt>
                      <c:pt idx="103">
                        <c:v>-88.490206000000001</c:v>
                      </c:pt>
                      <c:pt idx="104">
                        <c:v>-88.490388999999993</c:v>
                      </c:pt>
                      <c:pt idx="105">
                        <c:v>-88.490588000000002</c:v>
                      </c:pt>
                      <c:pt idx="106">
                        <c:v>-88.490791999999999</c:v>
                      </c:pt>
                      <c:pt idx="107">
                        <c:v>-88.490902000000006</c:v>
                      </c:pt>
                      <c:pt idx="108">
                        <c:v>-88.491085999999996</c:v>
                      </c:pt>
                      <c:pt idx="109">
                        <c:v>-88.491395999999995</c:v>
                      </c:pt>
                      <c:pt idx="110">
                        <c:v>-88.491533000000004</c:v>
                      </c:pt>
                      <c:pt idx="111">
                        <c:v>-88.491648999999995</c:v>
                      </c:pt>
                      <c:pt idx="112">
                        <c:v>-88.491767999999993</c:v>
                      </c:pt>
                      <c:pt idx="113">
                        <c:v>-88.491862999999995</c:v>
                      </c:pt>
                      <c:pt idx="114">
                        <c:v>-88.491919999999993</c:v>
                      </c:pt>
                      <c:pt idx="115">
                        <c:v>-88.491945000000001</c:v>
                      </c:pt>
                      <c:pt idx="116">
                        <c:v>-88.491941999999995</c:v>
                      </c:pt>
                      <c:pt idx="117">
                        <c:v>-88.491918999999996</c:v>
                      </c:pt>
                      <c:pt idx="118">
                        <c:v>-88.491867999999997</c:v>
                      </c:pt>
                      <c:pt idx="119">
                        <c:v>-88.491794999999996</c:v>
                      </c:pt>
                      <c:pt idx="120">
                        <c:v>-88.491752000000005</c:v>
                      </c:pt>
                      <c:pt idx="121">
                        <c:v>-88.491676999999996</c:v>
                      </c:pt>
                      <c:pt idx="122">
                        <c:v>-88.491544000000005</c:v>
                      </c:pt>
                      <c:pt idx="123">
                        <c:v>-88.491455999999999</c:v>
                      </c:pt>
                      <c:pt idx="124">
                        <c:v>-88.491337999999999</c:v>
                      </c:pt>
                      <c:pt idx="125">
                        <c:v>-88.491176999999993</c:v>
                      </c:pt>
                      <c:pt idx="126">
                        <c:v>-88.491003000000006</c:v>
                      </c:pt>
                      <c:pt idx="127">
                        <c:v>-88.490855999999994</c:v>
                      </c:pt>
                      <c:pt idx="128">
                        <c:v>-88.490757000000002</c:v>
                      </c:pt>
                      <c:pt idx="129">
                        <c:v>-88.490703999999994</c:v>
                      </c:pt>
                      <c:pt idx="130">
                        <c:v>-88.490680999999995</c:v>
                      </c:pt>
                      <c:pt idx="131">
                        <c:v>-88.490685999999997</c:v>
                      </c:pt>
                      <c:pt idx="132">
                        <c:v>-88.490690000000001</c:v>
                      </c:pt>
                      <c:pt idx="133">
                        <c:v>-88.490679</c:v>
                      </c:pt>
                      <c:pt idx="134">
                        <c:v>-88.490662</c:v>
                      </c:pt>
                      <c:pt idx="135">
                        <c:v>-88.490630999999993</c:v>
                      </c:pt>
                      <c:pt idx="136">
                        <c:v>-88.490561</c:v>
                      </c:pt>
                      <c:pt idx="137">
                        <c:v>-88.490470999999999</c:v>
                      </c:pt>
                      <c:pt idx="138">
                        <c:v>-88.490353999999996</c:v>
                      </c:pt>
                      <c:pt idx="139">
                        <c:v>-88.490178</c:v>
                      </c:pt>
                      <c:pt idx="140">
                        <c:v>-88.489992000000001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BA-4F0B-9759-9ED0D0327897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Lap4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4 data'!$AQ$10:$AQ$193</c15:sqref>
                        </c15:formulaRef>
                      </c:ext>
                    </c:extLst>
                    <c:numCache>
                      <c:formatCode>General</c:formatCode>
                      <c:ptCount val="184"/>
                      <c:pt idx="0">
                        <c:v>47.159514000000001</c:v>
                      </c:pt>
                      <c:pt idx="1">
                        <c:v>47.159412000000003</c:v>
                      </c:pt>
                      <c:pt idx="2">
                        <c:v>47.159311000000002</c:v>
                      </c:pt>
                      <c:pt idx="3">
                        <c:v>47.159213000000001</c:v>
                      </c:pt>
                      <c:pt idx="4">
                        <c:v>47.159115999999997</c:v>
                      </c:pt>
                      <c:pt idx="5">
                        <c:v>47.159033999999998</c:v>
                      </c:pt>
                      <c:pt idx="6">
                        <c:v>47.158977</c:v>
                      </c:pt>
                      <c:pt idx="7">
                        <c:v>47.158935</c:v>
                      </c:pt>
                      <c:pt idx="8">
                        <c:v>47.158912000000001</c:v>
                      </c:pt>
                      <c:pt idx="9">
                        <c:v>47.158920999999999</c:v>
                      </c:pt>
                      <c:pt idx="10">
                        <c:v>47.158935</c:v>
                      </c:pt>
                      <c:pt idx="11">
                        <c:v>47.158940999999999</c:v>
                      </c:pt>
                      <c:pt idx="12">
                        <c:v>47.158943000000001</c:v>
                      </c:pt>
                      <c:pt idx="13">
                        <c:v>47.158942000000003</c:v>
                      </c:pt>
                      <c:pt idx="14">
                        <c:v>47.158935999999997</c:v>
                      </c:pt>
                      <c:pt idx="15">
                        <c:v>47.158918</c:v>
                      </c:pt>
                      <c:pt idx="16">
                        <c:v>47.158884</c:v>
                      </c:pt>
                      <c:pt idx="17">
                        <c:v>47.158836000000001</c:v>
                      </c:pt>
                      <c:pt idx="18">
                        <c:v>47.158777999999998</c:v>
                      </c:pt>
                      <c:pt idx="19">
                        <c:v>47.158718</c:v>
                      </c:pt>
                      <c:pt idx="20">
                        <c:v>47.158659999999998</c:v>
                      </c:pt>
                      <c:pt idx="21">
                        <c:v>47.158611000000001</c:v>
                      </c:pt>
                      <c:pt idx="22">
                        <c:v>47.158574999999999</c:v>
                      </c:pt>
                      <c:pt idx="23">
                        <c:v>47.158557000000002</c:v>
                      </c:pt>
                      <c:pt idx="24">
                        <c:v>47.158543999999999</c:v>
                      </c:pt>
                      <c:pt idx="25">
                        <c:v>47.158521</c:v>
                      </c:pt>
                      <c:pt idx="26">
                        <c:v>47.15851</c:v>
                      </c:pt>
                      <c:pt idx="27">
                        <c:v>47.158506000000003</c:v>
                      </c:pt>
                      <c:pt idx="28">
                        <c:v>47.158510999999997</c:v>
                      </c:pt>
                      <c:pt idx="29">
                        <c:v>47.158529000000001</c:v>
                      </c:pt>
                      <c:pt idx="30">
                        <c:v>47.158572999999997</c:v>
                      </c:pt>
                      <c:pt idx="31">
                        <c:v>47.158633000000002</c:v>
                      </c:pt>
                      <c:pt idx="32">
                        <c:v>47.158709000000002</c:v>
                      </c:pt>
                      <c:pt idx="33">
                        <c:v>47.158799999999999</c:v>
                      </c:pt>
                      <c:pt idx="34">
                        <c:v>47.158892000000002</c:v>
                      </c:pt>
                      <c:pt idx="35">
                        <c:v>47.158980999999997</c:v>
                      </c:pt>
                      <c:pt idx="36">
                        <c:v>47.159086000000002</c:v>
                      </c:pt>
                      <c:pt idx="37">
                        <c:v>47.159247000000001</c:v>
                      </c:pt>
                      <c:pt idx="38">
                        <c:v>47.159427999999998</c:v>
                      </c:pt>
                      <c:pt idx="39">
                        <c:v>47.159582999999998</c:v>
                      </c:pt>
                      <c:pt idx="40">
                        <c:v>47.159728000000001</c:v>
                      </c:pt>
                      <c:pt idx="41">
                        <c:v>47.159869</c:v>
                      </c:pt>
                      <c:pt idx="42">
                        <c:v>47.160007</c:v>
                      </c:pt>
                      <c:pt idx="43">
                        <c:v>47.160142999999998</c:v>
                      </c:pt>
                      <c:pt idx="44">
                        <c:v>47.160280999999998</c:v>
                      </c:pt>
                      <c:pt idx="45">
                        <c:v>47.160412000000001</c:v>
                      </c:pt>
                      <c:pt idx="46">
                        <c:v>47.160516999999999</c:v>
                      </c:pt>
                      <c:pt idx="47">
                        <c:v>47.160606000000001</c:v>
                      </c:pt>
                      <c:pt idx="48">
                        <c:v>47.160704000000003</c:v>
                      </c:pt>
                      <c:pt idx="49">
                        <c:v>47.160814000000002</c:v>
                      </c:pt>
                      <c:pt idx="50">
                        <c:v>47.160936</c:v>
                      </c:pt>
                      <c:pt idx="51">
                        <c:v>47.161062999999999</c:v>
                      </c:pt>
                      <c:pt idx="52">
                        <c:v>47.161189999999998</c:v>
                      </c:pt>
                      <c:pt idx="53">
                        <c:v>47.161262000000001</c:v>
                      </c:pt>
                      <c:pt idx="54">
                        <c:v>47.161368000000003</c:v>
                      </c:pt>
                      <c:pt idx="55">
                        <c:v>47.161555</c:v>
                      </c:pt>
                      <c:pt idx="56">
                        <c:v>47.161661000000002</c:v>
                      </c:pt>
                      <c:pt idx="57">
                        <c:v>47.161760999999998</c:v>
                      </c:pt>
                      <c:pt idx="58">
                        <c:v>47.16187</c:v>
                      </c:pt>
                      <c:pt idx="59">
                        <c:v>47.161993000000002</c:v>
                      </c:pt>
                      <c:pt idx="60">
                        <c:v>47.162120000000002</c:v>
                      </c:pt>
                      <c:pt idx="61">
                        <c:v>47.162253999999997</c:v>
                      </c:pt>
                      <c:pt idx="62">
                        <c:v>47.162334999999999</c:v>
                      </c:pt>
                      <c:pt idx="63">
                        <c:v>47.162464</c:v>
                      </c:pt>
                      <c:pt idx="64">
                        <c:v>47.162708000000002</c:v>
                      </c:pt>
                      <c:pt idx="65">
                        <c:v>47.162882000000003</c:v>
                      </c:pt>
                      <c:pt idx="66">
                        <c:v>47.163054000000002</c:v>
                      </c:pt>
                      <c:pt idx="67">
                        <c:v>47.163218000000001</c:v>
                      </c:pt>
                      <c:pt idx="68">
                        <c:v>47.163381000000001</c:v>
                      </c:pt>
                      <c:pt idx="69">
                        <c:v>47.163542</c:v>
                      </c:pt>
                      <c:pt idx="70">
                        <c:v>47.163705</c:v>
                      </c:pt>
                      <c:pt idx="71">
                        <c:v>47.163867000000003</c:v>
                      </c:pt>
                      <c:pt idx="72">
                        <c:v>47.164029999999997</c:v>
                      </c:pt>
                      <c:pt idx="73">
                        <c:v>47.164158</c:v>
                      </c:pt>
                      <c:pt idx="74">
                        <c:v>47.164214999999999</c:v>
                      </c:pt>
                      <c:pt idx="75">
                        <c:v>47.164253000000002</c:v>
                      </c:pt>
                      <c:pt idx="76">
                        <c:v>47.164313</c:v>
                      </c:pt>
                      <c:pt idx="77">
                        <c:v>47.164363000000002</c:v>
                      </c:pt>
                      <c:pt idx="78">
                        <c:v>47.164397000000001</c:v>
                      </c:pt>
                      <c:pt idx="79">
                        <c:v>47.164414999999998</c:v>
                      </c:pt>
                      <c:pt idx="80">
                        <c:v>47.164416000000003</c:v>
                      </c:pt>
                      <c:pt idx="81">
                        <c:v>47.164409999999997</c:v>
                      </c:pt>
                      <c:pt idx="82">
                        <c:v>47.164396000000004</c:v>
                      </c:pt>
                      <c:pt idx="83">
                        <c:v>47.164352999999998</c:v>
                      </c:pt>
                      <c:pt idx="84">
                        <c:v>47.164302999999997</c:v>
                      </c:pt>
                      <c:pt idx="85">
                        <c:v>47.164261000000003</c:v>
                      </c:pt>
                      <c:pt idx="86">
                        <c:v>47.164230000000003</c:v>
                      </c:pt>
                      <c:pt idx="87">
                        <c:v>47.164206</c:v>
                      </c:pt>
                      <c:pt idx="88">
                        <c:v>47.164189</c:v>
                      </c:pt>
                      <c:pt idx="89">
                        <c:v>47.164185000000003</c:v>
                      </c:pt>
                      <c:pt idx="90">
                        <c:v>47.164185000000003</c:v>
                      </c:pt>
                      <c:pt idx="91">
                        <c:v>47.164194999999999</c:v>
                      </c:pt>
                      <c:pt idx="92">
                        <c:v>47.164230000000003</c:v>
                      </c:pt>
                      <c:pt idx="93">
                        <c:v>47.164275000000004</c:v>
                      </c:pt>
                      <c:pt idx="94">
                        <c:v>47.164299</c:v>
                      </c:pt>
                      <c:pt idx="95">
                        <c:v>47.164307999999998</c:v>
                      </c:pt>
                      <c:pt idx="96">
                        <c:v>47.164304000000001</c:v>
                      </c:pt>
                      <c:pt idx="97">
                        <c:v>47.164273999999999</c:v>
                      </c:pt>
                      <c:pt idx="98">
                        <c:v>47.164223999999997</c:v>
                      </c:pt>
                      <c:pt idx="99">
                        <c:v>47.164166000000002</c:v>
                      </c:pt>
                      <c:pt idx="100">
                        <c:v>47.164102</c:v>
                      </c:pt>
                      <c:pt idx="101">
                        <c:v>47.164031000000001</c:v>
                      </c:pt>
                      <c:pt idx="102">
                        <c:v>47.163944000000001</c:v>
                      </c:pt>
                      <c:pt idx="103">
                        <c:v>47.163857</c:v>
                      </c:pt>
                      <c:pt idx="104">
                        <c:v>47.163784999999997</c:v>
                      </c:pt>
                      <c:pt idx="105">
                        <c:v>47.163718000000003</c:v>
                      </c:pt>
                      <c:pt idx="106">
                        <c:v>47.163651000000002</c:v>
                      </c:pt>
                      <c:pt idx="107">
                        <c:v>47.163598</c:v>
                      </c:pt>
                      <c:pt idx="108">
                        <c:v>47.163578000000001</c:v>
                      </c:pt>
                      <c:pt idx="109">
                        <c:v>47.163564000000001</c:v>
                      </c:pt>
                      <c:pt idx="110">
                        <c:v>47.163525</c:v>
                      </c:pt>
                      <c:pt idx="111">
                        <c:v>47.163466999999997</c:v>
                      </c:pt>
                      <c:pt idx="112">
                        <c:v>47.163389000000002</c:v>
                      </c:pt>
                      <c:pt idx="113">
                        <c:v>47.163285000000002</c:v>
                      </c:pt>
                      <c:pt idx="114">
                        <c:v>47.163217000000003</c:v>
                      </c:pt>
                      <c:pt idx="115">
                        <c:v>47.163100999999997</c:v>
                      </c:pt>
                      <c:pt idx="116">
                        <c:v>47.162880000000001</c:v>
                      </c:pt>
                      <c:pt idx="117">
                        <c:v>47.162717000000001</c:v>
                      </c:pt>
                      <c:pt idx="118">
                        <c:v>47.162542000000002</c:v>
                      </c:pt>
                      <c:pt idx="119">
                        <c:v>47.162368000000001</c:v>
                      </c:pt>
                      <c:pt idx="120">
                        <c:v>47.162207000000002</c:v>
                      </c:pt>
                      <c:pt idx="121">
                        <c:v>47.162061000000001</c:v>
                      </c:pt>
                      <c:pt idx="122">
                        <c:v>47.161912000000001</c:v>
                      </c:pt>
                      <c:pt idx="123">
                        <c:v>47.161754000000002</c:v>
                      </c:pt>
                      <c:pt idx="124">
                        <c:v>47.1616</c:v>
                      </c:pt>
                      <c:pt idx="125">
                        <c:v>47.161464000000002</c:v>
                      </c:pt>
                      <c:pt idx="126">
                        <c:v>47.161333999999997</c:v>
                      </c:pt>
                      <c:pt idx="127">
                        <c:v>47.161206</c:v>
                      </c:pt>
                      <c:pt idx="128">
                        <c:v>47.161076000000001</c:v>
                      </c:pt>
                      <c:pt idx="129">
                        <c:v>47.160929000000003</c:v>
                      </c:pt>
                      <c:pt idx="130">
                        <c:v>47.160774000000004</c:v>
                      </c:pt>
                      <c:pt idx="131">
                        <c:v>47.160614000000002</c:v>
                      </c:pt>
                      <c:pt idx="132">
                        <c:v>47.160522</c:v>
                      </c:pt>
                      <c:pt idx="133">
                        <c:v>47.160406999999999</c:v>
                      </c:pt>
                      <c:pt idx="134">
                        <c:v>47.160195999999999</c:v>
                      </c:pt>
                      <c:pt idx="135">
                        <c:v>47.160062000000003</c:v>
                      </c:pt>
                      <c:pt idx="136">
                        <c:v>47.159941000000003</c:v>
                      </c:pt>
                      <c:pt idx="137">
                        <c:v>47.159824999999998</c:v>
                      </c:pt>
                      <c:pt idx="138">
                        <c:v>47.159709999999997</c:v>
                      </c:pt>
                      <c:pt idx="139">
                        <c:v>47.159604999999999</c:v>
                      </c:pt>
                      <c:pt idx="140">
                        <c:v>47.159506999999998</c:v>
                      </c:pt>
                      <c:pt idx="141">
                        <c:v>47.159412000000003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4 data'!$AR$10:$AR$193</c15:sqref>
                        </c15:formulaRef>
                      </c:ext>
                    </c:extLst>
                    <c:numCache>
                      <c:formatCode>General</c:formatCode>
                      <c:ptCount val="184"/>
                      <c:pt idx="0">
                        <c:v>-88.489992000000001</c:v>
                      </c:pt>
                      <c:pt idx="1">
                        <c:v>-88.489817000000002</c:v>
                      </c:pt>
                      <c:pt idx="2">
                        <c:v>-88.489654000000002</c:v>
                      </c:pt>
                      <c:pt idx="3">
                        <c:v>-88.489502999999999</c:v>
                      </c:pt>
                      <c:pt idx="4">
                        <c:v>-88.489352999999994</c:v>
                      </c:pt>
                      <c:pt idx="5">
                        <c:v>-88.489189999999994</c:v>
                      </c:pt>
                      <c:pt idx="6">
                        <c:v>-88.488990000000001</c:v>
                      </c:pt>
                      <c:pt idx="7">
                        <c:v>-88.488763000000006</c:v>
                      </c:pt>
                      <c:pt idx="8">
                        <c:v>-88.488510000000005</c:v>
                      </c:pt>
                      <c:pt idx="9">
                        <c:v>-88.488225999999997</c:v>
                      </c:pt>
                      <c:pt idx="10">
                        <c:v>-88.487934999999993</c:v>
                      </c:pt>
                      <c:pt idx="11">
                        <c:v>-88.487647999999993</c:v>
                      </c:pt>
                      <c:pt idx="12">
                        <c:v>-88.487374000000003</c:v>
                      </c:pt>
                      <c:pt idx="13">
                        <c:v>-88.487104000000002</c:v>
                      </c:pt>
                      <c:pt idx="14">
                        <c:v>-88.486834000000002</c:v>
                      </c:pt>
                      <c:pt idx="15">
                        <c:v>-88.486586000000003</c:v>
                      </c:pt>
                      <c:pt idx="16">
                        <c:v>-88.486374999999995</c:v>
                      </c:pt>
                      <c:pt idx="17">
                        <c:v>-88.486193999999998</c:v>
                      </c:pt>
                      <c:pt idx="18">
                        <c:v>-88.486028000000005</c:v>
                      </c:pt>
                      <c:pt idx="19">
                        <c:v>-88.485865000000004</c:v>
                      </c:pt>
                      <c:pt idx="20">
                        <c:v>-88.485708000000002</c:v>
                      </c:pt>
                      <c:pt idx="21">
                        <c:v>-88.485566000000006</c:v>
                      </c:pt>
                      <c:pt idx="22">
                        <c:v>-88.485433</c:v>
                      </c:pt>
                      <c:pt idx="23">
                        <c:v>-88.485356999999993</c:v>
                      </c:pt>
                      <c:pt idx="24">
                        <c:v>-88.485239000000007</c:v>
                      </c:pt>
                      <c:pt idx="25">
                        <c:v>-88.485032000000004</c:v>
                      </c:pt>
                      <c:pt idx="26">
                        <c:v>-88.484915000000001</c:v>
                      </c:pt>
                      <c:pt idx="27">
                        <c:v>-88.484792999999996</c:v>
                      </c:pt>
                      <c:pt idx="28">
                        <c:v>-88.484666000000004</c:v>
                      </c:pt>
                      <c:pt idx="29">
                        <c:v>-88.484547000000006</c:v>
                      </c:pt>
                      <c:pt idx="30">
                        <c:v>-88.484442999999999</c:v>
                      </c:pt>
                      <c:pt idx="31">
                        <c:v>-88.484351000000004</c:v>
                      </c:pt>
                      <c:pt idx="32">
                        <c:v>-88.484272000000004</c:v>
                      </c:pt>
                      <c:pt idx="33">
                        <c:v>-88.484213999999994</c:v>
                      </c:pt>
                      <c:pt idx="34">
                        <c:v>-88.484166000000002</c:v>
                      </c:pt>
                      <c:pt idx="35">
                        <c:v>-88.484114000000005</c:v>
                      </c:pt>
                      <c:pt idx="36">
                        <c:v>-88.484104000000002</c:v>
                      </c:pt>
                      <c:pt idx="37">
                        <c:v>-88.484166000000002</c:v>
                      </c:pt>
                      <c:pt idx="38">
                        <c:v>-88.484216000000004</c:v>
                      </c:pt>
                      <c:pt idx="39">
                        <c:v>-88.484228000000002</c:v>
                      </c:pt>
                      <c:pt idx="40">
                        <c:v>-88.484233000000003</c:v>
                      </c:pt>
                      <c:pt idx="41">
                        <c:v>-88.484238000000005</c:v>
                      </c:pt>
                      <c:pt idx="42">
                        <c:v>-88.484243000000006</c:v>
                      </c:pt>
                      <c:pt idx="43">
                        <c:v>-88.484238000000005</c:v>
                      </c:pt>
                      <c:pt idx="44">
                        <c:v>-88.484228999999999</c:v>
                      </c:pt>
                      <c:pt idx="45">
                        <c:v>-88.484217999999998</c:v>
                      </c:pt>
                      <c:pt idx="46">
                        <c:v>-88.484185999999994</c:v>
                      </c:pt>
                      <c:pt idx="47">
                        <c:v>-88.484138999999999</c:v>
                      </c:pt>
                      <c:pt idx="48">
                        <c:v>-88.484082000000001</c:v>
                      </c:pt>
                      <c:pt idx="49">
                        <c:v>-88.484014000000002</c:v>
                      </c:pt>
                      <c:pt idx="50">
                        <c:v>-88.483964999999998</c:v>
                      </c:pt>
                      <c:pt idx="51">
                        <c:v>-88.483956000000006</c:v>
                      </c:pt>
                      <c:pt idx="52">
                        <c:v>-88.483964</c:v>
                      </c:pt>
                      <c:pt idx="53">
                        <c:v>-88.483963000000003</c:v>
                      </c:pt>
                      <c:pt idx="54">
                        <c:v>-88.483964999999998</c:v>
                      </c:pt>
                      <c:pt idx="55">
                        <c:v>-88.483969999999999</c:v>
                      </c:pt>
                      <c:pt idx="56">
                        <c:v>-88.483996000000005</c:v>
                      </c:pt>
                      <c:pt idx="57">
                        <c:v>-88.484064000000004</c:v>
                      </c:pt>
                      <c:pt idx="58">
                        <c:v>-88.484142000000006</c:v>
                      </c:pt>
                      <c:pt idx="59">
                        <c:v>-88.484190999999996</c:v>
                      </c:pt>
                      <c:pt idx="60">
                        <c:v>-88.484191999999993</c:v>
                      </c:pt>
                      <c:pt idx="61">
                        <c:v>-88.484172000000001</c:v>
                      </c:pt>
                      <c:pt idx="62">
                        <c:v>-88.484165000000004</c:v>
                      </c:pt>
                      <c:pt idx="63">
                        <c:v>-88.484151999999995</c:v>
                      </c:pt>
                      <c:pt idx="64">
                        <c:v>-88.484125000000006</c:v>
                      </c:pt>
                      <c:pt idx="65">
                        <c:v>-88.484133999999997</c:v>
                      </c:pt>
                      <c:pt idx="66">
                        <c:v>-88.484200000000001</c:v>
                      </c:pt>
                      <c:pt idx="67">
                        <c:v>-88.484296999999998</c:v>
                      </c:pt>
                      <c:pt idx="68">
                        <c:v>-88.484419000000003</c:v>
                      </c:pt>
                      <c:pt idx="69">
                        <c:v>-88.484570000000005</c:v>
                      </c:pt>
                      <c:pt idx="70">
                        <c:v>-88.484729000000002</c:v>
                      </c:pt>
                      <c:pt idx="71">
                        <c:v>-88.484881000000001</c:v>
                      </c:pt>
                      <c:pt idx="72">
                        <c:v>-88.485028</c:v>
                      </c:pt>
                      <c:pt idx="73">
                        <c:v>-88.485236999999998</c:v>
                      </c:pt>
                      <c:pt idx="74">
                        <c:v>-88.485536999999994</c:v>
                      </c:pt>
                      <c:pt idx="75">
                        <c:v>-88.485815000000002</c:v>
                      </c:pt>
                      <c:pt idx="76">
                        <c:v>-88.486046000000002</c:v>
                      </c:pt>
                      <c:pt idx="77">
                        <c:v>-88.486262999999994</c:v>
                      </c:pt>
                      <c:pt idx="78">
                        <c:v>-88.486456000000004</c:v>
                      </c:pt>
                      <c:pt idx="79">
                        <c:v>-88.486632999999998</c:v>
                      </c:pt>
                      <c:pt idx="80">
                        <c:v>-88.486808999999994</c:v>
                      </c:pt>
                      <c:pt idx="81">
                        <c:v>-88.486909999999995</c:v>
                      </c:pt>
                      <c:pt idx="82">
                        <c:v>-88.487061999999995</c:v>
                      </c:pt>
                      <c:pt idx="83">
                        <c:v>-88.487329000000003</c:v>
                      </c:pt>
                      <c:pt idx="84">
                        <c:v>-88.487474000000006</c:v>
                      </c:pt>
                      <c:pt idx="85">
                        <c:v>-88.487605000000002</c:v>
                      </c:pt>
                      <c:pt idx="86">
                        <c:v>-88.487730999999997</c:v>
                      </c:pt>
                      <c:pt idx="87">
                        <c:v>-88.487853999999999</c:v>
                      </c:pt>
                      <c:pt idx="88">
                        <c:v>-88.487970000000004</c:v>
                      </c:pt>
                      <c:pt idx="89">
                        <c:v>-88.488033000000001</c:v>
                      </c:pt>
                      <c:pt idx="90">
                        <c:v>-88.488125999999994</c:v>
                      </c:pt>
                      <c:pt idx="91">
                        <c:v>-88.488305999999994</c:v>
                      </c:pt>
                      <c:pt idx="92">
                        <c:v>-88.488448000000005</c:v>
                      </c:pt>
                      <c:pt idx="93">
                        <c:v>-88.488591999999997</c:v>
                      </c:pt>
                      <c:pt idx="94">
                        <c:v>-88.488726999999997</c:v>
                      </c:pt>
                      <c:pt idx="95">
                        <c:v>-88.488870000000006</c:v>
                      </c:pt>
                      <c:pt idx="96">
                        <c:v>-88.489024000000001</c:v>
                      </c:pt>
                      <c:pt idx="97">
                        <c:v>-88.489186000000004</c:v>
                      </c:pt>
                      <c:pt idx="98">
                        <c:v>-88.489341999999994</c:v>
                      </c:pt>
                      <c:pt idx="99">
                        <c:v>-88.489489000000006</c:v>
                      </c:pt>
                      <c:pt idx="100">
                        <c:v>-88.489628999999994</c:v>
                      </c:pt>
                      <c:pt idx="101">
                        <c:v>-88.489762999999996</c:v>
                      </c:pt>
                      <c:pt idx="102">
                        <c:v>-88.489891999999998</c:v>
                      </c:pt>
                      <c:pt idx="103">
                        <c:v>-88.490037000000001</c:v>
                      </c:pt>
                      <c:pt idx="104">
                        <c:v>-88.490205000000003</c:v>
                      </c:pt>
                      <c:pt idx="105">
                        <c:v>-88.490386999999998</c:v>
                      </c:pt>
                      <c:pt idx="106">
                        <c:v>-88.490572</c:v>
                      </c:pt>
                      <c:pt idx="107">
                        <c:v>-88.490778000000006</c:v>
                      </c:pt>
                      <c:pt idx="108">
                        <c:v>-88.491009000000005</c:v>
                      </c:pt>
                      <c:pt idx="109">
                        <c:v>-88.491217000000006</c:v>
                      </c:pt>
                      <c:pt idx="110">
                        <c:v>-88.491381000000004</c:v>
                      </c:pt>
                      <c:pt idx="111">
                        <c:v>-88.491521000000006</c:v>
                      </c:pt>
                      <c:pt idx="112">
                        <c:v>-88.491648999999995</c:v>
                      </c:pt>
                      <c:pt idx="113">
                        <c:v>-88.491769000000005</c:v>
                      </c:pt>
                      <c:pt idx="114">
                        <c:v>-88.491833</c:v>
                      </c:pt>
                      <c:pt idx="115">
                        <c:v>-88.491878</c:v>
                      </c:pt>
                      <c:pt idx="116">
                        <c:v>-88.491934999999998</c:v>
                      </c:pt>
                      <c:pt idx="117">
                        <c:v>-88.491921000000005</c:v>
                      </c:pt>
                      <c:pt idx="118">
                        <c:v>-88.491883000000001</c:v>
                      </c:pt>
                      <c:pt idx="119">
                        <c:v>-88.491820000000004</c:v>
                      </c:pt>
                      <c:pt idx="120">
                        <c:v>-88.491747000000004</c:v>
                      </c:pt>
                      <c:pt idx="121">
                        <c:v>-88.491674000000003</c:v>
                      </c:pt>
                      <c:pt idx="122">
                        <c:v>-88.491595000000004</c:v>
                      </c:pt>
                      <c:pt idx="123">
                        <c:v>-88.491504000000006</c:v>
                      </c:pt>
                      <c:pt idx="124">
                        <c:v>-88.491392000000005</c:v>
                      </c:pt>
                      <c:pt idx="125">
                        <c:v>-88.491248999999996</c:v>
                      </c:pt>
                      <c:pt idx="126">
                        <c:v>-88.491091999999995</c:v>
                      </c:pt>
                      <c:pt idx="127">
                        <c:v>-88.490931000000003</c:v>
                      </c:pt>
                      <c:pt idx="128">
                        <c:v>-88.490780000000001</c:v>
                      </c:pt>
                      <c:pt idx="129">
                        <c:v>-88.490710000000007</c:v>
                      </c:pt>
                      <c:pt idx="130">
                        <c:v>-88.490679999999998</c:v>
                      </c:pt>
                      <c:pt idx="131">
                        <c:v>-88.490665000000007</c:v>
                      </c:pt>
                      <c:pt idx="132">
                        <c:v>-88.490667999999999</c:v>
                      </c:pt>
                      <c:pt idx="133">
                        <c:v>-88.490662</c:v>
                      </c:pt>
                      <c:pt idx="134">
                        <c:v>-88.490651</c:v>
                      </c:pt>
                      <c:pt idx="135">
                        <c:v>-88.490628999999998</c:v>
                      </c:pt>
                      <c:pt idx="136">
                        <c:v>-88.490575000000007</c:v>
                      </c:pt>
                      <c:pt idx="137">
                        <c:v>-88.490509000000003</c:v>
                      </c:pt>
                      <c:pt idx="138">
                        <c:v>-88.490420999999998</c:v>
                      </c:pt>
                      <c:pt idx="139">
                        <c:v>-88.490272000000004</c:v>
                      </c:pt>
                      <c:pt idx="140">
                        <c:v>-88.490098000000003</c:v>
                      </c:pt>
                      <c:pt idx="141">
                        <c:v>-88.489930000000001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BA-4F0B-9759-9ED0D0327897}"/>
                  </c:ext>
                </c:extLst>
              </c15:ser>
            </c15:filteredScatterSeries>
          </c:ext>
        </c:extLst>
      </c:scatterChart>
      <c:valAx>
        <c:axId val="138723712"/>
        <c:scaling>
          <c:orientation val="minMax"/>
          <c:max val="47.164999999999999"/>
          <c:min val="47.158000000000001"/>
        </c:scaling>
        <c:delete val="0"/>
        <c:axPos val="b"/>
        <c:numFmt formatCode="General" sourceLinked="1"/>
        <c:majorTickMark val="out"/>
        <c:minorTickMark val="none"/>
        <c:tickLblPos val="nextTo"/>
        <c:crossAx val="138725248"/>
        <c:crosses val="autoZero"/>
        <c:crossBetween val="midCat"/>
      </c:valAx>
      <c:valAx>
        <c:axId val="13872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23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Lap3</c:v>
          </c:tx>
          <c:marker>
            <c:symbol val="none"/>
          </c:marker>
          <c:xVal>
            <c:numRef>
              <c:f>'Lap 3 data'!$AQ$10:$AQ$200</c:f>
              <c:numCache>
                <c:formatCode>General</c:formatCode>
                <c:ptCount val="191"/>
                <c:pt idx="0">
                  <c:v>47.159481</c:v>
                </c:pt>
                <c:pt idx="1">
                  <c:v>47.159388999999997</c:v>
                </c:pt>
                <c:pt idx="2">
                  <c:v>47.159294000000003</c:v>
                </c:pt>
                <c:pt idx="3">
                  <c:v>47.159199000000001</c:v>
                </c:pt>
                <c:pt idx="4">
                  <c:v>47.159104999999997</c:v>
                </c:pt>
                <c:pt idx="5">
                  <c:v>47.159022</c:v>
                </c:pt>
                <c:pt idx="6">
                  <c:v>47.158962000000002</c:v>
                </c:pt>
                <c:pt idx="7">
                  <c:v>47.158915999999998</c:v>
                </c:pt>
                <c:pt idx="8">
                  <c:v>47.158895000000001</c:v>
                </c:pt>
                <c:pt idx="9">
                  <c:v>47.158907999999997</c:v>
                </c:pt>
                <c:pt idx="10">
                  <c:v>47.158923000000001</c:v>
                </c:pt>
                <c:pt idx="11">
                  <c:v>47.158932999999998</c:v>
                </c:pt>
                <c:pt idx="12">
                  <c:v>47.158935</c:v>
                </c:pt>
                <c:pt idx="13">
                  <c:v>47.158932999999998</c:v>
                </c:pt>
                <c:pt idx="14">
                  <c:v>47.158929999999998</c:v>
                </c:pt>
                <c:pt idx="15">
                  <c:v>47.158915999999998</c:v>
                </c:pt>
                <c:pt idx="16">
                  <c:v>47.158890999999997</c:v>
                </c:pt>
                <c:pt idx="17">
                  <c:v>47.158853999999998</c:v>
                </c:pt>
                <c:pt idx="18">
                  <c:v>47.158800999999997</c:v>
                </c:pt>
                <c:pt idx="19">
                  <c:v>47.158738</c:v>
                </c:pt>
                <c:pt idx="20">
                  <c:v>47.158678000000002</c:v>
                </c:pt>
                <c:pt idx="21">
                  <c:v>47.158619999999999</c:v>
                </c:pt>
                <c:pt idx="22">
                  <c:v>47.158574999999999</c:v>
                </c:pt>
                <c:pt idx="23">
                  <c:v>47.158544999999997</c:v>
                </c:pt>
                <c:pt idx="24">
                  <c:v>47.158526999999999</c:v>
                </c:pt>
                <c:pt idx="25">
                  <c:v>47.158513999999997</c:v>
                </c:pt>
                <c:pt idx="26">
                  <c:v>47.158507999999998</c:v>
                </c:pt>
                <c:pt idx="27">
                  <c:v>47.158510999999997</c:v>
                </c:pt>
                <c:pt idx="28">
                  <c:v>47.158515999999999</c:v>
                </c:pt>
                <c:pt idx="29">
                  <c:v>47.158535000000001</c:v>
                </c:pt>
                <c:pt idx="30">
                  <c:v>47.158577999999999</c:v>
                </c:pt>
                <c:pt idx="31">
                  <c:v>47.158639999999998</c:v>
                </c:pt>
                <c:pt idx="32">
                  <c:v>47.158712999999999</c:v>
                </c:pt>
                <c:pt idx="33">
                  <c:v>47.158797999999997</c:v>
                </c:pt>
                <c:pt idx="34">
                  <c:v>47.158895000000001</c:v>
                </c:pt>
                <c:pt idx="35">
                  <c:v>47.159008999999998</c:v>
                </c:pt>
                <c:pt idx="36">
                  <c:v>47.159132</c:v>
                </c:pt>
                <c:pt idx="37">
                  <c:v>47.159255000000002</c:v>
                </c:pt>
                <c:pt idx="38">
                  <c:v>47.159390000000002</c:v>
                </c:pt>
                <c:pt idx="39">
                  <c:v>47.159547000000003</c:v>
                </c:pt>
                <c:pt idx="40">
                  <c:v>47.159694000000002</c:v>
                </c:pt>
                <c:pt idx="41">
                  <c:v>47.159832000000002</c:v>
                </c:pt>
                <c:pt idx="42">
                  <c:v>47.159962999999998</c:v>
                </c:pt>
                <c:pt idx="43">
                  <c:v>47.160088999999999</c:v>
                </c:pt>
                <c:pt idx="44">
                  <c:v>47.160221</c:v>
                </c:pt>
                <c:pt idx="45">
                  <c:v>47.160356999999998</c:v>
                </c:pt>
                <c:pt idx="46">
                  <c:v>47.160485999999999</c:v>
                </c:pt>
                <c:pt idx="47">
                  <c:v>47.160595000000001</c:v>
                </c:pt>
                <c:pt idx="48">
                  <c:v>47.160702999999998</c:v>
                </c:pt>
                <c:pt idx="49">
                  <c:v>47.160817999999999</c:v>
                </c:pt>
                <c:pt idx="50">
                  <c:v>47.160938000000002</c:v>
                </c:pt>
                <c:pt idx="51">
                  <c:v>47.161060999999997</c:v>
                </c:pt>
                <c:pt idx="52">
                  <c:v>47.161186000000001</c:v>
                </c:pt>
                <c:pt idx="53">
                  <c:v>47.161307000000001</c:v>
                </c:pt>
                <c:pt idx="54">
                  <c:v>47.161425000000001</c:v>
                </c:pt>
                <c:pt idx="55">
                  <c:v>47.161541999999997</c:v>
                </c:pt>
                <c:pt idx="56">
                  <c:v>47.161658000000003</c:v>
                </c:pt>
                <c:pt idx="57">
                  <c:v>47.161776000000003</c:v>
                </c:pt>
                <c:pt idx="58">
                  <c:v>47.161903000000002</c:v>
                </c:pt>
                <c:pt idx="59">
                  <c:v>47.162036000000001</c:v>
                </c:pt>
                <c:pt idx="60">
                  <c:v>47.162173000000003</c:v>
                </c:pt>
                <c:pt idx="61">
                  <c:v>47.162320999999999</c:v>
                </c:pt>
                <c:pt idx="62">
                  <c:v>47.162488000000003</c:v>
                </c:pt>
                <c:pt idx="63">
                  <c:v>47.162661</c:v>
                </c:pt>
                <c:pt idx="64">
                  <c:v>47.162821000000001</c:v>
                </c:pt>
                <c:pt idx="65">
                  <c:v>47.162973000000001</c:v>
                </c:pt>
                <c:pt idx="66">
                  <c:v>47.163133000000002</c:v>
                </c:pt>
                <c:pt idx="67">
                  <c:v>47.163299000000002</c:v>
                </c:pt>
                <c:pt idx="68">
                  <c:v>47.163465000000002</c:v>
                </c:pt>
                <c:pt idx="69">
                  <c:v>47.163629</c:v>
                </c:pt>
                <c:pt idx="70">
                  <c:v>47.163781</c:v>
                </c:pt>
                <c:pt idx="71">
                  <c:v>47.163910000000001</c:v>
                </c:pt>
                <c:pt idx="72">
                  <c:v>47.164020000000001</c:v>
                </c:pt>
                <c:pt idx="73">
                  <c:v>47.164076999999999</c:v>
                </c:pt>
                <c:pt idx="74">
                  <c:v>47.164157000000003</c:v>
                </c:pt>
                <c:pt idx="75">
                  <c:v>47.164288999999997</c:v>
                </c:pt>
                <c:pt idx="76">
                  <c:v>47.164344</c:v>
                </c:pt>
                <c:pt idx="77">
                  <c:v>47.164383000000001</c:v>
                </c:pt>
                <c:pt idx="78">
                  <c:v>47.164405000000002</c:v>
                </c:pt>
                <c:pt idx="79">
                  <c:v>47.164411999999999</c:v>
                </c:pt>
                <c:pt idx="80">
                  <c:v>47.164402000000003</c:v>
                </c:pt>
                <c:pt idx="81">
                  <c:v>47.164369999999998</c:v>
                </c:pt>
                <c:pt idx="82">
                  <c:v>47.164332000000002</c:v>
                </c:pt>
                <c:pt idx="83">
                  <c:v>47.164295000000003</c:v>
                </c:pt>
                <c:pt idx="84">
                  <c:v>47.164257999999997</c:v>
                </c:pt>
                <c:pt idx="85">
                  <c:v>47.164228000000001</c:v>
                </c:pt>
                <c:pt idx="86">
                  <c:v>47.164202000000003</c:v>
                </c:pt>
                <c:pt idx="87">
                  <c:v>47.164185000000003</c:v>
                </c:pt>
                <c:pt idx="88">
                  <c:v>47.164178999999997</c:v>
                </c:pt>
                <c:pt idx="89">
                  <c:v>47.164186999999998</c:v>
                </c:pt>
                <c:pt idx="90">
                  <c:v>47.164214000000001</c:v>
                </c:pt>
                <c:pt idx="91">
                  <c:v>47.164251</c:v>
                </c:pt>
                <c:pt idx="92">
                  <c:v>47.164287000000002</c:v>
                </c:pt>
                <c:pt idx="93">
                  <c:v>47.164307999999998</c:v>
                </c:pt>
                <c:pt idx="94">
                  <c:v>47.164309000000003</c:v>
                </c:pt>
                <c:pt idx="95">
                  <c:v>47.164295000000003</c:v>
                </c:pt>
                <c:pt idx="96">
                  <c:v>47.164284000000002</c:v>
                </c:pt>
                <c:pt idx="97">
                  <c:v>47.164268999999997</c:v>
                </c:pt>
                <c:pt idx="98">
                  <c:v>47.164223999999997</c:v>
                </c:pt>
                <c:pt idx="99">
                  <c:v>47.164149999999999</c:v>
                </c:pt>
                <c:pt idx="100">
                  <c:v>47.164087000000002</c:v>
                </c:pt>
                <c:pt idx="101">
                  <c:v>47.164009</c:v>
                </c:pt>
                <c:pt idx="102">
                  <c:v>47.163905999999997</c:v>
                </c:pt>
                <c:pt idx="103">
                  <c:v>47.163817000000002</c:v>
                </c:pt>
                <c:pt idx="104">
                  <c:v>47.163756999999997</c:v>
                </c:pt>
                <c:pt idx="105">
                  <c:v>47.163699999999999</c:v>
                </c:pt>
                <c:pt idx="106">
                  <c:v>47.163645000000002</c:v>
                </c:pt>
                <c:pt idx="107">
                  <c:v>47.163612999999998</c:v>
                </c:pt>
                <c:pt idx="108">
                  <c:v>47.163595999999998</c:v>
                </c:pt>
                <c:pt idx="109">
                  <c:v>47.163559999999997</c:v>
                </c:pt>
                <c:pt idx="110">
                  <c:v>47.163516999999999</c:v>
                </c:pt>
                <c:pt idx="111">
                  <c:v>47.163442000000003</c:v>
                </c:pt>
                <c:pt idx="112">
                  <c:v>47.163342999999998</c:v>
                </c:pt>
                <c:pt idx="113">
                  <c:v>47.163226999999999</c:v>
                </c:pt>
                <c:pt idx="114">
                  <c:v>47.163102000000002</c:v>
                </c:pt>
                <c:pt idx="115">
                  <c:v>47.162967000000002</c:v>
                </c:pt>
                <c:pt idx="116">
                  <c:v>47.162820000000004</c:v>
                </c:pt>
                <c:pt idx="117">
                  <c:v>47.162655000000001</c:v>
                </c:pt>
                <c:pt idx="118">
                  <c:v>47.162481</c:v>
                </c:pt>
                <c:pt idx="119">
                  <c:v>47.162305000000003</c:v>
                </c:pt>
                <c:pt idx="120">
                  <c:v>47.162207000000002</c:v>
                </c:pt>
                <c:pt idx="121">
                  <c:v>47.162067</c:v>
                </c:pt>
                <c:pt idx="122">
                  <c:v>47.161811999999998</c:v>
                </c:pt>
                <c:pt idx="123">
                  <c:v>47.161656999999998</c:v>
                </c:pt>
                <c:pt idx="124">
                  <c:v>47.161512999999999</c:v>
                </c:pt>
                <c:pt idx="125">
                  <c:v>47.161380000000001</c:v>
                </c:pt>
                <c:pt idx="126">
                  <c:v>47.161256000000002</c:v>
                </c:pt>
                <c:pt idx="127">
                  <c:v>47.161127999999998</c:v>
                </c:pt>
                <c:pt idx="128">
                  <c:v>47.160991000000003</c:v>
                </c:pt>
                <c:pt idx="129">
                  <c:v>47.160842000000002</c:v>
                </c:pt>
                <c:pt idx="130">
                  <c:v>47.160679999999999</c:v>
                </c:pt>
                <c:pt idx="131">
                  <c:v>47.160521000000003</c:v>
                </c:pt>
                <c:pt idx="132">
                  <c:v>47.16039</c:v>
                </c:pt>
                <c:pt idx="133">
                  <c:v>47.160272999999997</c:v>
                </c:pt>
                <c:pt idx="134">
                  <c:v>47.160153999999999</c:v>
                </c:pt>
                <c:pt idx="135">
                  <c:v>47.160038</c:v>
                </c:pt>
                <c:pt idx="136">
                  <c:v>47.159928999999998</c:v>
                </c:pt>
                <c:pt idx="137">
                  <c:v>47.159827</c:v>
                </c:pt>
                <c:pt idx="138">
                  <c:v>47.159720999999998</c:v>
                </c:pt>
                <c:pt idx="139">
                  <c:v>47.159612000000003</c:v>
                </c:pt>
                <c:pt idx="140">
                  <c:v>47.159514000000001</c:v>
                </c:pt>
              </c:numCache>
            </c:numRef>
          </c:xVal>
          <c:yVal>
            <c:numRef>
              <c:f>'Lap 3 data'!$AR$10:$AR$200</c:f>
              <c:numCache>
                <c:formatCode>General</c:formatCode>
                <c:ptCount val="191"/>
                <c:pt idx="0">
                  <c:v>-88.489962000000006</c:v>
                </c:pt>
                <c:pt idx="1">
                  <c:v>-88.489800000000002</c:v>
                </c:pt>
                <c:pt idx="2">
                  <c:v>-88.489649</c:v>
                </c:pt>
                <c:pt idx="3">
                  <c:v>-88.489500000000007</c:v>
                </c:pt>
                <c:pt idx="4">
                  <c:v>-88.489350999999999</c:v>
                </c:pt>
                <c:pt idx="5">
                  <c:v>-88.489183999999995</c:v>
                </c:pt>
                <c:pt idx="6">
                  <c:v>-88.488981999999993</c:v>
                </c:pt>
                <c:pt idx="7">
                  <c:v>-88.488759999999999</c:v>
                </c:pt>
                <c:pt idx="8">
                  <c:v>-88.488517999999999</c:v>
                </c:pt>
                <c:pt idx="9">
                  <c:v>-88.488247999999999</c:v>
                </c:pt>
                <c:pt idx="10">
                  <c:v>-88.487967999999995</c:v>
                </c:pt>
                <c:pt idx="11">
                  <c:v>-88.487682000000007</c:v>
                </c:pt>
                <c:pt idx="12">
                  <c:v>-88.487401000000006</c:v>
                </c:pt>
                <c:pt idx="13">
                  <c:v>-88.487138000000002</c:v>
                </c:pt>
                <c:pt idx="14">
                  <c:v>-88.486895000000004</c:v>
                </c:pt>
                <c:pt idx="15">
                  <c:v>-88.486677</c:v>
                </c:pt>
                <c:pt idx="16">
                  <c:v>-88.486469999999997</c:v>
                </c:pt>
                <c:pt idx="17">
                  <c:v>-88.486268999999993</c:v>
                </c:pt>
                <c:pt idx="18">
                  <c:v>-88.486086</c:v>
                </c:pt>
                <c:pt idx="19">
                  <c:v>-88.485926000000006</c:v>
                </c:pt>
                <c:pt idx="20">
                  <c:v>-88.485771</c:v>
                </c:pt>
                <c:pt idx="21">
                  <c:v>-88.485609999999994</c:v>
                </c:pt>
                <c:pt idx="22">
                  <c:v>-88.485454000000004</c:v>
                </c:pt>
                <c:pt idx="23">
                  <c:v>-88.485302000000004</c:v>
                </c:pt>
                <c:pt idx="24">
                  <c:v>-88.485144000000005</c:v>
                </c:pt>
                <c:pt idx="25">
                  <c:v>-88.484990999999994</c:v>
                </c:pt>
                <c:pt idx="26">
                  <c:v>-88.484863000000004</c:v>
                </c:pt>
                <c:pt idx="27">
                  <c:v>-88.484756000000004</c:v>
                </c:pt>
                <c:pt idx="28">
                  <c:v>-88.484646999999995</c:v>
                </c:pt>
                <c:pt idx="29">
                  <c:v>-88.484530000000007</c:v>
                </c:pt>
                <c:pt idx="30">
                  <c:v>-88.484423000000007</c:v>
                </c:pt>
                <c:pt idx="31">
                  <c:v>-88.484334000000004</c:v>
                </c:pt>
                <c:pt idx="32">
                  <c:v>-88.484267000000003</c:v>
                </c:pt>
                <c:pt idx="33">
                  <c:v>-88.484221000000005</c:v>
                </c:pt>
                <c:pt idx="34">
                  <c:v>-88.484196999999995</c:v>
                </c:pt>
                <c:pt idx="35">
                  <c:v>-88.484194000000002</c:v>
                </c:pt>
                <c:pt idx="36">
                  <c:v>-88.484199000000004</c:v>
                </c:pt>
                <c:pt idx="37">
                  <c:v>-88.484204000000005</c:v>
                </c:pt>
                <c:pt idx="38">
                  <c:v>-88.484205000000003</c:v>
                </c:pt>
                <c:pt idx="39">
                  <c:v>-88.484211999999999</c:v>
                </c:pt>
                <c:pt idx="40">
                  <c:v>-88.484221000000005</c:v>
                </c:pt>
                <c:pt idx="41">
                  <c:v>-88.484227000000004</c:v>
                </c:pt>
                <c:pt idx="42">
                  <c:v>-88.484230999999994</c:v>
                </c:pt>
                <c:pt idx="43">
                  <c:v>-88.484234999999998</c:v>
                </c:pt>
                <c:pt idx="44">
                  <c:v>-88.484234000000001</c:v>
                </c:pt>
                <c:pt idx="45">
                  <c:v>-88.484212999999997</c:v>
                </c:pt>
                <c:pt idx="46">
                  <c:v>-88.484177000000003</c:v>
                </c:pt>
                <c:pt idx="47">
                  <c:v>-88.484133</c:v>
                </c:pt>
                <c:pt idx="48">
                  <c:v>-88.484071</c:v>
                </c:pt>
                <c:pt idx="49">
                  <c:v>-88.483999999999995</c:v>
                </c:pt>
                <c:pt idx="50">
                  <c:v>-88.483964999999998</c:v>
                </c:pt>
                <c:pt idx="51">
                  <c:v>-88.483958000000001</c:v>
                </c:pt>
                <c:pt idx="52">
                  <c:v>-88.483954999999995</c:v>
                </c:pt>
                <c:pt idx="53">
                  <c:v>-88.483957000000004</c:v>
                </c:pt>
                <c:pt idx="54">
                  <c:v>-88.483963000000003</c:v>
                </c:pt>
                <c:pt idx="55">
                  <c:v>-88.483975999999998</c:v>
                </c:pt>
                <c:pt idx="56">
                  <c:v>-88.484009999999998</c:v>
                </c:pt>
                <c:pt idx="57">
                  <c:v>-88.484074000000007</c:v>
                </c:pt>
                <c:pt idx="58">
                  <c:v>-88.484144999999998</c:v>
                </c:pt>
                <c:pt idx="59">
                  <c:v>-88.484179999999995</c:v>
                </c:pt>
                <c:pt idx="60">
                  <c:v>-88.484170000000006</c:v>
                </c:pt>
                <c:pt idx="61">
                  <c:v>-88.48415</c:v>
                </c:pt>
                <c:pt idx="62">
                  <c:v>-88.484138000000002</c:v>
                </c:pt>
                <c:pt idx="63">
                  <c:v>-88.484127000000001</c:v>
                </c:pt>
                <c:pt idx="64">
                  <c:v>-88.484127999999998</c:v>
                </c:pt>
                <c:pt idx="65">
                  <c:v>-88.484161999999998</c:v>
                </c:pt>
                <c:pt idx="66">
                  <c:v>-88.484228999999999</c:v>
                </c:pt>
                <c:pt idx="67">
                  <c:v>-88.484341999999998</c:v>
                </c:pt>
                <c:pt idx="68">
                  <c:v>-88.484487999999999</c:v>
                </c:pt>
                <c:pt idx="69">
                  <c:v>-88.484645999999998</c:v>
                </c:pt>
                <c:pt idx="70">
                  <c:v>-88.484803999999997</c:v>
                </c:pt>
                <c:pt idx="71">
                  <c:v>-88.484979999999993</c:v>
                </c:pt>
                <c:pt idx="72">
                  <c:v>-88.485176999999993</c:v>
                </c:pt>
                <c:pt idx="73">
                  <c:v>-88.485294999999994</c:v>
                </c:pt>
                <c:pt idx="74">
                  <c:v>-88.485484</c:v>
                </c:pt>
                <c:pt idx="75">
                  <c:v>-88.485855000000001</c:v>
                </c:pt>
                <c:pt idx="76">
                  <c:v>-88.486126999999996</c:v>
                </c:pt>
                <c:pt idx="77">
                  <c:v>-88.486365000000006</c:v>
                </c:pt>
                <c:pt idx="78">
                  <c:v>-88.486562000000006</c:v>
                </c:pt>
                <c:pt idx="79">
                  <c:v>-88.486749000000003</c:v>
                </c:pt>
                <c:pt idx="80">
                  <c:v>-88.486941999999999</c:v>
                </c:pt>
                <c:pt idx="81">
                  <c:v>-88.487125000000006</c:v>
                </c:pt>
                <c:pt idx="82">
                  <c:v>-88.487290000000002</c:v>
                </c:pt>
                <c:pt idx="83">
                  <c:v>-88.487440000000007</c:v>
                </c:pt>
                <c:pt idx="84">
                  <c:v>-88.487575000000007</c:v>
                </c:pt>
                <c:pt idx="85">
                  <c:v>-88.487706000000003</c:v>
                </c:pt>
                <c:pt idx="86">
                  <c:v>-88.487836000000001</c:v>
                </c:pt>
                <c:pt idx="87">
                  <c:v>-88.487954999999999</c:v>
                </c:pt>
                <c:pt idx="88">
                  <c:v>-88.488073</c:v>
                </c:pt>
                <c:pt idx="89">
                  <c:v>-88.488200000000006</c:v>
                </c:pt>
                <c:pt idx="90">
                  <c:v>-88.488327999999996</c:v>
                </c:pt>
                <c:pt idx="91">
                  <c:v>-88.488453000000007</c:v>
                </c:pt>
                <c:pt idx="92">
                  <c:v>-88.488578000000004</c:v>
                </c:pt>
                <c:pt idx="93">
                  <c:v>-88.488714000000002</c:v>
                </c:pt>
                <c:pt idx="94">
                  <c:v>-88.488866000000002</c:v>
                </c:pt>
                <c:pt idx="95">
                  <c:v>-88.488996</c:v>
                </c:pt>
                <c:pt idx="96">
                  <c:v>-88.489078000000006</c:v>
                </c:pt>
                <c:pt idx="97">
                  <c:v>-88.489197000000004</c:v>
                </c:pt>
                <c:pt idx="98">
                  <c:v>-88.489416000000006</c:v>
                </c:pt>
                <c:pt idx="99">
                  <c:v>-88.489638999999997</c:v>
                </c:pt>
                <c:pt idx="100">
                  <c:v>-88.489778000000001</c:v>
                </c:pt>
                <c:pt idx="101">
                  <c:v>-88.489911000000006</c:v>
                </c:pt>
                <c:pt idx="102">
                  <c:v>-88.490044999999995</c:v>
                </c:pt>
                <c:pt idx="103">
                  <c:v>-88.490206000000001</c:v>
                </c:pt>
                <c:pt idx="104">
                  <c:v>-88.490388999999993</c:v>
                </c:pt>
                <c:pt idx="105">
                  <c:v>-88.490588000000002</c:v>
                </c:pt>
                <c:pt idx="106">
                  <c:v>-88.490791999999999</c:v>
                </c:pt>
                <c:pt idx="107">
                  <c:v>-88.490902000000006</c:v>
                </c:pt>
                <c:pt idx="108">
                  <c:v>-88.491085999999996</c:v>
                </c:pt>
                <c:pt idx="109">
                  <c:v>-88.491395999999995</c:v>
                </c:pt>
                <c:pt idx="110">
                  <c:v>-88.491533000000004</c:v>
                </c:pt>
                <c:pt idx="111">
                  <c:v>-88.491648999999995</c:v>
                </c:pt>
                <c:pt idx="112">
                  <c:v>-88.491767999999993</c:v>
                </c:pt>
                <c:pt idx="113">
                  <c:v>-88.491862999999995</c:v>
                </c:pt>
                <c:pt idx="114">
                  <c:v>-88.491919999999993</c:v>
                </c:pt>
                <c:pt idx="115">
                  <c:v>-88.491945000000001</c:v>
                </c:pt>
                <c:pt idx="116">
                  <c:v>-88.491941999999995</c:v>
                </c:pt>
                <c:pt idx="117">
                  <c:v>-88.491918999999996</c:v>
                </c:pt>
                <c:pt idx="118">
                  <c:v>-88.491867999999997</c:v>
                </c:pt>
                <c:pt idx="119">
                  <c:v>-88.491794999999996</c:v>
                </c:pt>
                <c:pt idx="120">
                  <c:v>-88.491752000000005</c:v>
                </c:pt>
                <c:pt idx="121">
                  <c:v>-88.491676999999996</c:v>
                </c:pt>
                <c:pt idx="122">
                  <c:v>-88.491544000000005</c:v>
                </c:pt>
                <c:pt idx="123">
                  <c:v>-88.491455999999999</c:v>
                </c:pt>
                <c:pt idx="124">
                  <c:v>-88.491337999999999</c:v>
                </c:pt>
                <c:pt idx="125">
                  <c:v>-88.491176999999993</c:v>
                </c:pt>
                <c:pt idx="126">
                  <c:v>-88.491003000000006</c:v>
                </c:pt>
                <c:pt idx="127">
                  <c:v>-88.490855999999994</c:v>
                </c:pt>
                <c:pt idx="128">
                  <c:v>-88.490757000000002</c:v>
                </c:pt>
                <c:pt idx="129">
                  <c:v>-88.490703999999994</c:v>
                </c:pt>
                <c:pt idx="130">
                  <c:v>-88.490680999999995</c:v>
                </c:pt>
                <c:pt idx="131">
                  <c:v>-88.490685999999997</c:v>
                </c:pt>
                <c:pt idx="132">
                  <c:v>-88.490690000000001</c:v>
                </c:pt>
                <c:pt idx="133">
                  <c:v>-88.490679</c:v>
                </c:pt>
                <c:pt idx="134">
                  <c:v>-88.490662</c:v>
                </c:pt>
                <c:pt idx="135">
                  <c:v>-88.490630999999993</c:v>
                </c:pt>
                <c:pt idx="136">
                  <c:v>-88.490561</c:v>
                </c:pt>
                <c:pt idx="137">
                  <c:v>-88.490470999999999</c:v>
                </c:pt>
                <c:pt idx="138">
                  <c:v>-88.490353999999996</c:v>
                </c:pt>
                <c:pt idx="139">
                  <c:v>-88.490178</c:v>
                </c:pt>
                <c:pt idx="140">
                  <c:v>-88.489992000000001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2DD-4D86-8EAC-58D843322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65344"/>
        <c:axId val="138667136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Lap1</c:v>
                </c:tx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'Lap 1 data'!$AQ$10:$AQ$199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47.159260000000003</c:v>
                      </c:pt>
                      <c:pt idx="1">
                        <c:v>47.159263000000003</c:v>
                      </c:pt>
                      <c:pt idx="2">
                        <c:v>47.159242999999996</c:v>
                      </c:pt>
                      <c:pt idx="3">
                        <c:v>47.159198000000004</c:v>
                      </c:pt>
                      <c:pt idx="4">
                        <c:v>47.159146</c:v>
                      </c:pt>
                      <c:pt idx="5">
                        <c:v>47.159086000000002</c:v>
                      </c:pt>
                      <c:pt idx="6">
                        <c:v>47.159033999999998</c:v>
                      </c:pt>
                      <c:pt idx="7">
                        <c:v>47.158988999999998</c:v>
                      </c:pt>
                      <c:pt idx="8">
                        <c:v>47.15896</c:v>
                      </c:pt>
                      <c:pt idx="9">
                        <c:v>47.158960999999998</c:v>
                      </c:pt>
                      <c:pt idx="10">
                        <c:v>47.158968999999999</c:v>
                      </c:pt>
                      <c:pt idx="11">
                        <c:v>47.158976000000003</c:v>
                      </c:pt>
                      <c:pt idx="12">
                        <c:v>47.158977</c:v>
                      </c:pt>
                      <c:pt idx="13">
                        <c:v>47.15898</c:v>
                      </c:pt>
                      <c:pt idx="14">
                        <c:v>47.158979000000002</c:v>
                      </c:pt>
                      <c:pt idx="15">
                        <c:v>47.158966999999997</c:v>
                      </c:pt>
                      <c:pt idx="16">
                        <c:v>47.158949</c:v>
                      </c:pt>
                      <c:pt idx="17">
                        <c:v>47.158920999999999</c:v>
                      </c:pt>
                      <c:pt idx="18">
                        <c:v>47.158881999999998</c:v>
                      </c:pt>
                      <c:pt idx="19">
                        <c:v>47.158836999999998</c:v>
                      </c:pt>
                      <c:pt idx="20">
                        <c:v>47.158777000000001</c:v>
                      </c:pt>
                      <c:pt idx="21">
                        <c:v>47.158712999999999</c:v>
                      </c:pt>
                      <c:pt idx="22">
                        <c:v>47.158662999999997</c:v>
                      </c:pt>
                      <c:pt idx="23">
                        <c:v>47.158619999999999</c:v>
                      </c:pt>
                      <c:pt idx="24">
                        <c:v>47.158586999999997</c:v>
                      </c:pt>
                      <c:pt idx="25">
                        <c:v>47.158563999999998</c:v>
                      </c:pt>
                      <c:pt idx="26">
                        <c:v>47.158551000000003</c:v>
                      </c:pt>
                      <c:pt idx="27">
                        <c:v>47.158544999999997</c:v>
                      </c:pt>
                      <c:pt idx="28">
                        <c:v>47.158543999999999</c:v>
                      </c:pt>
                      <c:pt idx="29">
                        <c:v>47.158552999999998</c:v>
                      </c:pt>
                      <c:pt idx="30">
                        <c:v>47.158577000000001</c:v>
                      </c:pt>
                      <c:pt idx="31">
                        <c:v>47.158628</c:v>
                      </c:pt>
                      <c:pt idx="32">
                        <c:v>47.158698000000001</c:v>
                      </c:pt>
                      <c:pt idx="33">
                        <c:v>47.158771999999999</c:v>
                      </c:pt>
                      <c:pt idx="34">
                        <c:v>47.158856</c:v>
                      </c:pt>
                      <c:pt idx="35">
                        <c:v>47.158959000000003</c:v>
                      </c:pt>
                      <c:pt idx="36">
                        <c:v>47.159083000000003</c:v>
                      </c:pt>
                      <c:pt idx="37">
                        <c:v>47.159219</c:v>
                      </c:pt>
                      <c:pt idx="38">
                        <c:v>47.159365000000001</c:v>
                      </c:pt>
                      <c:pt idx="39">
                        <c:v>47.159516000000004</c:v>
                      </c:pt>
                      <c:pt idx="40">
                        <c:v>47.159664999999997</c:v>
                      </c:pt>
                      <c:pt idx="41">
                        <c:v>47.159809000000003</c:v>
                      </c:pt>
                      <c:pt idx="42">
                        <c:v>47.159950000000002</c:v>
                      </c:pt>
                      <c:pt idx="43">
                        <c:v>47.160083</c:v>
                      </c:pt>
                      <c:pt idx="44">
                        <c:v>47.160151999999997</c:v>
                      </c:pt>
                      <c:pt idx="45">
                        <c:v>47.160262000000003</c:v>
                      </c:pt>
                      <c:pt idx="46">
                        <c:v>47.160449</c:v>
                      </c:pt>
                      <c:pt idx="47">
                        <c:v>47.160547000000001</c:v>
                      </c:pt>
                      <c:pt idx="48">
                        <c:v>47.160646</c:v>
                      </c:pt>
                      <c:pt idx="49">
                        <c:v>47.160747000000001</c:v>
                      </c:pt>
                      <c:pt idx="50">
                        <c:v>47.160862999999999</c:v>
                      </c:pt>
                      <c:pt idx="51">
                        <c:v>47.160933</c:v>
                      </c:pt>
                      <c:pt idx="52">
                        <c:v>47.161033000000003</c:v>
                      </c:pt>
                      <c:pt idx="53">
                        <c:v>47.161214000000001</c:v>
                      </c:pt>
                      <c:pt idx="54">
                        <c:v>47.161338999999998</c:v>
                      </c:pt>
                      <c:pt idx="55">
                        <c:v>47.161470000000001</c:v>
                      </c:pt>
                      <c:pt idx="56">
                        <c:v>47.161582000000003</c:v>
                      </c:pt>
                      <c:pt idx="57">
                        <c:v>47.161689000000003</c:v>
                      </c:pt>
                      <c:pt idx="58">
                        <c:v>47.161793000000003</c:v>
                      </c:pt>
                      <c:pt idx="59">
                        <c:v>47.161897000000003</c:v>
                      </c:pt>
                      <c:pt idx="60">
                        <c:v>47.162016000000001</c:v>
                      </c:pt>
                      <c:pt idx="61">
                        <c:v>47.162163</c:v>
                      </c:pt>
                      <c:pt idx="62">
                        <c:v>47.162331000000002</c:v>
                      </c:pt>
                      <c:pt idx="63">
                        <c:v>47.162509999999997</c:v>
                      </c:pt>
                      <c:pt idx="64">
                        <c:v>47.162612000000003</c:v>
                      </c:pt>
                      <c:pt idx="65">
                        <c:v>47.162756000000002</c:v>
                      </c:pt>
                      <c:pt idx="66">
                        <c:v>47.163007</c:v>
                      </c:pt>
                      <c:pt idx="67">
                        <c:v>47.163144000000003</c:v>
                      </c:pt>
                      <c:pt idx="68">
                        <c:v>47.163290000000003</c:v>
                      </c:pt>
                      <c:pt idx="69">
                        <c:v>47.163452999999997</c:v>
                      </c:pt>
                      <c:pt idx="70">
                        <c:v>47.163617000000002</c:v>
                      </c:pt>
                      <c:pt idx="71">
                        <c:v>47.163786999999999</c:v>
                      </c:pt>
                      <c:pt idx="72">
                        <c:v>47.163935000000002</c:v>
                      </c:pt>
                      <c:pt idx="73">
                        <c:v>47.164036000000003</c:v>
                      </c:pt>
                      <c:pt idx="74">
                        <c:v>47.164121999999999</c:v>
                      </c:pt>
                      <c:pt idx="75">
                        <c:v>47.164200000000001</c:v>
                      </c:pt>
                      <c:pt idx="76">
                        <c:v>47.164276000000001</c:v>
                      </c:pt>
                      <c:pt idx="77">
                        <c:v>47.164319999999996</c:v>
                      </c:pt>
                      <c:pt idx="78">
                        <c:v>47.164369999999998</c:v>
                      </c:pt>
                      <c:pt idx="79">
                        <c:v>47.164442999999999</c:v>
                      </c:pt>
                      <c:pt idx="80">
                        <c:v>47.164445999999998</c:v>
                      </c:pt>
                      <c:pt idx="81">
                        <c:v>47.164428000000001</c:v>
                      </c:pt>
                      <c:pt idx="82">
                        <c:v>47.164400000000001</c:v>
                      </c:pt>
                      <c:pt idx="83">
                        <c:v>47.164363999999999</c:v>
                      </c:pt>
                      <c:pt idx="84">
                        <c:v>47.164319999999996</c:v>
                      </c:pt>
                      <c:pt idx="85">
                        <c:v>47.164271999999997</c:v>
                      </c:pt>
                      <c:pt idx="86">
                        <c:v>47.164236000000002</c:v>
                      </c:pt>
                      <c:pt idx="87">
                        <c:v>47.164211000000002</c:v>
                      </c:pt>
                      <c:pt idx="88">
                        <c:v>47.164192999999997</c:v>
                      </c:pt>
                      <c:pt idx="89">
                        <c:v>47.164178</c:v>
                      </c:pt>
                      <c:pt idx="90">
                        <c:v>47.164171000000003</c:v>
                      </c:pt>
                      <c:pt idx="91">
                        <c:v>47.164191000000002</c:v>
                      </c:pt>
                      <c:pt idx="92">
                        <c:v>47.164219000000003</c:v>
                      </c:pt>
                      <c:pt idx="93">
                        <c:v>47.164245999999999</c:v>
                      </c:pt>
                      <c:pt idx="94">
                        <c:v>47.164257999999997</c:v>
                      </c:pt>
                      <c:pt idx="95">
                        <c:v>47.164259000000001</c:v>
                      </c:pt>
                      <c:pt idx="96">
                        <c:v>47.164261000000003</c:v>
                      </c:pt>
                      <c:pt idx="97">
                        <c:v>47.164273000000001</c:v>
                      </c:pt>
                      <c:pt idx="98">
                        <c:v>47.164290000000001</c:v>
                      </c:pt>
                      <c:pt idx="99">
                        <c:v>47.164279000000001</c:v>
                      </c:pt>
                      <c:pt idx="100">
                        <c:v>47.164225000000002</c:v>
                      </c:pt>
                      <c:pt idx="101">
                        <c:v>47.164144</c:v>
                      </c:pt>
                      <c:pt idx="102">
                        <c:v>47.164064000000003</c:v>
                      </c:pt>
                      <c:pt idx="103">
                        <c:v>47.163983000000002</c:v>
                      </c:pt>
                      <c:pt idx="104">
                        <c:v>47.163905</c:v>
                      </c:pt>
                      <c:pt idx="105">
                        <c:v>47.163839000000003</c:v>
                      </c:pt>
                      <c:pt idx="106">
                        <c:v>47.163778999999998</c:v>
                      </c:pt>
                      <c:pt idx="107">
                        <c:v>47.163744999999999</c:v>
                      </c:pt>
                      <c:pt idx="108">
                        <c:v>47.163702999999998</c:v>
                      </c:pt>
                      <c:pt idx="109">
                        <c:v>47.163640000000001</c:v>
                      </c:pt>
                      <c:pt idx="110">
                        <c:v>47.163615</c:v>
                      </c:pt>
                      <c:pt idx="111">
                        <c:v>47.16357</c:v>
                      </c:pt>
                      <c:pt idx="112">
                        <c:v>47.163510000000002</c:v>
                      </c:pt>
                      <c:pt idx="113">
                        <c:v>47.163437999999999</c:v>
                      </c:pt>
                      <c:pt idx="114">
                        <c:v>47.163347000000002</c:v>
                      </c:pt>
                      <c:pt idx="115">
                        <c:v>47.163235999999998</c:v>
                      </c:pt>
                      <c:pt idx="116">
                        <c:v>47.163117</c:v>
                      </c:pt>
                      <c:pt idx="117">
                        <c:v>47.162992000000003</c:v>
                      </c:pt>
                      <c:pt idx="118">
                        <c:v>47.162852999999998</c:v>
                      </c:pt>
                      <c:pt idx="119">
                        <c:v>47.162705000000003</c:v>
                      </c:pt>
                      <c:pt idx="120">
                        <c:v>47.162547000000004</c:v>
                      </c:pt>
                      <c:pt idx="121">
                        <c:v>47.162381000000003</c:v>
                      </c:pt>
                      <c:pt idx="122">
                        <c:v>47.162213999999999</c:v>
                      </c:pt>
                      <c:pt idx="123">
                        <c:v>47.162050000000001</c:v>
                      </c:pt>
                      <c:pt idx="124">
                        <c:v>47.161887999999998</c:v>
                      </c:pt>
                      <c:pt idx="125">
                        <c:v>47.161797999999997</c:v>
                      </c:pt>
                      <c:pt idx="126">
                        <c:v>47.161676</c:v>
                      </c:pt>
                      <c:pt idx="127">
                        <c:v>47.161453999999999</c:v>
                      </c:pt>
                      <c:pt idx="128">
                        <c:v>47.161332999999999</c:v>
                      </c:pt>
                      <c:pt idx="129">
                        <c:v>47.161223999999997</c:v>
                      </c:pt>
                      <c:pt idx="130">
                        <c:v>47.161119999999997</c:v>
                      </c:pt>
                      <c:pt idx="131">
                        <c:v>47.161051999999998</c:v>
                      </c:pt>
                      <c:pt idx="132">
                        <c:v>47.160893999999999</c:v>
                      </c:pt>
                      <c:pt idx="133">
                        <c:v>47.160659000000003</c:v>
                      </c:pt>
                      <c:pt idx="134">
                        <c:v>47.160502000000001</c:v>
                      </c:pt>
                      <c:pt idx="135">
                        <c:v>47.160380000000004</c:v>
                      </c:pt>
                      <c:pt idx="136">
                        <c:v>47.160260000000001</c:v>
                      </c:pt>
                      <c:pt idx="137">
                        <c:v>47.160165999999997</c:v>
                      </c:pt>
                      <c:pt idx="138">
                        <c:v>47.160108999999999</c:v>
                      </c:pt>
                      <c:pt idx="139">
                        <c:v>47.159976</c:v>
                      </c:pt>
                      <c:pt idx="140">
                        <c:v>47.159799999999997</c:v>
                      </c:pt>
                      <c:pt idx="141">
                        <c:v>47.159697000000001</c:v>
                      </c:pt>
                      <c:pt idx="142">
                        <c:v>47.159592000000004</c:v>
                      </c:pt>
                      <c:pt idx="143">
                        <c:v>47.159494000000002</c:v>
                      </c:pt>
                      <c:pt idx="144">
                        <c:v>47.159391999999997</c:v>
                      </c:pt>
                      <c:pt idx="145">
                        <c:v>47.159286999999999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'Lap 1 data'!$AR$10:$AR$199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-88.489630000000005</c:v>
                      </c:pt>
                      <c:pt idx="1">
                        <c:v>-88.489590000000007</c:v>
                      </c:pt>
                      <c:pt idx="2">
                        <c:v>-88.489542999999998</c:v>
                      </c:pt>
                      <c:pt idx="3">
                        <c:v>-88.489457999999999</c:v>
                      </c:pt>
                      <c:pt idx="4">
                        <c:v>-88.489383000000004</c:v>
                      </c:pt>
                      <c:pt idx="5">
                        <c:v>-88.489243999999999</c:v>
                      </c:pt>
                      <c:pt idx="6">
                        <c:v>-88.489058999999997</c:v>
                      </c:pt>
                      <c:pt idx="7">
                        <c:v>-88.488865000000004</c:v>
                      </c:pt>
                      <c:pt idx="8">
                        <c:v>-88.488645000000005</c:v>
                      </c:pt>
                      <c:pt idx="9">
                        <c:v>-88.488377</c:v>
                      </c:pt>
                      <c:pt idx="10">
                        <c:v>-88.48809</c:v>
                      </c:pt>
                      <c:pt idx="11">
                        <c:v>-88.487791000000001</c:v>
                      </c:pt>
                      <c:pt idx="12">
                        <c:v>-88.487508000000005</c:v>
                      </c:pt>
                      <c:pt idx="13">
                        <c:v>-88.487263999999996</c:v>
                      </c:pt>
                      <c:pt idx="14">
                        <c:v>-88.487031000000002</c:v>
                      </c:pt>
                      <c:pt idx="15">
                        <c:v>-88.486800000000002</c:v>
                      </c:pt>
                      <c:pt idx="16">
                        <c:v>-88.486597000000003</c:v>
                      </c:pt>
                      <c:pt idx="17">
                        <c:v>-88.486425999999994</c:v>
                      </c:pt>
                      <c:pt idx="18">
                        <c:v>-88.486259000000004</c:v>
                      </c:pt>
                      <c:pt idx="19">
                        <c:v>-88.486084000000005</c:v>
                      </c:pt>
                      <c:pt idx="20">
                        <c:v>-88.485905000000002</c:v>
                      </c:pt>
                      <c:pt idx="21">
                        <c:v>-88.485741000000004</c:v>
                      </c:pt>
                      <c:pt idx="22">
                        <c:v>-88.485600000000005</c:v>
                      </c:pt>
                      <c:pt idx="23">
                        <c:v>-88.485455000000002</c:v>
                      </c:pt>
                      <c:pt idx="24">
                        <c:v>-88.485302000000004</c:v>
                      </c:pt>
                      <c:pt idx="25">
                        <c:v>-88.485145000000003</c:v>
                      </c:pt>
                      <c:pt idx="26">
                        <c:v>-88.484989999999996</c:v>
                      </c:pt>
                      <c:pt idx="27">
                        <c:v>-88.484849999999994</c:v>
                      </c:pt>
                      <c:pt idx="28">
                        <c:v>-88.484730999999996</c:v>
                      </c:pt>
                      <c:pt idx="29">
                        <c:v>-88.484613999999993</c:v>
                      </c:pt>
                      <c:pt idx="30">
                        <c:v>-88.484493999999998</c:v>
                      </c:pt>
                      <c:pt idx="31">
                        <c:v>-88.484396000000004</c:v>
                      </c:pt>
                      <c:pt idx="32">
                        <c:v>-88.484316000000007</c:v>
                      </c:pt>
                      <c:pt idx="33">
                        <c:v>-88.484250000000003</c:v>
                      </c:pt>
                      <c:pt idx="34">
                        <c:v>-88.484204000000005</c:v>
                      </c:pt>
                      <c:pt idx="35">
                        <c:v>-88.484174999999993</c:v>
                      </c:pt>
                      <c:pt idx="36">
                        <c:v>-88.484173999999996</c:v>
                      </c:pt>
                      <c:pt idx="37">
                        <c:v>-88.484184999999997</c:v>
                      </c:pt>
                      <c:pt idx="38">
                        <c:v>-88.484191999999993</c:v>
                      </c:pt>
                      <c:pt idx="39">
                        <c:v>-88.484200999999999</c:v>
                      </c:pt>
                      <c:pt idx="40">
                        <c:v>-88.484209000000007</c:v>
                      </c:pt>
                      <c:pt idx="41">
                        <c:v>-88.484213999999994</c:v>
                      </c:pt>
                      <c:pt idx="42">
                        <c:v>-88.484218999999996</c:v>
                      </c:pt>
                      <c:pt idx="43">
                        <c:v>-88.484221000000005</c:v>
                      </c:pt>
                      <c:pt idx="44">
                        <c:v>-88.484219999999993</c:v>
                      </c:pt>
                      <c:pt idx="45">
                        <c:v>-88.484221000000005</c:v>
                      </c:pt>
                      <c:pt idx="46">
                        <c:v>-88.484206999999998</c:v>
                      </c:pt>
                      <c:pt idx="47">
                        <c:v>-88.484166000000002</c:v>
                      </c:pt>
                      <c:pt idx="48">
                        <c:v>-88.484114000000005</c:v>
                      </c:pt>
                      <c:pt idx="49">
                        <c:v>-88.484049999999996</c:v>
                      </c:pt>
                      <c:pt idx="50">
                        <c:v>-88.483986999999999</c:v>
                      </c:pt>
                      <c:pt idx="51">
                        <c:v>-88.483959999999996</c:v>
                      </c:pt>
                      <c:pt idx="52">
                        <c:v>-88.483945000000006</c:v>
                      </c:pt>
                      <c:pt idx="53">
                        <c:v>-88.483929000000003</c:v>
                      </c:pt>
                      <c:pt idx="54">
                        <c:v>-88.483941000000002</c:v>
                      </c:pt>
                      <c:pt idx="55">
                        <c:v>-88.483956000000006</c:v>
                      </c:pt>
                      <c:pt idx="56">
                        <c:v>-88.483973000000006</c:v>
                      </c:pt>
                      <c:pt idx="57">
                        <c:v>-88.484003999999999</c:v>
                      </c:pt>
                      <c:pt idx="58">
                        <c:v>-88.484065000000001</c:v>
                      </c:pt>
                      <c:pt idx="59">
                        <c:v>-88.484131000000005</c:v>
                      </c:pt>
                      <c:pt idx="60">
                        <c:v>-88.484174999999993</c:v>
                      </c:pt>
                      <c:pt idx="61">
                        <c:v>-88.484182000000004</c:v>
                      </c:pt>
                      <c:pt idx="62">
                        <c:v>-88.484164000000007</c:v>
                      </c:pt>
                      <c:pt idx="63">
                        <c:v>-88.484149000000002</c:v>
                      </c:pt>
                      <c:pt idx="64">
                        <c:v>-88.484137000000004</c:v>
                      </c:pt>
                      <c:pt idx="65">
                        <c:v>-88.484121999999999</c:v>
                      </c:pt>
                      <c:pt idx="66">
                        <c:v>-88.484120000000004</c:v>
                      </c:pt>
                      <c:pt idx="67">
                        <c:v>-88.484191999999993</c:v>
                      </c:pt>
                      <c:pt idx="68">
                        <c:v>-88.484318000000002</c:v>
                      </c:pt>
                      <c:pt idx="69">
                        <c:v>-88.484459000000001</c:v>
                      </c:pt>
                      <c:pt idx="70">
                        <c:v>-88.4846</c:v>
                      </c:pt>
                      <c:pt idx="71">
                        <c:v>-88.484752</c:v>
                      </c:pt>
                      <c:pt idx="72">
                        <c:v>-88.484942000000004</c:v>
                      </c:pt>
                      <c:pt idx="73">
                        <c:v>-88.485162000000003</c:v>
                      </c:pt>
                      <c:pt idx="74">
                        <c:v>-88.485384999999994</c:v>
                      </c:pt>
                      <c:pt idx="75">
                        <c:v>-88.485619</c:v>
                      </c:pt>
                      <c:pt idx="76">
                        <c:v>-88.485861999999997</c:v>
                      </c:pt>
                      <c:pt idx="77">
                        <c:v>-88.486000000000004</c:v>
                      </c:pt>
                      <c:pt idx="78">
                        <c:v>-88.486192000000003</c:v>
                      </c:pt>
                      <c:pt idx="79">
                        <c:v>-88.486507000000003</c:v>
                      </c:pt>
                      <c:pt idx="80">
                        <c:v>-88.486649999999997</c:v>
                      </c:pt>
                      <c:pt idx="81">
                        <c:v>-88.486812999999998</c:v>
                      </c:pt>
                      <c:pt idx="82">
                        <c:v>-88.487008000000003</c:v>
                      </c:pt>
                      <c:pt idx="83">
                        <c:v>-88.487206</c:v>
                      </c:pt>
                      <c:pt idx="84">
                        <c:v>-88.487398999999996</c:v>
                      </c:pt>
                      <c:pt idx="85">
                        <c:v>-88.487566999999999</c:v>
                      </c:pt>
                      <c:pt idx="86">
                        <c:v>-88.487705000000005</c:v>
                      </c:pt>
                      <c:pt idx="87">
                        <c:v>-88.487831</c:v>
                      </c:pt>
                      <c:pt idx="88">
                        <c:v>-88.487960999999999</c:v>
                      </c:pt>
                      <c:pt idx="89">
                        <c:v>-88.488095000000001</c:v>
                      </c:pt>
                      <c:pt idx="90">
                        <c:v>-88.488230999999999</c:v>
                      </c:pt>
                      <c:pt idx="91">
                        <c:v>-88.488363000000007</c:v>
                      </c:pt>
                      <c:pt idx="92">
                        <c:v>-88.488489000000001</c:v>
                      </c:pt>
                      <c:pt idx="93">
                        <c:v>-88.488613999999998</c:v>
                      </c:pt>
                      <c:pt idx="94">
                        <c:v>-88.488699999999994</c:v>
                      </c:pt>
                      <c:pt idx="95">
                        <c:v>-88.488742999999999</c:v>
                      </c:pt>
                      <c:pt idx="96">
                        <c:v>-88.488786000000005</c:v>
                      </c:pt>
                      <c:pt idx="97">
                        <c:v>-88.488918999999996</c:v>
                      </c:pt>
                      <c:pt idx="98">
                        <c:v>-88.489206999999993</c:v>
                      </c:pt>
                      <c:pt idx="99">
                        <c:v>-88.489457999999999</c:v>
                      </c:pt>
                      <c:pt idx="100">
                        <c:v>-88.489593999999997</c:v>
                      </c:pt>
                      <c:pt idx="101">
                        <c:v>-88.489717999999996</c:v>
                      </c:pt>
                      <c:pt idx="102">
                        <c:v>-88.489834000000002</c:v>
                      </c:pt>
                      <c:pt idx="103">
                        <c:v>-88.489958000000001</c:v>
                      </c:pt>
                      <c:pt idx="104">
                        <c:v>-88.490093000000002</c:v>
                      </c:pt>
                      <c:pt idx="105">
                        <c:v>-88.490244000000004</c:v>
                      </c:pt>
                      <c:pt idx="106">
                        <c:v>-88.490416999999994</c:v>
                      </c:pt>
                      <c:pt idx="107">
                        <c:v>-88.490522999999996</c:v>
                      </c:pt>
                      <c:pt idx="108">
                        <c:v>-88.490690999999998</c:v>
                      </c:pt>
                      <c:pt idx="109">
                        <c:v>-88.491012999999995</c:v>
                      </c:pt>
                      <c:pt idx="110">
                        <c:v>-88.491236999999998</c:v>
                      </c:pt>
                      <c:pt idx="111">
                        <c:v>-88.491412999999994</c:v>
                      </c:pt>
                      <c:pt idx="112">
                        <c:v>-88.491544000000005</c:v>
                      </c:pt>
                      <c:pt idx="113">
                        <c:v>-88.491668000000004</c:v>
                      </c:pt>
                      <c:pt idx="114">
                        <c:v>-88.491780000000006</c:v>
                      </c:pt>
                      <c:pt idx="115">
                        <c:v>-88.491871000000003</c:v>
                      </c:pt>
                      <c:pt idx="116">
                        <c:v>-88.491928999999999</c:v>
                      </c:pt>
                      <c:pt idx="117">
                        <c:v>-88.491950000000003</c:v>
                      </c:pt>
                      <c:pt idx="118">
                        <c:v>-88.491946999999996</c:v>
                      </c:pt>
                      <c:pt idx="119">
                        <c:v>-88.491924999999995</c:v>
                      </c:pt>
                      <c:pt idx="120">
                        <c:v>-88.491878999999997</c:v>
                      </c:pt>
                      <c:pt idx="121">
                        <c:v>-88.491816999999998</c:v>
                      </c:pt>
                      <c:pt idx="122">
                        <c:v>-88.491746000000006</c:v>
                      </c:pt>
                      <c:pt idx="123">
                        <c:v>-88.491660999999993</c:v>
                      </c:pt>
                      <c:pt idx="124">
                        <c:v>-88.491569999999996</c:v>
                      </c:pt>
                      <c:pt idx="125">
                        <c:v>-88.491517999999999</c:v>
                      </c:pt>
                      <c:pt idx="126">
                        <c:v>-88.491417999999996</c:v>
                      </c:pt>
                      <c:pt idx="127">
                        <c:v>-88.491240000000005</c:v>
                      </c:pt>
                      <c:pt idx="128">
                        <c:v>-88.491085999999996</c:v>
                      </c:pt>
                      <c:pt idx="129">
                        <c:v>-88.490900999999994</c:v>
                      </c:pt>
                      <c:pt idx="130">
                        <c:v>-88.490797000000001</c:v>
                      </c:pt>
                      <c:pt idx="131">
                        <c:v>-88.490753999999995</c:v>
                      </c:pt>
                      <c:pt idx="132">
                        <c:v>-88.490673000000001</c:v>
                      </c:pt>
                      <c:pt idx="133">
                        <c:v>-88.490620000000007</c:v>
                      </c:pt>
                      <c:pt idx="134">
                        <c:v>-88.490656000000001</c:v>
                      </c:pt>
                      <c:pt idx="135">
                        <c:v>-88.490661000000003</c:v>
                      </c:pt>
                      <c:pt idx="136">
                        <c:v>-88.490655000000004</c:v>
                      </c:pt>
                      <c:pt idx="137">
                        <c:v>-88.490644000000003</c:v>
                      </c:pt>
                      <c:pt idx="138">
                        <c:v>-88.490629999999996</c:v>
                      </c:pt>
                      <c:pt idx="139">
                        <c:v>-88.490606</c:v>
                      </c:pt>
                      <c:pt idx="140">
                        <c:v>-88.490540999999993</c:v>
                      </c:pt>
                      <c:pt idx="141">
                        <c:v>-88.490421999999995</c:v>
                      </c:pt>
                      <c:pt idx="142">
                        <c:v>-88.490258999999995</c:v>
                      </c:pt>
                      <c:pt idx="143">
                        <c:v>-88.490070000000003</c:v>
                      </c:pt>
                      <c:pt idx="144">
                        <c:v>-88.489891999999998</c:v>
                      </c:pt>
                      <c:pt idx="145">
                        <c:v>-88.489723999999995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92DD-4D86-8EAC-58D8433228F8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v>Lap2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2 data'!$AQ$10:$AQ$199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47.159494000000002</c:v>
                      </c:pt>
                      <c:pt idx="1">
                        <c:v>47.159391999999997</c:v>
                      </c:pt>
                      <c:pt idx="2">
                        <c:v>47.159286999999999</c:v>
                      </c:pt>
                      <c:pt idx="3">
                        <c:v>47.159184000000003</c:v>
                      </c:pt>
                      <c:pt idx="4">
                        <c:v>47.159092000000001</c:v>
                      </c:pt>
                      <c:pt idx="5">
                        <c:v>47.159019999999998</c:v>
                      </c:pt>
                      <c:pt idx="6">
                        <c:v>47.158971000000001</c:v>
                      </c:pt>
                      <c:pt idx="7">
                        <c:v>47.158934000000002</c:v>
                      </c:pt>
                      <c:pt idx="8">
                        <c:v>47.158918</c:v>
                      </c:pt>
                      <c:pt idx="9">
                        <c:v>47.158929999999998</c:v>
                      </c:pt>
                      <c:pt idx="10">
                        <c:v>47.158943000000001</c:v>
                      </c:pt>
                      <c:pt idx="11">
                        <c:v>47.158946999999998</c:v>
                      </c:pt>
                      <c:pt idx="12">
                        <c:v>47.158948000000002</c:v>
                      </c:pt>
                      <c:pt idx="13">
                        <c:v>47.158946999999998</c:v>
                      </c:pt>
                      <c:pt idx="14">
                        <c:v>47.158937000000002</c:v>
                      </c:pt>
                      <c:pt idx="15">
                        <c:v>47.158918</c:v>
                      </c:pt>
                      <c:pt idx="16">
                        <c:v>47.158887</c:v>
                      </c:pt>
                      <c:pt idx="17">
                        <c:v>47.158844000000002</c:v>
                      </c:pt>
                      <c:pt idx="18">
                        <c:v>47.158782000000002</c:v>
                      </c:pt>
                      <c:pt idx="19">
                        <c:v>47.158715999999998</c:v>
                      </c:pt>
                      <c:pt idx="20">
                        <c:v>47.158659999999998</c:v>
                      </c:pt>
                      <c:pt idx="21">
                        <c:v>47.158614999999998</c:v>
                      </c:pt>
                      <c:pt idx="22">
                        <c:v>47.158579000000003</c:v>
                      </c:pt>
                      <c:pt idx="23">
                        <c:v>47.158548000000003</c:v>
                      </c:pt>
                      <c:pt idx="24">
                        <c:v>47.158527999999997</c:v>
                      </c:pt>
                      <c:pt idx="25">
                        <c:v>47.158515000000001</c:v>
                      </c:pt>
                      <c:pt idx="26">
                        <c:v>47.158512000000002</c:v>
                      </c:pt>
                      <c:pt idx="27">
                        <c:v>47.158517000000003</c:v>
                      </c:pt>
                      <c:pt idx="28">
                        <c:v>47.158532000000001</c:v>
                      </c:pt>
                      <c:pt idx="29">
                        <c:v>47.158569</c:v>
                      </c:pt>
                      <c:pt idx="30">
                        <c:v>47.158625999999998</c:v>
                      </c:pt>
                      <c:pt idx="31">
                        <c:v>47.158698999999999</c:v>
                      </c:pt>
                      <c:pt idx="32">
                        <c:v>47.158783999999997</c:v>
                      </c:pt>
                      <c:pt idx="33">
                        <c:v>47.158867999999998</c:v>
                      </c:pt>
                      <c:pt idx="34">
                        <c:v>47.158957000000001</c:v>
                      </c:pt>
                      <c:pt idx="35">
                        <c:v>47.159070999999997</c:v>
                      </c:pt>
                      <c:pt idx="36">
                        <c:v>47.159196000000001</c:v>
                      </c:pt>
                      <c:pt idx="37">
                        <c:v>47.159323999999998</c:v>
                      </c:pt>
                      <c:pt idx="38">
                        <c:v>47.159461999999998</c:v>
                      </c:pt>
                      <c:pt idx="39">
                        <c:v>47.159605999999997</c:v>
                      </c:pt>
                      <c:pt idx="40">
                        <c:v>47.159742000000001</c:v>
                      </c:pt>
                      <c:pt idx="41">
                        <c:v>47.159889999999997</c:v>
                      </c:pt>
                      <c:pt idx="42">
                        <c:v>47.160013999999997</c:v>
                      </c:pt>
                      <c:pt idx="43">
                        <c:v>47.160086999999997</c:v>
                      </c:pt>
                      <c:pt idx="44">
                        <c:v>47.160246999999998</c:v>
                      </c:pt>
                      <c:pt idx="45">
                        <c:v>47.160463</c:v>
                      </c:pt>
                      <c:pt idx="46">
                        <c:v>47.160567999999998</c:v>
                      </c:pt>
                      <c:pt idx="47">
                        <c:v>47.160645000000002</c:v>
                      </c:pt>
                      <c:pt idx="48">
                        <c:v>47.160699999999999</c:v>
                      </c:pt>
                      <c:pt idx="49">
                        <c:v>47.160792000000001</c:v>
                      </c:pt>
                      <c:pt idx="50">
                        <c:v>47.160961</c:v>
                      </c:pt>
                      <c:pt idx="51">
                        <c:v>47.161084000000002</c:v>
                      </c:pt>
                      <c:pt idx="52">
                        <c:v>47.161214999999999</c:v>
                      </c:pt>
                      <c:pt idx="53">
                        <c:v>47.161332999999999</c:v>
                      </c:pt>
                      <c:pt idx="54">
                        <c:v>47.161447000000003</c:v>
                      </c:pt>
                      <c:pt idx="55">
                        <c:v>47.161555999999997</c:v>
                      </c:pt>
                      <c:pt idx="56">
                        <c:v>47.161670000000001</c:v>
                      </c:pt>
                      <c:pt idx="57">
                        <c:v>47.161786999999997</c:v>
                      </c:pt>
                      <c:pt idx="58">
                        <c:v>47.161904</c:v>
                      </c:pt>
                      <c:pt idx="59">
                        <c:v>47.162032000000004</c:v>
                      </c:pt>
                      <c:pt idx="60">
                        <c:v>47.162179000000002</c:v>
                      </c:pt>
                      <c:pt idx="61">
                        <c:v>47.162334999999999</c:v>
                      </c:pt>
                      <c:pt idx="62">
                        <c:v>47.162491000000003</c:v>
                      </c:pt>
                      <c:pt idx="63">
                        <c:v>47.162647999999997</c:v>
                      </c:pt>
                      <c:pt idx="64">
                        <c:v>47.162809000000003</c:v>
                      </c:pt>
                      <c:pt idx="65">
                        <c:v>47.162965</c:v>
                      </c:pt>
                      <c:pt idx="66">
                        <c:v>47.163117</c:v>
                      </c:pt>
                      <c:pt idx="67">
                        <c:v>47.163272999999997</c:v>
                      </c:pt>
                      <c:pt idx="68">
                        <c:v>47.163431000000003</c:v>
                      </c:pt>
                      <c:pt idx="69">
                        <c:v>47.163587999999997</c:v>
                      </c:pt>
                      <c:pt idx="70">
                        <c:v>47.163739999999997</c:v>
                      </c:pt>
                      <c:pt idx="71">
                        <c:v>47.163876000000002</c:v>
                      </c:pt>
                      <c:pt idx="72">
                        <c:v>47.163947999999998</c:v>
                      </c:pt>
                      <c:pt idx="73">
                        <c:v>47.164045000000002</c:v>
                      </c:pt>
                      <c:pt idx="74">
                        <c:v>47.164203999999998</c:v>
                      </c:pt>
                      <c:pt idx="75">
                        <c:v>47.164270000000002</c:v>
                      </c:pt>
                      <c:pt idx="76">
                        <c:v>47.164326000000003</c:v>
                      </c:pt>
                      <c:pt idx="77">
                        <c:v>47.164369000000001</c:v>
                      </c:pt>
                      <c:pt idx="78">
                        <c:v>47.164394999999999</c:v>
                      </c:pt>
                      <c:pt idx="79">
                        <c:v>47.164411000000001</c:v>
                      </c:pt>
                      <c:pt idx="80">
                        <c:v>47.164409999999997</c:v>
                      </c:pt>
                      <c:pt idx="81">
                        <c:v>47.164389</c:v>
                      </c:pt>
                      <c:pt idx="82">
                        <c:v>47.164352999999998</c:v>
                      </c:pt>
                      <c:pt idx="83">
                        <c:v>47.164313999999997</c:v>
                      </c:pt>
                      <c:pt idx="84">
                        <c:v>47.164276999999998</c:v>
                      </c:pt>
                      <c:pt idx="85">
                        <c:v>47.164237999999997</c:v>
                      </c:pt>
                      <c:pt idx="86">
                        <c:v>47.164203000000001</c:v>
                      </c:pt>
                      <c:pt idx="87">
                        <c:v>47.164185000000003</c:v>
                      </c:pt>
                      <c:pt idx="88">
                        <c:v>47.164180000000002</c:v>
                      </c:pt>
                      <c:pt idx="89">
                        <c:v>47.164192</c:v>
                      </c:pt>
                      <c:pt idx="90">
                        <c:v>47.164217000000001</c:v>
                      </c:pt>
                      <c:pt idx="91">
                        <c:v>47.164240999999997</c:v>
                      </c:pt>
                      <c:pt idx="92">
                        <c:v>47.164259000000001</c:v>
                      </c:pt>
                      <c:pt idx="93">
                        <c:v>47.164292000000003</c:v>
                      </c:pt>
                      <c:pt idx="94">
                        <c:v>47.164330999999997</c:v>
                      </c:pt>
                      <c:pt idx="95">
                        <c:v>47.164340000000003</c:v>
                      </c:pt>
                      <c:pt idx="96">
                        <c:v>47.164323000000003</c:v>
                      </c:pt>
                      <c:pt idx="97">
                        <c:v>47.164301000000002</c:v>
                      </c:pt>
                      <c:pt idx="98">
                        <c:v>47.164268</c:v>
                      </c:pt>
                      <c:pt idx="99">
                        <c:v>47.164202000000003</c:v>
                      </c:pt>
                      <c:pt idx="100">
                        <c:v>47.164119999999997</c:v>
                      </c:pt>
                      <c:pt idx="101">
                        <c:v>47.164040999999997</c:v>
                      </c:pt>
                      <c:pt idx="102">
                        <c:v>47.163952000000002</c:v>
                      </c:pt>
                      <c:pt idx="103">
                        <c:v>47.163862999999999</c:v>
                      </c:pt>
                      <c:pt idx="104">
                        <c:v>47.163789000000001</c:v>
                      </c:pt>
                      <c:pt idx="105">
                        <c:v>47.163727000000002</c:v>
                      </c:pt>
                      <c:pt idx="106">
                        <c:v>47.163671999999998</c:v>
                      </c:pt>
                      <c:pt idx="107">
                        <c:v>47.163620999999999</c:v>
                      </c:pt>
                      <c:pt idx="108">
                        <c:v>47.163581999999998</c:v>
                      </c:pt>
                      <c:pt idx="109">
                        <c:v>47.163563000000003</c:v>
                      </c:pt>
                      <c:pt idx="110">
                        <c:v>47.163527000000002</c:v>
                      </c:pt>
                      <c:pt idx="111">
                        <c:v>47.163468000000002</c:v>
                      </c:pt>
                      <c:pt idx="112">
                        <c:v>47.163393999999997</c:v>
                      </c:pt>
                      <c:pt idx="113">
                        <c:v>47.163297999999998</c:v>
                      </c:pt>
                      <c:pt idx="114">
                        <c:v>47.163181000000002</c:v>
                      </c:pt>
                      <c:pt idx="115">
                        <c:v>47.163055999999997</c:v>
                      </c:pt>
                      <c:pt idx="116">
                        <c:v>47.162914000000001</c:v>
                      </c:pt>
                      <c:pt idx="117">
                        <c:v>47.162754999999997</c:v>
                      </c:pt>
                      <c:pt idx="118">
                        <c:v>47.162579999999998</c:v>
                      </c:pt>
                      <c:pt idx="119">
                        <c:v>47.162396999999999</c:v>
                      </c:pt>
                      <c:pt idx="120">
                        <c:v>47.162224999999999</c:v>
                      </c:pt>
                      <c:pt idx="121">
                        <c:v>47.162061000000001</c:v>
                      </c:pt>
                      <c:pt idx="122">
                        <c:v>47.161898000000001</c:v>
                      </c:pt>
                      <c:pt idx="123">
                        <c:v>47.161743999999999</c:v>
                      </c:pt>
                      <c:pt idx="124">
                        <c:v>47.161605000000002</c:v>
                      </c:pt>
                      <c:pt idx="125">
                        <c:v>47.161481000000002</c:v>
                      </c:pt>
                      <c:pt idx="126">
                        <c:v>47.161358</c:v>
                      </c:pt>
                      <c:pt idx="127">
                        <c:v>47.161225999999999</c:v>
                      </c:pt>
                      <c:pt idx="128">
                        <c:v>47.161088999999997</c:v>
                      </c:pt>
                      <c:pt idx="129">
                        <c:v>47.160944999999998</c:v>
                      </c:pt>
                      <c:pt idx="130">
                        <c:v>47.160781999999998</c:v>
                      </c:pt>
                      <c:pt idx="131">
                        <c:v>47.160623000000001</c:v>
                      </c:pt>
                      <c:pt idx="132">
                        <c:v>47.160490000000003</c:v>
                      </c:pt>
                      <c:pt idx="133">
                        <c:v>47.160370999999998</c:v>
                      </c:pt>
                      <c:pt idx="134">
                        <c:v>47.160302999999999</c:v>
                      </c:pt>
                      <c:pt idx="135">
                        <c:v>47.160195999999999</c:v>
                      </c:pt>
                      <c:pt idx="136">
                        <c:v>47.160007999999998</c:v>
                      </c:pt>
                      <c:pt idx="137">
                        <c:v>47.159875</c:v>
                      </c:pt>
                      <c:pt idx="138">
                        <c:v>47.159756999999999</c:v>
                      </c:pt>
                      <c:pt idx="139">
                        <c:v>47.159680000000002</c:v>
                      </c:pt>
                      <c:pt idx="140">
                        <c:v>47.159576999999999</c:v>
                      </c:pt>
                      <c:pt idx="141">
                        <c:v>47.159481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2 data'!$AR$10:$AR$199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-88.490070000000003</c:v>
                      </c:pt>
                      <c:pt idx="1">
                        <c:v>-88.489891999999998</c:v>
                      </c:pt>
                      <c:pt idx="2">
                        <c:v>-88.489723999999995</c:v>
                      </c:pt>
                      <c:pt idx="3">
                        <c:v>-88.489562000000006</c:v>
                      </c:pt>
                      <c:pt idx="4">
                        <c:v>-88.489405000000005</c:v>
                      </c:pt>
                      <c:pt idx="5">
                        <c:v>-88.489227999999997</c:v>
                      </c:pt>
                      <c:pt idx="6">
                        <c:v>-88.489009999999993</c:v>
                      </c:pt>
                      <c:pt idx="7">
                        <c:v>-88.488767999999993</c:v>
                      </c:pt>
                      <c:pt idx="8">
                        <c:v>-88.488506000000001</c:v>
                      </c:pt>
                      <c:pt idx="9">
                        <c:v>-88.488219000000001</c:v>
                      </c:pt>
                      <c:pt idx="10">
                        <c:v>-88.487932999999998</c:v>
                      </c:pt>
                      <c:pt idx="11">
                        <c:v>-88.487650000000002</c:v>
                      </c:pt>
                      <c:pt idx="12">
                        <c:v>-88.487374000000003</c:v>
                      </c:pt>
                      <c:pt idx="13">
                        <c:v>-88.487106999999995</c:v>
                      </c:pt>
                      <c:pt idx="14">
                        <c:v>-88.486858999999995</c:v>
                      </c:pt>
                      <c:pt idx="15">
                        <c:v>-88.486643000000001</c:v>
                      </c:pt>
                      <c:pt idx="16">
                        <c:v>-88.486445000000003</c:v>
                      </c:pt>
                      <c:pt idx="17">
                        <c:v>-88.486251999999993</c:v>
                      </c:pt>
                      <c:pt idx="18">
                        <c:v>-88.486065999999994</c:v>
                      </c:pt>
                      <c:pt idx="19">
                        <c:v>-88.485893000000004</c:v>
                      </c:pt>
                      <c:pt idx="20">
                        <c:v>-88.485746000000006</c:v>
                      </c:pt>
                      <c:pt idx="21">
                        <c:v>-88.485609999999994</c:v>
                      </c:pt>
                      <c:pt idx="22">
                        <c:v>-88.485461999999998</c:v>
                      </c:pt>
                      <c:pt idx="23">
                        <c:v>-88.485304999999997</c:v>
                      </c:pt>
                      <c:pt idx="24">
                        <c:v>-88.485145000000003</c:v>
                      </c:pt>
                      <c:pt idx="25">
                        <c:v>-88.484997000000007</c:v>
                      </c:pt>
                      <c:pt idx="26">
                        <c:v>-88.484870000000001</c:v>
                      </c:pt>
                      <c:pt idx="27">
                        <c:v>-88.484747999999996</c:v>
                      </c:pt>
                      <c:pt idx="28">
                        <c:v>-88.484622000000002</c:v>
                      </c:pt>
                      <c:pt idx="29">
                        <c:v>-88.484505999999996</c:v>
                      </c:pt>
                      <c:pt idx="30">
                        <c:v>-88.484408999999999</c:v>
                      </c:pt>
                      <c:pt idx="31">
                        <c:v>-88.484333000000007</c:v>
                      </c:pt>
                      <c:pt idx="32">
                        <c:v>-88.484275999999994</c:v>
                      </c:pt>
                      <c:pt idx="33">
                        <c:v>-88.484224999999995</c:v>
                      </c:pt>
                      <c:pt idx="34">
                        <c:v>-88.484181000000007</c:v>
                      </c:pt>
                      <c:pt idx="35">
                        <c:v>-88.484173999999996</c:v>
                      </c:pt>
                      <c:pt idx="36">
                        <c:v>-88.484183999999999</c:v>
                      </c:pt>
                      <c:pt idx="37">
                        <c:v>-88.484190999999996</c:v>
                      </c:pt>
                      <c:pt idx="38">
                        <c:v>-88.484196999999995</c:v>
                      </c:pt>
                      <c:pt idx="39">
                        <c:v>-88.484200000000001</c:v>
                      </c:pt>
                      <c:pt idx="40">
                        <c:v>-88.484204000000005</c:v>
                      </c:pt>
                      <c:pt idx="41">
                        <c:v>-88.484210000000004</c:v>
                      </c:pt>
                      <c:pt idx="42">
                        <c:v>-88.484216000000004</c:v>
                      </c:pt>
                      <c:pt idx="43">
                        <c:v>-88.484218999999996</c:v>
                      </c:pt>
                      <c:pt idx="44">
                        <c:v>-88.484211999999999</c:v>
                      </c:pt>
                      <c:pt idx="45">
                        <c:v>-88.484200000000001</c:v>
                      </c:pt>
                      <c:pt idx="46">
                        <c:v>-88.484165000000004</c:v>
                      </c:pt>
                      <c:pt idx="47">
                        <c:v>-88.484089999999995</c:v>
                      </c:pt>
                      <c:pt idx="48">
                        <c:v>-88.484047000000004</c:v>
                      </c:pt>
                      <c:pt idx="49">
                        <c:v>-88.483993999999996</c:v>
                      </c:pt>
                      <c:pt idx="50">
                        <c:v>-88.483909999999995</c:v>
                      </c:pt>
                      <c:pt idx="51">
                        <c:v>-88.483908</c:v>
                      </c:pt>
                      <c:pt idx="52">
                        <c:v>-88.483930999999998</c:v>
                      </c:pt>
                      <c:pt idx="53">
                        <c:v>-88.483941000000002</c:v>
                      </c:pt>
                      <c:pt idx="54">
                        <c:v>-88.483951000000005</c:v>
                      </c:pt>
                      <c:pt idx="55">
                        <c:v>-88.483965999999995</c:v>
                      </c:pt>
                      <c:pt idx="56">
                        <c:v>-88.483998999999997</c:v>
                      </c:pt>
                      <c:pt idx="57">
                        <c:v>-88.484064000000004</c:v>
                      </c:pt>
                      <c:pt idx="58">
                        <c:v>-88.484132000000002</c:v>
                      </c:pt>
                      <c:pt idx="59">
                        <c:v>-88.484164000000007</c:v>
                      </c:pt>
                      <c:pt idx="60">
                        <c:v>-88.484166999999999</c:v>
                      </c:pt>
                      <c:pt idx="61">
                        <c:v>-88.484151999999995</c:v>
                      </c:pt>
                      <c:pt idx="62">
                        <c:v>-88.484136000000007</c:v>
                      </c:pt>
                      <c:pt idx="63">
                        <c:v>-88.484116</c:v>
                      </c:pt>
                      <c:pt idx="64">
                        <c:v>-88.484110000000001</c:v>
                      </c:pt>
                      <c:pt idx="65">
                        <c:v>-88.484149000000002</c:v>
                      </c:pt>
                      <c:pt idx="66">
                        <c:v>-88.484228000000002</c:v>
                      </c:pt>
                      <c:pt idx="67">
                        <c:v>-88.484329000000002</c:v>
                      </c:pt>
                      <c:pt idx="68">
                        <c:v>-88.484451000000007</c:v>
                      </c:pt>
                      <c:pt idx="69">
                        <c:v>-88.484594999999999</c:v>
                      </c:pt>
                      <c:pt idx="70">
                        <c:v>-88.484752</c:v>
                      </c:pt>
                      <c:pt idx="71">
                        <c:v>-88.484926000000002</c:v>
                      </c:pt>
                      <c:pt idx="72">
                        <c:v>-88.485028</c:v>
                      </c:pt>
                      <c:pt idx="73">
                        <c:v>-88.485194000000007</c:v>
                      </c:pt>
                      <c:pt idx="74">
                        <c:v>-88.485521000000006</c:v>
                      </c:pt>
                      <c:pt idx="75">
                        <c:v>-88.485792000000004</c:v>
                      </c:pt>
                      <c:pt idx="76">
                        <c:v>-88.486058999999997</c:v>
                      </c:pt>
                      <c:pt idx="77">
                        <c:v>-88.486273999999995</c:v>
                      </c:pt>
                      <c:pt idx="78">
                        <c:v>-88.486469</c:v>
                      </c:pt>
                      <c:pt idx="79">
                        <c:v>-88.486654999999999</c:v>
                      </c:pt>
                      <c:pt idx="80">
                        <c:v>-88.486834000000002</c:v>
                      </c:pt>
                      <c:pt idx="81">
                        <c:v>-88.487016999999994</c:v>
                      </c:pt>
                      <c:pt idx="82">
                        <c:v>-88.487200999999999</c:v>
                      </c:pt>
                      <c:pt idx="83">
                        <c:v>-88.487363999999999</c:v>
                      </c:pt>
                      <c:pt idx="84">
                        <c:v>-88.487506999999994</c:v>
                      </c:pt>
                      <c:pt idx="85">
                        <c:v>-88.487649000000005</c:v>
                      </c:pt>
                      <c:pt idx="86">
                        <c:v>-88.487796000000003</c:v>
                      </c:pt>
                      <c:pt idx="87">
                        <c:v>-88.487941000000006</c:v>
                      </c:pt>
                      <c:pt idx="88">
                        <c:v>-88.488074999999995</c:v>
                      </c:pt>
                      <c:pt idx="89">
                        <c:v>-88.488201000000004</c:v>
                      </c:pt>
                      <c:pt idx="90">
                        <c:v>-88.488316999999995</c:v>
                      </c:pt>
                      <c:pt idx="91">
                        <c:v>-88.488399999999999</c:v>
                      </c:pt>
                      <c:pt idx="92">
                        <c:v>-88.488451999999995</c:v>
                      </c:pt>
                      <c:pt idx="93">
                        <c:v>-88.488581999999994</c:v>
                      </c:pt>
                      <c:pt idx="94">
                        <c:v>-88.488764000000003</c:v>
                      </c:pt>
                      <c:pt idx="95">
                        <c:v>-88.488887000000005</c:v>
                      </c:pt>
                      <c:pt idx="96">
                        <c:v>-88.489030999999997</c:v>
                      </c:pt>
                      <c:pt idx="97">
                        <c:v>-88.489182</c:v>
                      </c:pt>
                      <c:pt idx="98">
                        <c:v>-88.489332000000005</c:v>
                      </c:pt>
                      <c:pt idx="99">
                        <c:v>-88.489470999999995</c:v>
                      </c:pt>
                      <c:pt idx="100">
                        <c:v>-88.489597000000003</c:v>
                      </c:pt>
                      <c:pt idx="101">
                        <c:v>-88.489726000000005</c:v>
                      </c:pt>
                      <c:pt idx="102">
                        <c:v>-88.489857000000001</c:v>
                      </c:pt>
                      <c:pt idx="103">
                        <c:v>-88.489992999999998</c:v>
                      </c:pt>
                      <c:pt idx="104">
                        <c:v>-88.490151999999995</c:v>
                      </c:pt>
                      <c:pt idx="105">
                        <c:v>-88.490341999999998</c:v>
                      </c:pt>
                      <c:pt idx="106">
                        <c:v>-88.490548000000004</c:v>
                      </c:pt>
                      <c:pt idx="107">
                        <c:v>-88.490756000000005</c:v>
                      </c:pt>
                      <c:pt idx="108">
                        <c:v>-88.490982000000002</c:v>
                      </c:pt>
                      <c:pt idx="109">
                        <c:v>-88.491201000000004</c:v>
                      </c:pt>
                      <c:pt idx="110">
                        <c:v>-88.491347000000005</c:v>
                      </c:pt>
                      <c:pt idx="111">
                        <c:v>-88.491483000000002</c:v>
                      </c:pt>
                      <c:pt idx="112">
                        <c:v>-88.491619</c:v>
                      </c:pt>
                      <c:pt idx="113">
                        <c:v>-88.491744999999995</c:v>
                      </c:pt>
                      <c:pt idx="114">
                        <c:v>-88.491838999999999</c:v>
                      </c:pt>
                      <c:pt idx="115">
                        <c:v>-88.491889999999998</c:v>
                      </c:pt>
                      <c:pt idx="116">
                        <c:v>-88.491904000000005</c:v>
                      </c:pt>
                      <c:pt idx="117">
                        <c:v>-88.491889999999998</c:v>
                      </c:pt>
                      <c:pt idx="118">
                        <c:v>-88.491855000000001</c:v>
                      </c:pt>
                      <c:pt idx="119">
                        <c:v>-88.491802000000007</c:v>
                      </c:pt>
                      <c:pt idx="120">
                        <c:v>-88.491725000000002</c:v>
                      </c:pt>
                      <c:pt idx="121">
                        <c:v>-88.491642999999996</c:v>
                      </c:pt>
                      <c:pt idx="122">
                        <c:v>-88.491560000000007</c:v>
                      </c:pt>
                      <c:pt idx="123">
                        <c:v>-88.491467</c:v>
                      </c:pt>
                      <c:pt idx="124">
                        <c:v>-88.491364000000004</c:v>
                      </c:pt>
                      <c:pt idx="125">
                        <c:v>-88.491234000000006</c:v>
                      </c:pt>
                      <c:pt idx="126">
                        <c:v>-88.491072000000003</c:v>
                      </c:pt>
                      <c:pt idx="127">
                        <c:v>-88.490902000000006</c:v>
                      </c:pt>
                      <c:pt idx="128">
                        <c:v>-88.490741999999997</c:v>
                      </c:pt>
                      <c:pt idx="129">
                        <c:v>-88.490623999999997</c:v>
                      </c:pt>
                      <c:pt idx="130">
                        <c:v>-88.490602999999993</c:v>
                      </c:pt>
                      <c:pt idx="131">
                        <c:v>-88.490632000000005</c:v>
                      </c:pt>
                      <c:pt idx="132">
                        <c:v>-88.490641999999994</c:v>
                      </c:pt>
                      <c:pt idx="133">
                        <c:v>-88.490637000000007</c:v>
                      </c:pt>
                      <c:pt idx="134">
                        <c:v>-88.490634999999997</c:v>
                      </c:pt>
                      <c:pt idx="135">
                        <c:v>-88.490628000000001</c:v>
                      </c:pt>
                      <c:pt idx="136">
                        <c:v>-88.490606</c:v>
                      </c:pt>
                      <c:pt idx="137">
                        <c:v>-88.490577999999999</c:v>
                      </c:pt>
                      <c:pt idx="138">
                        <c:v>-88.490480000000005</c:v>
                      </c:pt>
                      <c:pt idx="139">
                        <c:v>-88.490302</c:v>
                      </c:pt>
                      <c:pt idx="140">
                        <c:v>-88.490136000000007</c:v>
                      </c:pt>
                      <c:pt idx="141">
                        <c:v>-88.489962000000006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2DD-4D86-8EAC-58D8433228F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Lap4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4 data'!$AQ$10:$AQ$193</c15:sqref>
                        </c15:formulaRef>
                      </c:ext>
                    </c:extLst>
                    <c:numCache>
                      <c:formatCode>General</c:formatCode>
                      <c:ptCount val="184"/>
                      <c:pt idx="0">
                        <c:v>47.159514000000001</c:v>
                      </c:pt>
                      <c:pt idx="1">
                        <c:v>47.159412000000003</c:v>
                      </c:pt>
                      <c:pt idx="2">
                        <c:v>47.159311000000002</c:v>
                      </c:pt>
                      <c:pt idx="3">
                        <c:v>47.159213000000001</c:v>
                      </c:pt>
                      <c:pt idx="4">
                        <c:v>47.159115999999997</c:v>
                      </c:pt>
                      <c:pt idx="5">
                        <c:v>47.159033999999998</c:v>
                      </c:pt>
                      <c:pt idx="6">
                        <c:v>47.158977</c:v>
                      </c:pt>
                      <c:pt idx="7">
                        <c:v>47.158935</c:v>
                      </c:pt>
                      <c:pt idx="8">
                        <c:v>47.158912000000001</c:v>
                      </c:pt>
                      <c:pt idx="9">
                        <c:v>47.158920999999999</c:v>
                      </c:pt>
                      <c:pt idx="10">
                        <c:v>47.158935</c:v>
                      </c:pt>
                      <c:pt idx="11">
                        <c:v>47.158940999999999</c:v>
                      </c:pt>
                      <c:pt idx="12">
                        <c:v>47.158943000000001</c:v>
                      </c:pt>
                      <c:pt idx="13">
                        <c:v>47.158942000000003</c:v>
                      </c:pt>
                      <c:pt idx="14">
                        <c:v>47.158935999999997</c:v>
                      </c:pt>
                      <c:pt idx="15">
                        <c:v>47.158918</c:v>
                      </c:pt>
                      <c:pt idx="16">
                        <c:v>47.158884</c:v>
                      </c:pt>
                      <c:pt idx="17">
                        <c:v>47.158836000000001</c:v>
                      </c:pt>
                      <c:pt idx="18">
                        <c:v>47.158777999999998</c:v>
                      </c:pt>
                      <c:pt idx="19">
                        <c:v>47.158718</c:v>
                      </c:pt>
                      <c:pt idx="20">
                        <c:v>47.158659999999998</c:v>
                      </c:pt>
                      <c:pt idx="21">
                        <c:v>47.158611000000001</c:v>
                      </c:pt>
                      <c:pt idx="22">
                        <c:v>47.158574999999999</c:v>
                      </c:pt>
                      <c:pt idx="23">
                        <c:v>47.158557000000002</c:v>
                      </c:pt>
                      <c:pt idx="24">
                        <c:v>47.158543999999999</c:v>
                      </c:pt>
                      <c:pt idx="25">
                        <c:v>47.158521</c:v>
                      </c:pt>
                      <c:pt idx="26">
                        <c:v>47.15851</c:v>
                      </c:pt>
                      <c:pt idx="27">
                        <c:v>47.158506000000003</c:v>
                      </c:pt>
                      <c:pt idx="28">
                        <c:v>47.158510999999997</c:v>
                      </c:pt>
                      <c:pt idx="29">
                        <c:v>47.158529000000001</c:v>
                      </c:pt>
                      <c:pt idx="30">
                        <c:v>47.158572999999997</c:v>
                      </c:pt>
                      <c:pt idx="31">
                        <c:v>47.158633000000002</c:v>
                      </c:pt>
                      <c:pt idx="32">
                        <c:v>47.158709000000002</c:v>
                      </c:pt>
                      <c:pt idx="33">
                        <c:v>47.158799999999999</c:v>
                      </c:pt>
                      <c:pt idx="34">
                        <c:v>47.158892000000002</c:v>
                      </c:pt>
                      <c:pt idx="35">
                        <c:v>47.158980999999997</c:v>
                      </c:pt>
                      <c:pt idx="36">
                        <c:v>47.159086000000002</c:v>
                      </c:pt>
                      <c:pt idx="37">
                        <c:v>47.159247000000001</c:v>
                      </c:pt>
                      <c:pt idx="38">
                        <c:v>47.159427999999998</c:v>
                      </c:pt>
                      <c:pt idx="39">
                        <c:v>47.159582999999998</c:v>
                      </c:pt>
                      <c:pt idx="40">
                        <c:v>47.159728000000001</c:v>
                      </c:pt>
                      <c:pt idx="41">
                        <c:v>47.159869</c:v>
                      </c:pt>
                      <c:pt idx="42">
                        <c:v>47.160007</c:v>
                      </c:pt>
                      <c:pt idx="43">
                        <c:v>47.160142999999998</c:v>
                      </c:pt>
                      <c:pt idx="44">
                        <c:v>47.160280999999998</c:v>
                      </c:pt>
                      <c:pt idx="45">
                        <c:v>47.160412000000001</c:v>
                      </c:pt>
                      <c:pt idx="46">
                        <c:v>47.160516999999999</c:v>
                      </c:pt>
                      <c:pt idx="47">
                        <c:v>47.160606000000001</c:v>
                      </c:pt>
                      <c:pt idx="48">
                        <c:v>47.160704000000003</c:v>
                      </c:pt>
                      <c:pt idx="49">
                        <c:v>47.160814000000002</c:v>
                      </c:pt>
                      <c:pt idx="50">
                        <c:v>47.160936</c:v>
                      </c:pt>
                      <c:pt idx="51">
                        <c:v>47.161062999999999</c:v>
                      </c:pt>
                      <c:pt idx="52">
                        <c:v>47.161189999999998</c:v>
                      </c:pt>
                      <c:pt idx="53">
                        <c:v>47.161262000000001</c:v>
                      </c:pt>
                      <c:pt idx="54">
                        <c:v>47.161368000000003</c:v>
                      </c:pt>
                      <c:pt idx="55">
                        <c:v>47.161555</c:v>
                      </c:pt>
                      <c:pt idx="56">
                        <c:v>47.161661000000002</c:v>
                      </c:pt>
                      <c:pt idx="57">
                        <c:v>47.161760999999998</c:v>
                      </c:pt>
                      <c:pt idx="58">
                        <c:v>47.16187</c:v>
                      </c:pt>
                      <c:pt idx="59">
                        <c:v>47.161993000000002</c:v>
                      </c:pt>
                      <c:pt idx="60">
                        <c:v>47.162120000000002</c:v>
                      </c:pt>
                      <c:pt idx="61">
                        <c:v>47.162253999999997</c:v>
                      </c:pt>
                      <c:pt idx="62">
                        <c:v>47.162334999999999</c:v>
                      </c:pt>
                      <c:pt idx="63">
                        <c:v>47.162464</c:v>
                      </c:pt>
                      <c:pt idx="64">
                        <c:v>47.162708000000002</c:v>
                      </c:pt>
                      <c:pt idx="65">
                        <c:v>47.162882000000003</c:v>
                      </c:pt>
                      <c:pt idx="66">
                        <c:v>47.163054000000002</c:v>
                      </c:pt>
                      <c:pt idx="67">
                        <c:v>47.163218000000001</c:v>
                      </c:pt>
                      <c:pt idx="68">
                        <c:v>47.163381000000001</c:v>
                      </c:pt>
                      <c:pt idx="69">
                        <c:v>47.163542</c:v>
                      </c:pt>
                      <c:pt idx="70">
                        <c:v>47.163705</c:v>
                      </c:pt>
                      <c:pt idx="71">
                        <c:v>47.163867000000003</c:v>
                      </c:pt>
                      <c:pt idx="72">
                        <c:v>47.164029999999997</c:v>
                      </c:pt>
                      <c:pt idx="73">
                        <c:v>47.164158</c:v>
                      </c:pt>
                      <c:pt idx="74">
                        <c:v>47.164214999999999</c:v>
                      </c:pt>
                      <c:pt idx="75">
                        <c:v>47.164253000000002</c:v>
                      </c:pt>
                      <c:pt idx="76">
                        <c:v>47.164313</c:v>
                      </c:pt>
                      <c:pt idx="77">
                        <c:v>47.164363000000002</c:v>
                      </c:pt>
                      <c:pt idx="78">
                        <c:v>47.164397000000001</c:v>
                      </c:pt>
                      <c:pt idx="79">
                        <c:v>47.164414999999998</c:v>
                      </c:pt>
                      <c:pt idx="80">
                        <c:v>47.164416000000003</c:v>
                      </c:pt>
                      <c:pt idx="81">
                        <c:v>47.164409999999997</c:v>
                      </c:pt>
                      <c:pt idx="82">
                        <c:v>47.164396000000004</c:v>
                      </c:pt>
                      <c:pt idx="83">
                        <c:v>47.164352999999998</c:v>
                      </c:pt>
                      <c:pt idx="84">
                        <c:v>47.164302999999997</c:v>
                      </c:pt>
                      <c:pt idx="85">
                        <c:v>47.164261000000003</c:v>
                      </c:pt>
                      <c:pt idx="86">
                        <c:v>47.164230000000003</c:v>
                      </c:pt>
                      <c:pt idx="87">
                        <c:v>47.164206</c:v>
                      </c:pt>
                      <c:pt idx="88">
                        <c:v>47.164189</c:v>
                      </c:pt>
                      <c:pt idx="89">
                        <c:v>47.164185000000003</c:v>
                      </c:pt>
                      <c:pt idx="90">
                        <c:v>47.164185000000003</c:v>
                      </c:pt>
                      <c:pt idx="91">
                        <c:v>47.164194999999999</c:v>
                      </c:pt>
                      <c:pt idx="92">
                        <c:v>47.164230000000003</c:v>
                      </c:pt>
                      <c:pt idx="93">
                        <c:v>47.164275000000004</c:v>
                      </c:pt>
                      <c:pt idx="94">
                        <c:v>47.164299</c:v>
                      </c:pt>
                      <c:pt idx="95">
                        <c:v>47.164307999999998</c:v>
                      </c:pt>
                      <c:pt idx="96">
                        <c:v>47.164304000000001</c:v>
                      </c:pt>
                      <c:pt idx="97">
                        <c:v>47.164273999999999</c:v>
                      </c:pt>
                      <c:pt idx="98">
                        <c:v>47.164223999999997</c:v>
                      </c:pt>
                      <c:pt idx="99">
                        <c:v>47.164166000000002</c:v>
                      </c:pt>
                      <c:pt idx="100">
                        <c:v>47.164102</c:v>
                      </c:pt>
                      <c:pt idx="101">
                        <c:v>47.164031000000001</c:v>
                      </c:pt>
                      <c:pt idx="102">
                        <c:v>47.163944000000001</c:v>
                      </c:pt>
                      <c:pt idx="103">
                        <c:v>47.163857</c:v>
                      </c:pt>
                      <c:pt idx="104">
                        <c:v>47.163784999999997</c:v>
                      </c:pt>
                      <c:pt idx="105">
                        <c:v>47.163718000000003</c:v>
                      </c:pt>
                      <c:pt idx="106">
                        <c:v>47.163651000000002</c:v>
                      </c:pt>
                      <c:pt idx="107">
                        <c:v>47.163598</c:v>
                      </c:pt>
                      <c:pt idx="108">
                        <c:v>47.163578000000001</c:v>
                      </c:pt>
                      <c:pt idx="109">
                        <c:v>47.163564000000001</c:v>
                      </c:pt>
                      <c:pt idx="110">
                        <c:v>47.163525</c:v>
                      </c:pt>
                      <c:pt idx="111">
                        <c:v>47.163466999999997</c:v>
                      </c:pt>
                      <c:pt idx="112">
                        <c:v>47.163389000000002</c:v>
                      </c:pt>
                      <c:pt idx="113">
                        <c:v>47.163285000000002</c:v>
                      </c:pt>
                      <c:pt idx="114">
                        <c:v>47.163217000000003</c:v>
                      </c:pt>
                      <c:pt idx="115">
                        <c:v>47.163100999999997</c:v>
                      </c:pt>
                      <c:pt idx="116">
                        <c:v>47.162880000000001</c:v>
                      </c:pt>
                      <c:pt idx="117">
                        <c:v>47.162717000000001</c:v>
                      </c:pt>
                      <c:pt idx="118">
                        <c:v>47.162542000000002</c:v>
                      </c:pt>
                      <c:pt idx="119">
                        <c:v>47.162368000000001</c:v>
                      </c:pt>
                      <c:pt idx="120">
                        <c:v>47.162207000000002</c:v>
                      </c:pt>
                      <c:pt idx="121">
                        <c:v>47.162061000000001</c:v>
                      </c:pt>
                      <c:pt idx="122">
                        <c:v>47.161912000000001</c:v>
                      </c:pt>
                      <c:pt idx="123">
                        <c:v>47.161754000000002</c:v>
                      </c:pt>
                      <c:pt idx="124">
                        <c:v>47.1616</c:v>
                      </c:pt>
                      <c:pt idx="125">
                        <c:v>47.161464000000002</c:v>
                      </c:pt>
                      <c:pt idx="126">
                        <c:v>47.161333999999997</c:v>
                      </c:pt>
                      <c:pt idx="127">
                        <c:v>47.161206</c:v>
                      </c:pt>
                      <c:pt idx="128">
                        <c:v>47.161076000000001</c:v>
                      </c:pt>
                      <c:pt idx="129">
                        <c:v>47.160929000000003</c:v>
                      </c:pt>
                      <c:pt idx="130">
                        <c:v>47.160774000000004</c:v>
                      </c:pt>
                      <c:pt idx="131">
                        <c:v>47.160614000000002</c:v>
                      </c:pt>
                      <c:pt idx="132">
                        <c:v>47.160522</c:v>
                      </c:pt>
                      <c:pt idx="133">
                        <c:v>47.160406999999999</c:v>
                      </c:pt>
                      <c:pt idx="134">
                        <c:v>47.160195999999999</c:v>
                      </c:pt>
                      <c:pt idx="135">
                        <c:v>47.160062000000003</c:v>
                      </c:pt>
                      <c:pt idx="136">
                        <c:v>47.159941000000003</c:v>
                      </c:pt>
                      <c:pt idx="137">
                        <c:v>47.159824999999998</c:v>
                      </c:pt>
                      <c:pt idx="138">
                        <c:v>47.159709999999997</c:v>
                      </c:pt>
                      <c:pt idx="139">
                        <c:v>47.159604999999999</c:v>
                      </c:pt>
                      <c:pt idx="140">
                        <c:v>47.159506999999998</c:v>
                      </c:pt>
                      <c:pt idx="141">
                        <c:v>47.159412000000003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4 data'!$AR$10:$AR$193</c15:sqref>
                        </c15:formulaRef>
                      </c:ext>
                    </c:extLst>
                    <c:numCache>
                      <c:formatCode>General</c:formatCode>
                      <c:ptCount val="184"/>
                      <c:pt idx="0">
                        <c:v>-88.489992000000001</c:v>
                      </c:pt>
                      <c:pt idx="1">
                        <c:v>-88.489817000000002</c:v>
                      </c:pt>
                      <c:pt idx="2">
                        <c:v>-88.489654000000002</c:v>
                      </c:pt>
                      <c:pt idx="3">
                        <c:v>-88.489502999999999</c:v>
                      </c:pt>
                      <c:pt idx="4">
                        <c:v>-88.489352999999994</c:v>
                      </c:pt>
                      <c:pt idx="5">
                        <c:v>-88.489189999999994</c:v>
                      </c:pt>
                      <c:pt idx="6">
                        <c:v>-88.488990000000001</c:v>
                      </c:pt>
                      <c:pt idx="7">
                        <c:v>-88.488763000000006</c:v>
                      </c:pt>
                      <c:pt idx="8">
                        <c:v>-88.488510000000005</c:v>
                      </c:pt>
                      <c:pt idx="9">
                        <c:v>-88.488225999999997</c:v>
                      </c:pt>
                      <c:pt idx="10">
                        <c:v>-88.487934999999993</c:v>
                      </c:pt>
                      <c:pt idx="11">
                        <c:v>-88.487647999999993</c:v>
                      </c:pt>
                      <c:pt idx="12">
                        <c:v>-88.487374000000003</c:v>
                      </c:pt>
                      <c:pt idx="13">
                        <c:v>-88.487104000000002</c:v>
                      </c:pt>
                      <c:pt idx="14">
                        <c:v>-88.486834000000002</c:v>
                      </c:pt>
                      <c:pt idx="15">
                        <c:v>-88.486586000000003</c:v>
                      </c:pt>
                      <c:pt idx="16">
                        <c:v>-88.486374999999995</c:v>
                      </c:pt>
                      <c:pt idx="17">
                        <c:v>-88.486193999999998</c:v>
                      </c:pt>
                      <c:pt idx="18">
                        <c:v>-88.486028000000005</c:v>
                      </c:pt>
                      <c:pt idx="19">
                        <c:v>-88.485865000000004</c:v>
                      </c:pt>
                      <c:pt idx="20">
                        <c:v>-88.485708000000002</c:v>
                      </c:pt>
                      <c:pt idx="21">
                        <c:v>-88.485566000000006</c:v>
                      </c:pt>
                      <c:pt idx="22">
                        <c:v>-88.485433</c:v>
                      </c:pt>
                      <c:pt idx="23">
                        <c:v>-88.485356999999993</c:v>
                      </c:pt>
                      <c:pt idx="24">
                        <c:v>-88.485239000000007</c:v>
                      </c:pt>
                      <c:pt idx="25">
                        <c:v>-88.485032000000004</c:v>
                      </c:pt>
                      <c:pt idx="26">
                        <c:v>-88.484915000000001</c:v>
                      </c:pt>
                      <c:pt idx="27">
                        <c:v>-88.484792999999996</c:v>
                      </c:pt>
                      <c:pt idx="28">
                        <c:v>-88.484666000000004</c:v>
                      </c:pt>
                      <c:pt idx="29">
                        <c:v>-88.484547000000006</c:v>
                      </c:pt>
                      <c:pt idx="30">
                        <c:v>-88.484442999999999</c:v>
                      </c:pt>
                      <c:pt idx="31">
                        <c:v>-88.484351000000004</c:v>
                      </c:pt>
                      <c:pt idx="32">
                        <c:v>-88.484272000000004</c:v>
                      </c:pt>
                      <c:pt idx="33">
                        <c:v>-88.484213999999994</c:v>
                      </c:pt>
                      <c:pt idx="34">
                        <c:v>-88.484166000000002</c:v>
                      </c:pt>
                      <c:pt idx="35">
                        <c:v>-88.484114000000005</c:v>
                      </c:pt>
                      <c:pt idx="36">
                        <c:v>-88.484104000000002</c:v>
                      </c:pt>
                      <c:pt idx="37">
                        <c:v>-88.484166000000002</c:v>
                      </c:pt>
                      <c:pt idx="38">
                        <c:v>-88.484216000000004</c:v>
                      </c:pt>
                      <c:pt idx="39">
                        <c:v>-88.484228000000002</c:v>
                      </c:pt>
                      <c:pt idx="40">
                        <c:v>-88.484233000000003</c:v>
                      </c:pt>
                      <c:pt idx="41">
                        <c:v>-88.484238000000005</c:v>
                      </c:pt>
                      <c:pt idx="42">
                        <c:v>-88.484243000000006</c:v>
                      </c:pt>
                      <c:pt idx="43">
                        <c:v>-88.484238000000005</c:v>
                      </c:pt>
                      <c:pt idx="44">
                        <c:v>-88.484228999999999</c:v>
                      </c:pt>
                      <c:pt idx="45">
                        <c:v>-88.484217999999998</c:v>
                      </c:pt>
                      <c:pt idx="46">
                        <c:v>-88.484185999999994</c:v>
                      </c:pt>
                      <c:pt idx="47">
                        <c:v>-88.484138999999999</c:v>
                      </c:pt>
                      <c:pt idx="48">
                        <c:v>-88.484082000000001</c:v>
                      </c:pt>
                      <c:pt idx="49">
                        <c:v>-88.484014000000002</c:v>
                      </c:pt>
                      <c:pt idx="50">
                        <c:v>-88.483964999999998</c:v>
                      </c:pt>
                      <c:pt idx="51">
                        <c:v>-88.483956000000006</c:v>
                      </c:pt>
                      <c:pt idx="52">
                        <c:v>-88.483964</c:v>
                      </c:pt>
                      <c:pt idx="53">
                        <c:v>-88.483963000000003</c:v>
                      </c:pt>
                      <c:pt idx="54">
                        <c:v>-88.483964999999998</c:v>
                      </c:pt>
                      <c:pt idx="55">
                        <c:v>-88.483969999999999</c:v>
                      </c:pt>
                      <c:pt idx="56">
                        <c:v>-88.483996000000005</c:v>
                      </c:pt>
                      <c:pt idx="57">
                        <c:v>-88.484064000000004</c:v>
                      </c:pt>
                      <c:pt idx="58">
                        <c:v>-88.484142000000006</c:v>
                      </c:pt>
                      <c:pt idx="59">
                        <c:v>-88.484190999999996</c:v>
                      </c:pt>
                      <c:pt idx="60">
                        <c:v>-88.484191999999993</c:v>
                      </c:pt>
                      <c:pt idx="61">
                        <c:v>-88.484172000000001</c:v>
                      </c:pt>
                      <c:pt idx="62">
                        <c:v>-88.484165000000004</c:v>
                      </c:pt>
                      <c:pt idx="63">
                        <c:v>-88.484151999999995</c:v>
                      </c:pt>
                      <c:pt idx="64">
                        <c:v>-88.484125000000006</c:v>
                      </c:pt>
                      <c:pt idx="65">
                        <c:v>-88.484133999999997</c:v>
                      </c:pt>
                      <c:pt idx="66">
                        <c:v>-88.484200000000001</c:v>
                      </c:pt>
                      <c:pt idx="67">
                        <c:v>-88.484296999999998</c:v>
                      </c:pt>
                      <c:pt idx="68">
                        <c:v>-88.484419000000003</c:v>
                      </c:pt>
                      <c:pt idx="69">
                        <c:v>-88.484570000000005</c:v>
                      </c:pt>
                      <c:pt idx="70">
                        <c:v>-88.484729000000002</c:v>
                      </c:pt>
                      <c:pt idx="71">
                        <c:v>-88.484881000000001</c:v>
                      </c:pt>
                      <c:pt idx="72">
                        <c:v>-88.485028</c:v>
                      </c:pt>
                      <c:pt idx="73">
                        <c:v>-88.485236999999998</c:v>
                      </c:pt>
                      <c:pt idx="74">
                        <c:v>-88.485536999999994</c:v>
                      </c:pt>
                      <c:pt idx="75">
                        <c:v>-88.485815000000002</c:v>
                      </c:pt>
                      <c:pt idx="76">
                        <c:v>-88.486046000000002</c:v>
                      </c:pt>
                      <c:pt idx="77">
                        <c:v>-88.486262999999994</c:v>
                      </c:pt>
                      <c:pt idx="78">
                        <c:v>-88.486456000000004</c:v>
                      </c:pt>
                      <c:pt idx="79">
                        <c:v>-88.486632999999998</c:v>
                      </c:pt>
                      <c:pt idx="80">
                        <c:v>-88.486808999999994</c:v>
                      </c:pt>
                      <c:pt idx="81">
                        <c:v>-88.486909999999995</c:v>
                      </c:pt>
                      <c:pt idx="82">
                        <c:v>-88.487061999999995</c:v>
                      </c:pt>
                      <c:pt idx="83">
                        <c:v>-88.487329000000003</c:v>
                      </c:pt>
                      <c:pt idx="84">
                        <c:v>-88.487474000000006</c:v>
                      </c:pt>
                      <c:pt idx="85">
                        <c:v>-88.487605000000002</c:v>
                      </c:pt>
                      <c:pt idx="86">
                        <c:v>-88.487730999999997</c:v>
                      </c:pt>
                      <c:pt idx="87">
                        <c:v>-88.487853999999999</c:v>
                      </c:pt>
                      <c:pt idx="88">
                        <c:v>-88.487970000000004</c:v>
                      </c:pt>
                      <c:pt idx="89">
                        <c:v>-88.488033000000001</c:v>
                      </c:pt>
                      <c:pt idx="90">
                        <c:v>-88.488125999999994</c:v>
                      </c:pt>
                      <c:pt idx="91">
                        <c:v>-88.488305999999994</c:v>
                      </c:pt>
                      <c:pt idx="92">
                        <c:v>-88.488448000000005</c:v>
                      </c:pt>
                      <c:pt idx="93">
                        <c:v>-88.488591999999997</c:v>
                      </c:pt>
                      <c:pt idx="94">
                        <c:v>-88.488726999999997</c:v>
                      </c:pt>
                      <c:pt idx="95">
                        <c:v>-88.488870000000006</c:v>
                      </c:pt>
                      <c:pt idx="96">
                        <c:v>-88.489024000000001</c:v>
                      </c:pt>
                      <c:pt idx="97">
                        <c:v>-88.489186000000004</c:v>
                      </c:pt>
                      <c:pt idx="98">
                        <c:v>-88.489341999999994</c:v>
                      </c:pt>
                      <c:pt idx="99">
                        <c:v>-88.489489000000006</c:v>
                      </c:pt>
                      <c:pt idx="100">
                        <c:v>-88.489628999999994</c:v>
                      </c:pt>
                      <c:pt idx="101">
                        <c:v>-88.489762999999996</c:v>
                      </c:pt>
                      <c:pt idx="102">
                        <c:v>-88.489891999999998</c:v>
                      </c:pt>
                      <c:pt idx="103">
                        <c:v>-88.490037000000001</c:v>
                      </c:pt>
                      <c:pt idx="104">
                        <c:v>-88.490205000000003</c:v>
                      </c:pt>
                      <c:pt idx="105">
                        <c:v>-88.490386999999998</c:v>
                      </c:pt>
                      <c:pt idx="106">
                        <c:v>-88.490572</c:v>
                      </c:pt>
                      <c:pt idx="107">
                        <c:v>-88.490778000000006</c:v>
                      </c:pt>
                      <c:pt idx="108">
                        <c:v>-88.491009000000005</c:v>
                      </c:pt>
                      <c:pt idx="109">
                        <c:v>-88.491217000000006</c:v>
                      </c:pt>
                      <c:pt idx="110">
                        <c:v>-88.491381000000004</c:v>
                      </c:pt>
                      <c:pt idx="111">
                        <c:v>-88.491521000000006</c:v>
                      </c:pt>
                      <c:pt idx="112">
                        <c:v>-88.491648999999995</c:v>
                      </c:pt>
                      <c:pt idx="113">
                        <c:v>-88.491769000000005</c:v>
                      </c:pt>
                      <c:pt idx="114">
                        <c:v>-88.491833</c:v>
                      </c:pt>
                      <c:pt idx="115">
                        <c:v>-88.491878</c:v>
                      </c:pt>
                      <c:pt idx="116">
                        <c:v>-88.491934999999998</c:v>
                      </c:pt>
                      <c:pt idx="117">
                        <c:v>-88.491921000000005</c:v>
                      </c:pt>
                      <c:pt idx="118">
                        <c:v>-88.491883000000001</c:v>
                      </c:pt>
                      <c:pt idx="119">
                        <c:v>-88.491820000000004</c:v>
                      </c:pt>
                      <c:pt idx="120">
                        <c:v>-88.491747000000004</c:v>
                      </c:pt>
                      <c:pt idx="121">
                        <c:v>-88.491674000000003</c:v>
                      </c:pt>
                      <c:pt idx="122">
                        <c:v>-88.491595000000004</c:v>
                      </c:pt>
                      <c:pt idx="123">
                        <c:v>-88.491504000000006</c:v>
                      </c:pt>
                      <c:pt idx="124">
                        <c:v>-88.491392000000005</c:v>
                      </c:pt>
                      <c:pt idx="125">
                        <c:v>-88.491248999999996</c:v>
                      </c:pt>
                      <c:pt idx="126">
                        <c:v>-88.491091999999995</c:v>
                      </c:pt>
                      <c:pt idx="127">
                        <c:v>-88.490931000000003</c:v>
                      </c:pt>
                      <c:pt idx="128">
                        <c:v>-88.490780000000001</c:v>
                      </c:pt>
                      <c:pt idx="129">
                        <c:v>-88.490710000000007</c:v>
                      </c:pt>
                      <c:pt idx="130">
                        <c:v>-88.490679999999998</c:v>
                      </c:pt>
                      <c:pt idx="131">
                        <c:v>-88.490665000000007</c:v>
                      </c:pt>
                      <c:pt idx="132">
                        <c:v>-88.490667999999999</c:v>
                      </c:pt>
                      <c:pt idx="133">
                        <c:v>-88.490662</c:v>
                      </c:pt>
                      <c:pt idx="134">
                        <c:v>-88.490651</c:v>
                      </c:pt>
                      <c:pt idx="135">
                        <c:v>-88.490628999999998</c:v>
                      </c:pt>
                      <c:pt idx="136">
                        <c:v>-88.490575000000007</c:v>
                      </c:pt>
                      <c:pt idx="137">
                        <c:v>-88.490509000000003</c:v>
                      </c:pt>
                      <c:pt idx="138">
                        <c:v>-88.490420999999998</c:v>
                      </c:pt>
                      <c:pt idx="139">
                        <c:v>-88.490272000000004</c:v>
                      </c:pt>
                      <c:pt idx="140">
                        <c:v>-88.490098000000003</c:v>
                      </c:pt>
                      <c:pt idx="141">
                        <c:v>-88.489930000000001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2DD-4D86-8EAC-58D8433228F8}"/>
                  </c:ext>
                </c:extLst>
              </c15:ser>
            </c15:filteredScatterSeries>
          </c:ext>
        </c:extLst>
      </c:scatterChart>
      <c:valAx>
        <c:axId val="138665344"/>
        <c:scaling>
          <c:orientation val="minMax"/>
          <c:max val="47.164999999999999"/>
          <c:min val="47.158000000000001"/>
        </c:scaling>
        <c:delete val="0"/>
        <c:axPos val="b"/>
        <c:numFmt formatCode="General" sourceLinked="1"/>
        <c:majorTickMark val="out"/>
        <c:minorTickMark val="none"/>
        <c:tickLblPos val="nextTo"/>
        <c:crossAx val="138667136"/>
        <c:crosses val="autoZero"/>
        <c:crossBetween val="midCat"/>
      </c:valAx>
      <c:valAx>
        <c:axId val="13866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665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v>Lap4</c:v>
          </c:tx>
          <c:marker>
            <c:symbol val="none"/>
          </c:marker>
          <c:xVal>
            <c:numRef>
              <c:f>'Lap 4 data'!$AQ$10:$AQ$193</c:f>
              <c:numCache>
                <c:formatCode>General</c:formatCode>
                <c:ptCount val="184"/>
                <c:pt idx="0">
                  <c:v>47.159514000000001</c:v>
                </c:pt>
                <c:pt idx="1">
                  <c:v>47.159412000000003</c:v>
                </c:pt>
                <c:pt idx="2">
                  <c:v>47.159311000000002</c:v>
                </c:pt>
                <c:pt idx="3">
                  <c:v>47.159213000000001</c:v>
                </c:pt>
                <c:pt idx="4">
                  <c:v>47.159115999999997</c:v>
                </c:pt>
                <c:pt idx="5">
                  <c:v>47.159033999999998</c:v>
                </c:pt>
                <c:pt idx="6">
                  <c:v>47.158977</c:v>
                </c:pt>
                <c:pt idx="7">
                  <c:v>47.158935</c:v>
                </c:pt>
                <c:pt idx="8">
                  <c:v>47.158912000000001</c:v>
                </c:pt>
                <c:pt idx="9">
                  <c:v>47.158920999999999</c:v>
                </c:pt>
                <c:pt idx="10">
                  <c:v>47.158935</c:v>
                </c:pt>
                <c:pt idx="11">
                  <c:v>47.158940999999999</c:v>
                </c:pt>
                <c:pt idx="12">
                  <c:v>47.158943000000001</c:v>
                </c:pt>
                <c:pt idx="13">
                  <c:v>47.158942000000003</c:v>
                </c:pt>
                <c:pt idx="14">
                  <c:v>47.158935999999997</c:v>
                </c:pt>
                <c:pt idx="15">
                  <c:v>47.158918</c:v>
                </c:pt>
                <c:pt idx="16">
                  <c:v>47.158884</c:v>
                </c:pt>
                <c:pt idx="17">
                  <c:v>47.158836000000001</c:v>
                </c:pt>
                <c:pt idx="18">
                  <c:v>47.158777999999998</c:v>
                </c:pt>
                <c:pt idx="19">
                  <c:v>47.158718</c:v>
                </c:pt>
                <c:pt idx="20">
                  <c:v>47.158659999999998</c:v>
                </c:pt>
                <c:pt idx="21">
                  <c:v>47.158611000000001</c:v>
                </c:pt>
                <c:pt idx="22">
                  <c:v>47.158574999999999</c:v>
                </c:pt>
                <c:pt idx="23">
                  <c:v>47.158557000000002</c:v>
                </c:pt>
                <c:pt idx="24">
                  <c:v>47.158543999999999</c:v>
                </c:pt>
                <c:pt idx="25">
                  <c:v>47.158521</c:v>
                </c:pt>
                <c:pt idx="26">
                  <c:v>47.15851</c:v>
                </c:pt>
                <c:pt idx="27">
                  <c:v>47.158506000000003</c:v>
                </c:pt>
                <c:pt idx="28">
                  <c:v>47.158510999999997</c:v>
                </c:pt>
                <c:pt idx="29">
                  <c:v>47.158529000000001</c:v>
                </c:pt>
                <c:pt idx="30">
                  <c:v>47.158572999999997</c:v>
                </c:pt>
                <c:pt idx="31">
                  <c:v>47.158633000000002</c:v>
                </c:pt>
                <c:pt idx="32">
                  <c:v>47.158709000000002</c:v>
                </c:pt>
                <c:pt idx="33">
                  <c:v>47.158799999999999</c:v>
                </c:pt>
                <c:pt idx="34">
                  <c:v>47.158892000000002</c:v>
                </c:pt>
                <c:pt idx="35">
                  <c:v>47.158980999999997</c:v>
                </c:pt>
                <c:pt idx="36">
                  <c:v>47.159086000000002</c:v>
                </c:pt>
                <c:pt idx="37">
                  <c:v>47.159247000000001</c:v>
                </c:pt>
                <c:pt idx="38">
                  <c:v>47.159427999999998</c:v>
                </c:pt>
                <c:pt idx="39">
                  <c:v>47.159582999999998</c:v>
                </c:pt>
                <c:pt idx="40">
                  <c:v>47.159728000000001</c:v>
                </c:pt>
                <c:pt idx="41">
                  <c:v>47.159869</c:v>
                </c:pt>
                <c:pt idx="42">
                  <c:v>47.160007</c:v>
                </c:pt>
                <c:pt idx="43">
                  <c:v>47.160142999999998</c:v>
                </c:pt>
                <c:pt idx="44">
                  <c:v>47.160280999999998</c:v>
                </c:pt>
                <c:pt idx="45">
                  <c:v>47.160412000000001</c:v>
                </c:pt>
                <c:pt idx="46">
                  <c:v>47.160516999999999</c:v>
                </c:pt>
                <c:pt idx="47">
                  <c:v>47.160606000000001</c:v>
                </c:pt>
                <c:pt idx="48">
                  <c:v>47.160704000000003</c:v>
                </c:pt>
                <c:pt idx="49">
                  <c:v>47.160814000000002</c:v>
                </c:pt>
                <c:pt idx="50">
                  <c:v>47.160936</c:v>
                </c:pt>
                <c:pt idx="51">
                  <c:v>47.161062999999999</c:v>
                </c:pt>
                <c:pt idx="52">
                  <c:v>47.161189999999998</c:v>
                </c:pt>
                <c:pt idx="53">
                  <c:v>47.161262000000001</c:v>
                </c:pt>
                <c:pt idx="54">
                  <c:v>47.161368000000003</c:v>
                </c:pt>
                <c:pt idx="55">
                  <c:v>47.161555</c:v>
                </c:pt>
                <c:pt idx="56">
                  <c:v>47.161661000000002</c:v>
                </c:pt>
                <c:pt idx="57">
                  <c:v>47.161760999999998</c:v>
                </c:pt>
                <c:pt idx="58">
                  <c:v>47.16187</c:v>
                </c:pt>
                <c:pt idx="59">
                  <c:v>47.161993000000002</c:v>
                </c:pt>
                <c:pt idx="60">
                  <c:v>47.162120000000002</c:v>
                </c:pt>
                <c:pt idx="61">
                  <c:v>47.162253999999997</c:v>
                </c:pt>
                <c:pt idx="62">
                  <c:v>47.162334999999999</c:v>
                </c:pt>
                <c:pt idx="63">
                  <c:v>47.162464</c:v>
                </c:pt>
                <c:pt idx="64">
                  <c:v>47.162708000000002</c:v>
                </c:pt>
                <c:pt idx="65">
                  <c:v>47.162882000000003</c:v>
                </c:pt>
                <c:pt idx="66">
                  <c:v>47.163054000000002</c:v>
                </c:pt>
                <c:pt idx="67">
                  <c:v>47.163218000000001</c:v>
                </c:pt>
                <c:pt idx="68">
                  <c:v>47.163381000000001</c:v>
                </c:pt>
                <c:pt idx="69">
                  <c:v>47.163542</c:v>
                </c:pt>
                <c:pt idx="70">
                  <c:v>47.163705</c:v>
                </c:pt>
                <c:pt idx="71">
                  <c:v>47.163867000000003</c:v>
                </c:pt>
                <c:pt idx="72">
                  <c:v>47.164029999999997</c:v>
                </c:pt>
                <c:pt idx="73">
                  <c:v>47.164158</c:v>
                </c:pt>
                <c:pt idx="74">
                  <c:v>47.164214999999999</c:v>
                </c:pt>
                <c:pt idx="75">
                  <c:v>47.164253000000002</c:v>
                </c:pt>
                <c:pt idx="76">
                  <c:v>47.164313</c:v>
                </c:pt>
                <c:pt idx="77">
                  <c:v>47.164363000000002</c:v>
                </c:pt>
                <c:pt idx="78">
                  <c:v>47.164397000000001</c:v>
                </c:pt>
                <c:pt idx="79">
                  <c:v>47.164414999999998</c:v>
                </c:pt>
                <c:pt idx="80">
                  <c:v>47.164416000000003</c:v>
                </c:pt>
                <c:pt idx="81">
                  <c:v>47.164409999999997</c:v>
                </c:pt>
                <c:pt idx="82">
                  <c:v>47.164396000000004</c:v>
                </c:pt>
                <c:pt idx="83">
                  <c:v>47.164352999999998</c:v>
                </c:pt>
                <c:pt idx="84">
                  <c:v>47.164302999999997</c:v>
                </c:pt>
                <c:pt idx="85">
                  <c:v>47.164261000000003</c:v>
                </c:pt>
                <c:pt idx="86">
                  <c:v>47.164230000000003</c:v>
                </c:pt>
                <c:pt idx="87">
                  <c:v>47.164206</c:v>
                </c:pt>
                <c:pt idx="88">
                  <c:v>47.164189</c:v>
                </c:pt>
                <c:pt idx="89">
                  <c:v>47.164185000000003</c:v>
                </c:pt>
                <c:pt idx="90">
                  <c:v>47.164185000000003</c:v>
                </c:pt>
                <c:pt idx="91">
                  <c:v>47.164194999999999</c:v>
                </c:pt>
                <c:pt idx="92">
                  <c:v>47.164230000000003</c:v>
                </c:pt>
                <c:pt idx="93">
                  <c:v>47.164275000000004</c:v>
                </c:pt>
                <c:pt idx="94">
                  <c:v>47.164299</c:v>
                </c:pt>
                <c:pt idx="95">
                  <c:v>47.164307999999998</c:v>
                </c:pt>
                <c:pt idx="96">
                  <c:v>47.164304000000001</c:v>
                </c:pt>
                <c:pt idx="97">
                  <c:v>47.164273999999999</c:v>
                </c:pt>
                <c:pt idx="98">
                  <c:v>47.164223999999997</c:v>
                </c:pt>
                <c:pt idx="99">
                  <c:v>47.164166000000002</c:v>
                </c:pt>
                <c:pt idx="100">
                  <c:v>47.164102</c:v>
                </c:pt>
                <c:pt idx="101">
                  <c:v>47.164031000000001</c:v>
                </c:pt>
                <c:pt idx="102">
                  <c:v>47.163944000000001</c:v>
                </c:pt>
                <c:pt idx="103">
                  <c:v>47.163857</c:v>
                </c:pt>
                <c:pt idx="104">
                  <c:v>47.163784999999997</c:v>
                </c:pt>
                <c:pt idx="105">
                  <c:v>47.163718000000003</c:v>
                </c:pt>
                <c:pt idx="106">
                  <c:v>47.163651000000002</c:v>
                </c:pt>
                <c:pt idx="107">
                  <c:v>47.163598</c:v>
                </c:pt>
                <c:pt idx="108">
                  <c:v>47.163578000000001</c:v>
                </c:pt>
                <c:pt idx="109">
                  <c:v>47.163564000000001</c:v>
                </c:pt>
                <c:pt idx="110">
                  <c:v>47.163525</c:v>
                </c:pt>
                <c:pt idx="111">
                  <c:v>47.163466999999997</c:v>
                </c:pt>
                <c:pt idx="112">
                  <c:v>47.163389000000002</c:v>
                </c:pt>
                <c:pt idx="113">
                  <c:v>47.163285000000002</c:v>
                </c:pt>
                <c:pt idx="114">
                  <c:v>47.163217000000003</c:v>
                </c:pt>
                <c:pt idx="115">
                  <c:v>47.163100999999997</c:v>
                </c:pt>
                <c:pt idx="116">
                  <c:v>47.162880000000001</c:v>
                </c:pt>
                <c:pt idx="117">
                  <c:v>47.162717000000001</c:v>
                </c:pt>
                <c:pt idx="118">
                  <c:v>47.162542000000002</c:v>
                </c:pt>
                <c:pt idx="119">
                  <c:v>47.162368000000001</c:v>
                </c:pt>
                <c:pt idx="120">
                  <c:v>47.162207000000002</c:v>
                </c:pt>
                <c:pt idx="121">
                  <c:v>47.162061000000001</c:v>
                </c:pt>
                <c:pt idx="122">
                  <c:v>47.161912000000001</c:v>
                </c:pt>
                <c:pt idx="123">
                  <c:v>47.161754000000002</c:v>
                </c:pt>
                <c:pt idx="124">
                  <c:v>47.1616</c:v>
                </c:pt>
                <c:pt idx="125">
                  <c:v>47.161464000000002</c:v>
                </c:pt>
                <c:pt idx="126">
                  <c:v>47.161333999999997</c:v>
                </c:pt>
                <c:pt idx="127">
                  <c:v>47.161206</c:v>
                </c:pt>
                <c:pt idx="128">
                  <c:v>47.161076000000001</c:v>
                </c:pt>
                <c:pt idx="129">
                  <c:v>47.160929000000003</c:v>
                </c:pt>
                <c:pt idx="130">
                  <c:v>47.160774000000004</c:v>
                </c:pt>
                <c:pt idx="131">
                  <c:v>47.160614000000002</c:v>
                </c:pt>
                <c:pt idx="132">
                  <c:v>47.160522</c:v>
                </c:pt>
                <c:pt idx="133">
                  <c:v>47.160406999999999</c:v>
                </c:pt>
                <c:pt idx="134">
                  <c:v>47.160195999999999</c:v>
                </c:pt>
                <c:pt idx="135">
                  <c:v>47.160062000000003</c:v>
                </c:pt>
                <c:pt idx="136">
                  <c:v>47.159941000000003</c:v>
                </c:pt>
                <c:pt idx="137">
                  <c:v>47.159824999999998</c:v>
                </c:pt>
                <c:pt idx="138">
                  <c:v>47.159709999999997</c:v>
                </c:pt>
                <c:pt idx="139">
                  <c:v>47.159604999999999</c:v>
                </c:pt>
                <c:pt idx="140">
                  <c:v>47.159506999999998</c:v>
                </c:pt>
                <c:pt idx="141">
                  <c:v>47.159412000000003</c:v>
                </c:pt>
              </c:numCache>
            </c:numRef>
          </c:xVal>
          <c:yVal>
            <c:numRef>
              <c:f>'Lap 4 data'!$AR$10:$AR$193</c:f>
              <c:numCache>
                <c:formatCode>General</c:formatCode>
                <c:ptCount val="184"/>
                <c:pt idx="0">
                  <c:v>-88.489992000000001</c:v>
                </c:pt>
                <c:pt idx="1">
                  <c:v>-88.489817000000002</c:v>
                </c:pt>
                <c:pt idx="2">
                  <c:v>-88.489654000000002</c:v>
                </c:pt>
                <c:pt idx="3">
                  <c:v>-88.489502999999999</c:v>
                </c:pt>
                <c:pt idx="4">
                  <c:v>-88.489352999999994</c:v>
                </c:pt>
                <c:pt idx="5">
                  <c:v>-88.489189999999994</c:v>
                </c:pt>
                <c:pt idx="6">
                  <c:v>-88.488990000000001</c:v>
                </c:pt>
                <c:pt idx="7">
                  <c:v>-88.488763000000006</c:v>
                </c:pt>
                <c:pt idx="8">
                  <c:v>-88.488510000000005</c:v>
                </c:pt>
                <c:pt idx="9">
                  <c:v>-88.488225999999997</c:v>
                </c:pt>
                <c:pt idx="10">
                  <c:v>-88.487934999999993</c:v>
                </c:pt>
                <c:pt idx="11">
                  <c:v>-88.487647999999993</c:v>
                </c:pt>
                <c:pt idx="12">
                  <c:v>-88.487374000000003</c:v>
                </c:pt>
                <c:pt idx="13">
                  <c:v>-88.487104000000002</c:v>
                </c:pt>
                <c:pt idx="14">
                  <c:v>-88.486834000000002</c:v>
                </c:pt>
                <c:pt idx="15">
                  <c:v>-88.486586000000003</c:v>
                </c:pt>
                <c:pt idx="16">
                  <c:v>-88.486374999999995</c:v>
                </c:pt>
                <c:pt idx="17">
                  <c:v>-88.486193999999998</c:v>
                </c:pt>
                <c:pt idx="18">
                  <c:v>-88.486028000000005</c:v>
                </c:pt>
                <c:pt idx="19">
                  <c:v>-88.485865000000004</c:v>
                </c:pt>
                <c:pt idx="20">
                  <c:v>-88.485708000000002</c:v>
                </c:pt>
                <c:pt idx="21">
                  <c:v>-88.485566000000006</c:v>
                </c:pt>
                <c:pt idx="22">
                  <c:v>-88.485433</c:v>
                </c:pt>
                <c:pt idx="23">
                  <c:v>-88.485356999999993</c:v>
                </c:pt>
                <c:pt idx="24">
                  <c:v>-88.485239000000007</c:v>
                </c:pt>
                <c:pt idx="25">
                  <c:v>-88.485032000000004</c:v>
                </c:pt>
                <c:pt idx="26">
                  <c:v>-88.484915000000001</c:v>
                </c:pt>
                <c:pt idx="27">
                  <c:v>-88.484792999999996</c:v>
                </c:pt>
                <c:pt idx="28">
                  <c:v>-88.484666000000004</c:v>
                </c:pt>
                <c:pt idx="29">
                  <c:v>-88.484547000000006</c:v>
                </c:pt>
                <c:pt idx="30">
                  <c:v>-88.484442999999999</c:v>
                </c:pt>
                <c:pt idx="31">
                  <c:v>-88.484351000000004</c:v>
                </c:pt>
                <c:pt idx="32">
                  <c:v>-88.484272000000004</c:v>
                </c:pt>
                <c:pt idx="33">
                  <c:v>-88.484213999999994</c:v>
                </c:pt>
                <c:pt idx="34">
                  <c:v>-88.484166000000002</c:v>
                </c:pt>
                <c:pt idx="35">
                  <c:v>-88.484114000000005</c:v>
                </c:pt>
                <c:pt idx="36">
                  <c:v>-88.484104000000002</c:v>
                </c:pt>
                <c:pt idx="37">
                  <c:v>-88.484166000000002</c:v>
                </c:pt>
                <c:pt idx="38">
                  <c:v>-88.484216000000004</c:v>
                </c:pt>
                <c:pt idx="39">
                  <c:v>-88.484228000000002</c:v>
                </c:pt>
                <c:pt idx="40">
                  <c:v>-88.484233000000003</c:v>
                </c:pt>
                <c:pt idx="41">
                  <c:v>-88.484238000000005</c:v>
                </c:pt>
                <c:pt idx="42">
                  <c:v>-88.484243000000006</c:v>
                </c:pt>
                <c:pt idx="43">
                  <c:v>-88.484238000000005</c:v>
                </c:pt>
                <c:pt idx="44">
                  <c:v>-88.484228999999999</c:v>
                </c:pt>
                <c:pt idx="45">
                  <c:v>-88.484217999999998</c:v>
                </c:pt>
                <c:pt idx="46">
                  <c:v>-88.484185999999994</c:v>
                </c:pt>
                <c:pt idx="47">
                  <c:v>-88.484138999999999</c:v>
                </c:pt>
                <c:pt idx="48">
                  <c:v>-88.484082000000001</c:v>
                </c:pt>
                <c:pt idx="49">
                  <c:v>-88.484014000000002</c:v>
                </c:pt>
                <c:pt idx="50">
                  <c:v>-88.483964999999998</c:v>
                </c:pt>
                <c:pt idx="51">
                  <c:v>-88.483956000000006</c:v>
                </c:pt>
                <c:pt idx="52">
                  <c:v>-88.483964</c:v>
                </c:pt>
                <c:pt idx="53">
                  <c:v>-88.483963000000003</c:v>
                </c:pt>
                <c:pt idx="54">
                  <c:v>-88.483964999999998</c:v>
                </c:pt>
                <c:pt idx="55">
                  <c:v>-88.483969999999999</c:v>
                </c:pt>
                <c:pt idx="56">
                  <c:v>-88.483996000000005</c:v>
                </c:pt>
                <c:pt idx="57">
                  <c:v>-88.484064000000004</c:v>
                </c:pt>
                <c:pt idx="58">
                  <c:v>-88.484142000000006</c:v>
                </c:pt>
                <c:pt idx="59">
                  <c:v>-88.484190999999996</c:v>
                </c:pt>
                <c:pt idx="60">
                  <c:v>-88.484191999999993</c:v>
                </c:pt>
                <c:pt idx="61">
                  <c:v>-88.484172000000001</c:v>
                </c:pt>
                <c:pt idx="62">
                  <c:v>-88.484165000000004</c:v>
                </c:pt>
                <c:pt idx="63">
                  <c:v>-88.484151999999995</c:v>
                </c:pt>
                <c:pt idx="64">
                  <c:v>-88.484125000000006</c:v>
                </c:pt>
                <c:pt idx="65">
                  <c:v>-88.484133999999997</c:v>
                </c:pt>
                <c:pt idx="66">
                  <c:v>-88.484200000000001</c:v>
                </c:pt>
                <c:pt idx="67">
                  <c:v>-88.484296999999998</c:v>
                </c:pt>
                <c:pt idx="68">
                  <c:v>-88.484419000000003</c:v>
                </c:pt>
                <c:pt idx="69">
                  <c:v>-88.484570000000005</c:v>
                </c:pt>
                <c:pt idx="70">
                  <c:v>-88.484729000000002</c:v>
                </c:pt>
                <c:pt idx="71">
                  <c:v>-88.484881000000001</c:v>
                </c:pt>
                <c:pt idx="72">
                  <c:v>-88.485028</c:v>
                </c:pt>
                <c:pt idx="73">
                  <c:v>-88.485236999999998</c:v>
                </c:pt>
                <c:pt idx="74">
                  <c:v>-88.485536999999994</c:v>
                </c:pt>
                <c:pt idx="75">
                  <c:v>-88.485815000000002</c:v>
                </c:pt>
                <c:pt idx="76">
                  <c:v>-88.486046000000002</c:v>
                </c:pt>
                <c:pt idx="77">
                  <c:v>-88.486262999999994</c:v>
                </c:pt>
                <c:pt idx="78">
                  <c:v>-88.486456000000004</c:v>
                </c:pt>
                <c:pt idx="79">
                  <c:v>-88.486632999999998</c:v>
                </c:pt>
                <c:pt idx="80">
                  <c:v>-88.486808999999994</c:v>
                </c:pt>
                <c:pt idx="81">
                  <c:v>-88.486909999999995</c:v>
                </c:pt>
                <c:pt idx="82">
                  <c:v>-88.487061999999995</c:v>
                </c:pt>
                <c:pt idx="83">
                  <c:v>-88.487329000000003</c:v>
                </c:pt>
                <c:pt idx="84">
                  <c:v>-88.487474000000006</c:v>
                </c:pt>
                <c:pt idx="85">
                  <c:v>-88.487605000000002</c:v>
                </c:pt>
                <c:pt idx="86">
                  <c:v>-88.487730999999997</c:v>
                </c:pt>
                <c:pt idx="87">
                  <c:v>-88.487853999999999</c:v>
                </c:pt>
                <c:pt idx="88">
                  <c:v>-88.487970000000004</c:v>
                </c:pt>
                <c:pt idx="89">
                  <c:v>-88.488033000000001</c:v>
                </c:pt>
                <c:pt idx="90">
                  <c:v>-88.488125999999994</c:v>
                </c:pt>
                <c:pt idx="91">
                  <c:v>-88.488305999999994</c:v>
                </c:pt>
                <c:pt idx="92">
                  <c:v>-88.488448000000005</c:v>
                </c:pt>
                <c:pt idx="93">
                  <c:v>-88.488591999999997</c:v>
                </c:pt>
                <c:pt idx="94">
                  <c:v>-88.488726999999997</c:v>
                </c:pt>
                <c:pt idx="95">
                  <c:v>-88.488870000000006</c:v>
                </c:pt>
                <c:pt idx="96">
                  <c:v>-88.489024000000001</c:v>
                </c:pt>
                <c:pt idx="97">
                  <c:v>-88.489186000000004</c:v>
                </c:pt>
                <c:pt idx="98">
                  <c:v>-88.489341999999994</c:v>
                </c:pt>
                <c:pt idx="99">
                  <c:v>-88.489489000000006</c:v>
                </c:pt>
                <c:pt idx="100">
                  <c:v>-88.489628999999994</c:v>
                </c:pt>
                <c:pt idx="101">
                  <c:v>-88.489762999999996</c:v>
                </c:pt>
                <c:pt idx="102">
                  <c:v>-88.489891999999998</c:v>
                </c:pt>
                <c:pt idx="103">
                  <c:v>-88.490037000000001</c:v>
                </c:pt>
                <c:pt idx="104">
                  <c:v>-88.490205000000003</c:v>
                </c:pt>
                <c:pt idx="105">
                  <c:v>-88.490386999999998</c:v>
                </c:pt>
                <c:pt idx="106">
                  <c:v>-88.490572</c:v>
                </c:pt>
                <c:pt idx="107">
                  <c:v>-88.490778000000006</c:v>
                </c:pt>
                <c:pt idx="108">
                  <c:v>-88.491009000000005</c:v>
                </c:pt>
                <c:pt idx="109">
                  <c:v>-88.491217000000006</c:v>
                </c:pt>
                <c:pt idx="110">
                  <c:v>-88.491381000000004</c:v>
                </c:pt>
                <c:pt idx="111">
                  <c:v>-88.491521000000006</c:v>
                </c:pt>
                <c:pt idx="112">
                  <c:v>-88.491648999999995</c:v>
                </c:pt>
                <c:pt idx="113">
                  <c:v>-88.491769000000005</c:v>
                </c:pt>
                <c:pt idx="114">
                  <c:v>-88.491833</c:v>
                </c:pt>
                <c:pt idx="115">
                  <c:v>-88.491878</c:v>
                </c:pt>
                <c:pt idx="116">
                  <c:v>-88.491934999999998</c:v>
                </c:pt>
                <c:pt idx="117">
                  <c:v>-88.491921000000005</c:v>
                </c:pt>
                <c:pt idx="118">
                  <c:v>-88.491883000000001</c:v>
                </c:pt>
                <c:pt idx="119">
                  <c:v>-88.491820000000004</c:v>
                </c:pt>
                <c:pt idx="120">
                  <c:v>-88.491747000000004</c:v>
                </c:pt>
                <c:pt idx="121">
                  <c:v>-88.491674000000003</c:v>
                </c:pt>
                <c:pt idx="122">
                  <c:v>-88.491595000000004</c:v>
                </c:pt>
                <c:pt idx="123">
                  <c:v>-88.491504000000006</c:v>
                </c:pt>
                <c:pt idx="124">
                  <c:v>-88.491392000000005</c:v>
                </c:pt>
                <c:pt idx="125">
                  <c:v>-88.491248999999996</c:v>
                </c:pt>
                <c:pt idx="126">
                  <c:v>-88.491091999999995</c:v>
                </c:pt>
                <c:pt idx="127">
                  <c:v>-88.490931000000003</c:v>
                </c:pt>
                <c:pt idx="128">
                  <c:v>-88.490780000000001</c:v>
                </c:pt>
                <c:pt idx="129">
                  <c:v>-88.490710000000007</c:v>
                </c:pt>
                <c:pt idx="130">
                  <c:v>-88.490679999999998</c:v>
                </c:pt>
                <c:pt idx="131">
                  <c:v>-88.490665000000007</c:v>
                </c:pt>
                <c:pt idx="132">
                  <c:v>-88.490667999999999</c:v>
                </c:pt>
                <c:pt idx="133">
                  <c:v>-88.490662</c:v>
                </c:pt>
                <c:pt idx="134">
                  <c:v>-88.490651</c:v>
                </c:pt>
                <c:pt idx="135">
                  <c:v>-88.490628999999998</c:v>
                </c:pt>
                <c:pt idx="136">
                  <c:v>-88.490575000000007</c:v>
                </c:pt>
                <c:pt idx="137">
                  <c:v>-88.490509000000003</c:v>
                </c:pt>
                <c:pt idx="138">
                  <c:v>-88.490420999999998</c:v>
                </c:pt>
                <c:pt idx="139">
                  <c:v>-88.490272000000004</c:v>
                </c:pt>
                <c:pt idx="140">
                  <c:v>-88.490098000000003</c:v>
                </c:pt>
                <c:pt idx="141">
                  <c:v>-88.489930000000001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1C0-4326-AAC9-972479FC8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54304"/>
        <c:axId val="138780672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Lap1</c:v>
                </c:tx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'Lap 1 data'!$AQ$10:$AQ$199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47.159260000000003</c:v>
                      </c:pt>
                      <c:pt idx="1">
                        <c:v>47.159263000000003</c:v>
                      </c:pt>
                      <c:pt idx="2">
                        <c:v>47.159242999999996</c:v>
                      </c:pt>
                      <c:pt idx="3">
                        <c:v>47.159198000000004</c:v>
                      </c:pt>
                      <c:pt idx="4">
                        <c:v>47.159146</c:v>
                      </c:pt>
                      <c:pt idx="5">
                        <c:v>47.159086000000002</c:v>
                      </c:pt>
                      <c:pt idx="6">
                        <c:v>47.159033999999998</c:v>
                      </c:pt>
                      <c:pt idx="7">
                        <c:v>47.158988999999998</c:v>
                      </c:pt>
                      <c:pt idx="8">
                        <c:v>47.15896</c:v>
                      </c:pt>
                      <c:pt idx="9">
                        <c:v>47.158960999999998</c:v>
                      </c:pt>
                      <c:pt idx="10">
                        <c:v>47.158968999999999</c:v>
                      </c:pt>
                      <c:pt idx="11">
                        <c:v>47.158976000000003</c:v>
                      </c:pt>
                      <c:pt idx="12">
                        <c:v>47.158977</c:v>
                      </c:pt>
                      <c:pt idx="13">
                        <c:v>47.15898</c:v>
                      </c:pt>
                      <c:pt idx="14">
                        <c:v>47.158979000000002</c:v>
                      </c:pt>
                      <c:pt idx="15">
                        <c:v>47.158966999999997</c:v>
                      </c:pt>
                      <c:pt idx="16">
                        <c:v>47.158949</c:v>
                      </c:pt>
                      <c:pt idx="17">
                        <c:v>47.158920999999999</c:v>
                      </c:pt>
                      <c:pt idx="18">
                        <c:v>47.158881999999998</c:v>
                      </c:pt>
                      <c:pt idx="19">
                        <c:v>47.158836999999998</c:v>
                      </c:pt>
                      <c:pt idx="20">
                        <c:v>47.158777000000001</c:v>
                      </c:pt>
                      <c:pt idx="21">
                        <c:v>47.158712999999999</c:v>
                      </c:pt>
                      <c:pt idx="22">
                        <c:v>47.158662999999997</c:v>
                      </c:pt>
                      <c:pt idx="23">
                        <c:v>47.158619999999999</c:v>
                      </c:pt>
                      <c:pt idx="24">
                        <c:v>47.158586999999997</c:v>
                      </c:pt>
                      <c:pt idx="25">
                        <c:v>47.158563999999998</c:v>
                      </c:pt>
                      <c:pt idx="26">
                        <c:v>47.158551000000003</c:v>
                      </c:pt>
                      <c:pt idx="27">
                        <c:v>47.158544999999997</c:v>
                      </c:pt>
                      <c:pt idx="28">
                        <c:v>47.158543999999999</c:v>
                      </c:pt>
                      <c:pt idx="29">
                        <c:v>47.158552999999998</c:v>
                      </c:pt>
                      <c:pt idx="30">
                        <c:v>47.158577000000001</c:v>
                      </c:pt>
                      <c:pt idx="31">
                        <c:v>47.158628</c:v>
                      </c:pt>
                      <c:pt idx="32">
                        <c:v>47.158698000000001</c:v>
                      </c:pt>
                      <c:pt idx="33">
                        <c:v>47.158771999999999</c:v>
                      </c:pt>
                      <c:pt idx="34">
                        <c:v>47.158856</c:v>
                      </c:pt>
                      <c:pt idx="35">
                        <c:v>47.158959000000003</c:v>
                      </c:pt>
                      <c:pt idx="36">
                        <c:v>47.159083000000003</c:v>
                      </c:pt>
                      <c:pt idx="37">
                        <c:v>47.159219</c:v>
                      </c:pt>
                      <c:pt idx="38">
                        <c:v>47.159365000000001</c:v>
                      </c:pt>
                      <c:pt idx="39">
                        <c:v>47.159516000000004</c:v>
                      </c:pt>
                      <c:pt idx="40">
                        <c:v>47.159664999999997</c:v>
                      </c:pt>
                      <c:pt idx="41">
                        <c:v>47.159809000000003</c:v>
                      </c:pt>
                      <c:pt idx="42">
                        <c:v>47.159950000000002</c:v>
                      </c:pt>
                      <c:pt idx="43">
                        <c:v>47.160083</c:v>
                      </c:pt>
                      <c:pt idx="44">
                        <c:v>47.160151999999997</c:v>
                      </c:pt>
                      <c:pt idx="45">
                        <c:v>47.160262000000003</c:v>
                      </c:pt>
                      <c:pt idx="46">
                        <c:v>47.160449</c:v>
                      </c:pt>
                      <c:pt idx="47">
                        <c:v>47.160547000000001</c:v>
                      </c:pt>
                      <c:pt idx="48">
                        <c:v>47.160646</c:v>
                      </c:pt>
                      <c:pt idx="49">
                        <c:v>47.160747000000001</c:v>
                      </c:pt>
                      <c:pt idx="50">
                        <c:v>47.160862999999999</c:v>
                      </c:pt>
                      <c:pt idx="51">
                        <c:v>47.160933</c:v>
                      </c:pt>
                      <c:pt idx="52">
                        <c:v>47.161033000000003</c:v>
                      </c:pt>
                      <c:pt idx="53">
                        <c:v>47.161214000000001</c:v>
                      </c:pt>
                      <c:pt idx="54">
                        <c:v>47.161338999999998</c:v>
                      </c:pt>
                      <c:pt idx="55">
                        <c:v>47.161470000000001</c:v>
                      </c:pt>
                      <c:pt idx="56">
                        <c:v>47.161582000000003</c:v>
                      </c:pt>
                      <c:pt idx="57">
                        <c:v>47.161689000000003</c:v>
                      </c:pt>
                      <c:pt idx="58">
                        <c:v>47.161793000000003</c:v>
                      </c:pt>
                      <c:pt idx="59">
                        <c:v>47.161897000000003</c:v>
                      </c:pt>
                      <c:pt idx="60">
                        <c:v>47.162016000000001</c:v>
                      </c:pt>
                      <c:pt idx="61">
                        <c:v>47.162163</c:v>
                      </c:pt>
                      <c:pt idx="62">
                        <c:v>47.162331000000002</c:v>
                      </c:pt>
                      <c:pt idx="63">
                        <c:v>47.162509999999997</c:v>
                      </c:pt>
                      <c:pt idx="64">
                        <c:v>47.162612000000003</c:v>
                      </c:pt>
                      <c:pt idx="65">
                        <c:v>47.162756000000002</c:v>
                      </c:pt>
                      <c:pt idx="66">
                        <c:v>47.163007</c:v>
                      </c:pt>
                      <c:pt idx="67">
                        <c:v>47.163144000000003</c:v>
                      </c:pt>
                      <c:pt idx="68">
                        <c:v>47.163290000000003</c:v>
                      </c:pt>
                      <c:pt idx="69">
                        <c:v>47.163452999999997</c:v>
                      </c:pt>
                      <c:pt idx="70">
                        <c:v>47.163617000000002</c:v>
                      </c:pt>
                      <c:pt idx="71">
                        <c:v>47.163786999999999</c:v>
                      </c:pt>
                      <c:pt idx="72">
                        <c:v>47.163935000000002</c:v>
                      </c:pt>
                      <c:pt idx="73">
                        <c:v>47.164036000000003</c:v>
                      </c:pt>
                      <c:pt idx="74">
                        <c:v>47.164121999999999</c:v>
                      </c:pt>
                      <c:pt idx="75">
                        <c:v>47.164200000000001</c:v>
                      </c:pt>
                      <c:pt idx="76">
                        <c:v>47.164276000000001</c:v>
                      </c:pt>
                      <c:pt idx="77">
                        <c:v>47.164319999999996</c:v>
                      </c:pt>
                      <c:pt idx="78">
                        <c:v>47.164369999999998</c:v>
                      </c:pt>
                      <c:pt idx="79">
                        <c:v>47.164442999999999</c:v>
                      </c:pt>
                      <c:pt idx="80">
                        <c:v>47.164445999999998</c:v>
                      </c:pt>
                      <c:pt idx="81">
                        <c:v>47.164428000000001</c:v>
                      </c:pt>
                      <c:pt idx="82">
                        <c:v>47.164400000000001</c:v>
                      </c:pt>
                      <c:pt idx="83">
                        <c:v>47.164363999999999</c:v>
                      </c:pt>
                      <c:pt idx="84">
                        <c:v>47.164319999999996</c:v>
                      </c:pt>
                      <c:pt idx="85">
                        <c:v>47.164271999999997</c:v>
                      </c:pt>
                      <c:pt idx="86">
                        <c:v>47.164236000000002</c:v>
                      </c:pt>
                      <c:pt idx="87">
                        <c:v>47.164211000000002</c:v>
                      </c:pt>
                      <c:pt idx="88">
                        <c:v>47.164192999999997</c:v>
                      </c:pt>
                      <c:pt idx="89">
                        <c:v>47.164178</c:v>
                      </c:pt>
                      <c:pt idx="90">
                        <c:v>47.164171000000003</c:v>
                      </c:pt>
                      <c:pt idx="91">
                        <c:v>47.164191000000002</c:v>
                      </c:pt>
                      <c:pt idx="92">
                        <c:v>47.164219000000003</c:v>
                      </c:pt>
                      <c:pt idx="93">
                        <c:v>47.164245999999999</c:v>
                      </c:pt>
                      <c:pt idx="94">
                        <c:v>47.164257999999997</c:v>
                      </c:pt>
                      <c:pt idx="95">
                        <c:v>47.164259000000001</c:v>
                      </c:pt>
                      <c:pt idx="96">
                        <c:v>47.164261000000003</c:v>
                      </c:pt>
                      <c:pt idx="97">
                        <c:v>47.164273000000001</c:v>
                      </c:pt>
                      <c:pt idx="98">
                        <c:v>47.164290000000001</c:v>
                      </c:pt>
                      <c:pt idx="99">
                        <c:v>47.164279000000001</c:v>
                      </c:pt>
                      <c:pt idx="100">
                        <c:v>47.164225000000002</c:v>
                      </c:pt>
                      <c:pt idx="101">
                        <c:v>47.164144</c:v>
                      </c:pt>
                      <c:pt idx="102">
                        <c:v>47.164064000000003</c:v>
                      </c:pt>
                      <c:pt idx="103">
                        <c:v>47.163983000000002</c:v>
                      </c:pt>
                      <c:pt idx="104">
                        <c:v>47.163905</c:v>
                      </c:pt>
                      <c:pt idx="105">
                        <c:v>47.163839000000003</c:v>
                      </c:pt>
                      <c:pt idx="106">
                        <c:v>47.163778999999998</c:v>
                      </c:pt>
                      <c:pt idx="107">
                        <c:v>47.163744999999999</c:v>
                      </c:pt>
                      <c:pt idx="108">
                        <c:v>47.163702999999998</c:v>
                      </c:pt>
                      <c:pt idx="109">
                        <c:v>47.163640000000001</c:v>
                      </c:pt>
                      <c:pt idx="110">
                        <c:v>47.163615</c:v>
                      </c:pt>
                      <c:pt idx="111">
                        <c:v>47.16357</c:v>
                      </c:pt>
                      <c:pt idx="112">
                        <c:v>47.163510000000002</c:v>
                      </c:pt>
                      <c:pt idx="113">
                        <c:v>47.163437999999999</c:v>
                      </c:pt>
                      <c:pt idx="114">
                        <c:v>47.163347000000002</c:v>
                      </c:pt>
                      <c:pt idx="115">
                        <c:v>47.163235999999998</c:v>
                      </c:pt>
                      <c:pt idx="116">
                        <c:v>47.163117</c:v>
                      </c:pt>
                      <c:pt idx="117">
                        <c:v>47.162992000000003</c:v>
                      </c:pt>
                      <c:pt idx="118">
                        <c:v>47.162852999999998</c:v>
                      </c:pt>
                      <c:pt idx="119">
                        <c:v>47.162705000000003</c:v>
                      </c:pt>
                      <c:pt idx="120">
                        <c:v>47.162547000000004</c:v>
                      </c:pt>
                      <c:pt idx="121">
                        <c:v>47.162381000000003</c:v>
                      </c:pt>
                      <c:pt idx="122">
                        <c:v>47.162213999999999</c:v>
                      </c:pt>
                      <c:pt idx="123">
                        <c:v>47.162050000000001</c:v>
                      </c:pt>
                      <c:pt idx="124">
                        <c:v>47.161887999999998</c:v>
                      </c:pt>
                      <c:pt idx="125">
                        <c:v>47.161797999999997</c:v>
                      </c:pt>
                      <c:pt idx="126">
                        <c:v>47.161676</c:v>
                      </c:pt>
                      <c:pt idx="127">
                        <c:v>47.161453999999999</c:v>
                      </c:pt>
                      <c:pt idx="128">
                        <c:v>47.161332999999999</c:v>
                      </c:pt>
                      <c:pt idx="129">
                        <c:v>47.161223999999997</c:v>
                      </c:pt>
                      <c:pt idx="130">
                        <c:v>47.161119999999997</c:v>
                      </c:pt>
                      <c:pt idx="131">
                        <c:v>47.161051999999998</c:v>
                      </c:pt>
                      <c:pt idx="132">
                        <c:v>47.160893999999999</c:v>
                      </c:pt>
                      <c:pt idx="133">
                        <c:v>47.160659000000003</c:v>
                      </c:pt>
                      <c:pt idx="134">
                        <c:v>47.160502000000001</c:v>
                      </c:pt>
                      <c:pt idx="135">
                        <c:v>47.160380000000004</c:v>
                      </c:pt>
                      <c:pt idx="136">
                        <c:v>47.160260000000001</c:v>
                      </c:pt>
                      <c:pt idx="137">
                        <c:v>47.160165999999997</c:v>
                      </c:pt>
                      <c:pt idx="138">
                        <c:v>47.160108999999999</c:v>
                      </c:pt>
                      <c:pt idx="139">
                        <c:v>47.159976</c:v>
                      </c:pt>
                      <c:pt idx="140">
                        <c:v>47.159799999999997</c:v>
                      </c:pt>
                      <c:pt idx="141">
                        <c:v>47.159697000000001</c:v>
                      </c:pt>
                      <c:pt idx="142">
                        <c:v>47.159592000000004</c:v>
                      </c:pt>
                      <c:pt idx="143">
                        <c:v>47.159494000000002</c:v>
                      </c:pt>
                      <c:pt idx="144">
                        <c:v>47.159391999999997</c:v>
                      </c:pt>
                      <c:pt idx="145">
                        <c:v>47.159286999999999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'Lap 1 data'!$AR$10:$AR$199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-88.489630000000005</c:v>
                      </c:pt>
                      <c:pt idx="1">
                        <c:v>-88.489590000000007</c:v>
                      </c:pt>
                      <c:pt idx="2">
                        <c:v>-88.489542999999998</c:v>
                      </c:pt>
                      <c:pt idx="3">
                        <c:v>-88.489457999999999</c:v>
                      </c:pt>
                      <c:pt idx="4">
                        <c:v>-88.489383000000004</c:v>
                      </c:pt>
                      <c:pt idx="5">
                        <c:v>-88.489243999999999</c:v>
                      </c:pt>
                      <c:pt idx="6">
                        <c:v>-88.489058999999997</c:v>
                      </c:pt>
                      <c:pt idx="7">
                        <c:v>-88.488865000000004</c:v>
                      </c:pt>
                      <c:pt idx="8">
                        <c:v>-88.488645000000005</c:v>
                      </c:pt>
                      <c:pt idx="9">
                        <c:v>-88.488377</c:v>
                      </c:pt>
                      <c:pt idx="10">
                        <c:v>-88.48809</c:v>
                      </c:pt>
                      <c:pt idx="11">
                        <c:v>-88.487791000000001</c:v>
                      </c:pt>
                      <c:pt idx="12">
                        <c:v>-88.487508000000005</c:v>
                      </c:pt>
                      <c:pt idx="13">
                        <c:v>-88.487263999999996</c:v>
                      </c:pt>
                      <c:pt idx="14">
                        <c:v>-88.487031000000002</c:v>
                      </c:pt>
                      <c:pt idx="15">
                        <c:v>-88.486800000000002</c:v>
                      </c:pt>
                      <c:pt idx="16">
                        <c:v>-88.486597000000003</c:v>
                      </c:pt>
                      <c:pt idx="17">
                        <c:v>-88.486425999999994</c:v>
                      </c:pt>
                      <c:pt idx="18">
                        <c:v>-88.486259000000004</c:v>
                      </c:pt>
                      <c:pt idx="19">
                        <c:v>-88.486084000000005</c:v>
                      </c:pt>
                      <c:pt idx="20">
                        <c:v>-88.485905000000002</c:v>
                      </c:pt>
                      <c:pt idx="21">
                        <c:v>-88.485741000000004</c:v>
                      </c:pt>
                      <c:pt idx="22">
                        <c:v>-88.485600000000005</c:v>
                      </c:pt>
                      <c:pt idx="23">
                        <c:v>-88.485455000000002</c:v>
                      </c:pt>
                      <c:pt idx="24">
                        <c:v>-88.485302000000004</c:v>
                      </c:pt>
                      <c:pt idx="25">
                        <c:v>-88.485145000000003</c:v>
                      </c:pt>
                      <c:pt idx="26">
                        <c:v>-88.484989999999996</c:v>
                      </c:pt>
                      <c:pt idx="27">
                        <c:v>-88.484849999999994</c:v>
                      </c:pt>
                      <c:pt idx="28">
                        <c:v>-88.484730999999996</c:v>
                      </c:pt>
                      <c:pt idx="29">
                        <c:v>-88.484613999999993</c:v>
                      </c:pt>
                      <c:pt idx="30">
                        <c:v>-88.484493999999998</c:v>
                      </c:pt>
                      <c:pt idx="31">
                        <c:v>-88.484396000000004</c:v>
                      </c:pt>
                      <c:pt idx="32">
                        <c:v>-88.484316000000007</c:v>
                      </c:pt>
                      <c:pt idx="33">
                        <c:v>-88.484250000000003</c:v>
                      </c:pt>
                      <c:pt idx="34">
                        <c:v>-88.484204000000005</c:v>
                      </c:pt>
                      <c:pt idx="35">
                        <c:v>-88.484174999999993</c:v>
                      </c:pt>
                      <c:pt idx="36">
                        <c:v>-88.484173999999996</c:v>
                      </c:pt>
                      <c:pt idx="37">
                        <c:v>-88.484184999999997</c:v>
                      </c:pt>
                      <c:pt idx="38">
                        <c:v>-88.484191999999993</c:v>
                      </c:pt>
                      <c:pt idx="39">
                        <c:v>-88.484200999999999</c:v>
                      </c:pt>
                      <c:pt idx="40">
                        <c:v>-88.484209000000007</c:v>
                      </c:pt>
                      <c:pt idx="41">
                        <c:v>-88.484213999999994</c:v>
                      </c:pt>
                      <c:pt idx="42">
                        <c:v>-88.484218999999996</c:v>
                      </c:pt>
                      <c:pt idx="43">
                        <c:v>-88.484221000000005</c:v>
                      </c:pt>
                      <c:pt idx="44">
                        <c:v>-88.484219999999993</c:v>
                      </c:pt>
                      <c:pt idx="45">
                        <c:v>-88.484221000000005</c:v>
                      </c:pt>
                      <c:pt idx="46">
                        <c:v>-88.484206999999998</c:v>
                      </c:pt>
                      <c:pt idx="47">
                        <c:v>-88.484166000000002</c:v>
                      </c:pt>
                      <c:pt idx="48">
                        <c:v>-88.484114000000005</c:v>
                      </c:pt>
                      <c:pt idx="49">
                        <c:v>-88.484049999999996</c:v>
                      </c:pt>
                      <c:pt idx="50">
                        <c:v>-88.483986999999999</c:v>
                      </c:pt>
                      <c:pt idx="51">
                        <c:v>-88.483959999999996</c:v>
                      </c:pt>
                      <c:pt idx="52">
                        <c:v>-88.483945000000006</c:v>
                      </c:pt>
                      <c:pt idx="53">
                        <c:v>-88.483929000000003</c:v>
                      </c:pt>
                      <c:pt idx="54">
                        <c:v>-88.483941000000002</c:v>
                      </c:pt>
                      <c:pt idx="55">
                        <c:v>-88.483956000000006</c:v>
                      </c:pt>
                      <c:pt idx="56">
                        <c:v>-88.483973000000006</c:v>
                      </c:pt>
                      <c:pt idx="57">
                        <c:v>-88.484003999999999</c:v>
                      </c:pt>
                      <c:pt idx="58">
                        <c:v>-88.484065000000001</c:v>
                      </c:pt>
                      <c:pt idx="59">
                        <c:v>-88.484131000000005</c:v>
                      </c:pt>
                      <c:pt idx="60">
                        <c:v>-88.484174999999993</c:v>
                      </c:pt>
                      <c:pt idx="61">
                        <c:v>-88.484182000000004</c:v>
                      </c:pt>
                      <c:pt idx="62">
                        <c:v>-88.484164000000007</c:v>
                      </c:pt>
                      <c:pt idx="63">
                        <c:v>-88.484149000000002</c:v>
                      </c:pt>
                      <c:pt idx="64">
                        <c:v>-88.484137000000004</c:v>
                      </c:pt>
                      <c:pt idx="65">
                        <c:v>-88.484121999999999</c:v>
                      </c:pt>
                      <c:pt idx="66">
                        <c:v>-88.484120000000004</c:v>
                      </c:pt>
                      <c:pt idx="67">
                        <c:v>-88.484191999999993</c:v>
                      </c:pt>
                      <c:pt idx="68">
                        <c:v>-88.484318000000002</c:v>
                      </c:pt>
                      <c:pt idx="69">
                        <c:v>-88.484459000000001</c:v>
                      </c:pt>
                      <c:pt idx="70">
                        <c:v>-88.4846</c:v>
                      </c:pt>
                      <c:pt idx="71">
                        <c:v>-88.484752</c:v>
                      </c:pt>
                      <c:pt idx="72">
                        <c:v>-88.484942000000004</c:v>
                      </c:pt>
                      <c:pt idx="73">
                        <c:v>-88.485162000000003</c:v>
                      </c:pt>
                      <c:pt idx="74">
                        <c:v>-88.485384999999994</c:v>
                      </c:pt>
                      <c:pt idx="75">
                        <c:v>-88.485619</c:v>
                      </c:pt>
                      <c:pt idx="76">
                        <c:v>-88.485861999999997</c:v>
                      </c:pt>
                      <c:pt idx="77">
                        <c:v>-88.486000000000004</c:v>
                      </c:pt>
                      <c:pt idx="78">
                        <c:v>-88.486192000000003</c:v>
                      </c:pt>
                      <c:pt idx="79">
                        <c:v>-88.486507000000003</c:v>
                      </c:pt>
                      <c:pt idx="80">
                        <c:v>-88.486649999999997</c:v>
                      </c:pt>
                      <c:pt idx="81">
                        <c:v>-88.486812999999998</c:v>
                      </c:pt>
                      <c:pt idx="82">
                        <c:v>-88.487008000000003</c:v>
                      </c:pt>
                      <c:pt idx="83">
                        <c:v>-88.487206</c:v>
                      </c:pt>
                      <c:pt idx="84">
                        <c:v>-88.487398999999996</c:v>
                      </c:pt>
                      <c:pt idx="85">
                        <c:v>-88.487566999999999</c:v>
                      </c:pt>
                      <c:pt idx="86">
                        <c:v>-88.487705000000005</c:v>
                      </c:pt>
                      <c:pt idx="87">
                        <c:v>-88.487831</c:v>
                      </c:pt>
                      <c:pt idx="88">
                        <c:v>-88.487960999999999</c:v>
                      </c:pt>
                      <c:pt idx="89">
                        <c:v>-88.488095000000001</c:v>
                      </c:pt>
                      <c:pt idx="90">
                        <c:v>-88.488230999999999</c:v>
                      </c:pt>
                      <c:pt idx="91">
                        <c:v>-88.488363000000007</c:v>
                      </c:pt>
                      <c:pt idx="92">
                        <c:v>-88.488489000000001</c:v>
                      </c:pt>
                      <c:pt idx="93">
                        <c:v>-88.488613999999998</c:v>
                      </c:pt>
                      <c:pt idx="94">
                        <c:v>-88.488699999999994</c:v>
                      </c:pt>
                      <c:pt idx="95">
                        <c:v>-88.488742999999999</c:v>
                      </c:pt>
                      <c:pt idx="96">
                        <c:v>-88.488786000000005</c:v>
                      </c:pt>
                      <c:pt idx="97">
                        <c:v>-88.488918999999996</c:v>
                      </c:pt>
                      <c:pt idx="98">
                        <c:v>-88.489206999999993</c:v>
                      </c:pt>
                      <c:pt idx="99">
                        <c:v>-88.489457999999999</c:v>
                      </c:pt>
                      <c:pt idx="100">
                        <c:v>-88.489593999999997</c:v>
                      </c:pt>
                      <c:pt idx="101">
                        <c:v>-88.489717999999996</c:v>
                      </c:pt>
                      <c:pt idx="102">
                        <c:v>-88.489834000000002</c:v>
                      </c:pt>
                      <c:pt idx="103">
                        <c:v>-88.489958000000001</c:v>
                      </c:pt>
                      <c:pt idx="104">
                        <c:v>-88.490093000000002</c:v>
                      </c:pt>
                      <c:pt idx="105">
                        <c:v>-88.490244000000004</c:v>
                      </c:pt>
                      <c:pt idx="106">
                        <c:v>-88.490416999999994</c:v>
                      </c:pt>
                      <c:pt idx="107">
                        <c:v>-88.490522999999996</c:v>
                      </c:pt>
                      <c:pt idx="108">
                        <c:v>-88.490690999999998</c:v>
                      </c:pt>
                      <c:pt idx="109">
                        <c:v>-88.491012999999995</c:v>
                      </c:pt>
                      <c:pt idx="110">
                        <c:v>-88.491236999999998</c:v>
                      </c:pt>
                      <c:pt idx="111">
                        <c:v>-88.491412999999994</c:v>
                      </c:pt>
                      <c:pt idx="112">
                        <c:v>-88.491544000000005</c:v>
                      </c:pt>
                      <c:pt idx="113">
                        <c:v>-88.491668000000004</c:v>
                      </c:pt>
                      <c:pt idx="114">
                        <c:v>-88.491780000000006</c:v>
                      </c:pt>
                      <c:pt idx="115">
                        <c:v>-88.491871000000003</c:v>
                      </c:pt>
                      <c:pt idx="116">
                        <c:v>-88.491928999999999</c:v>
                      </c:pt>
                      <c:pt idx="117">
                        <c:v>-88.491950000000003</c:v>
                      </c:pt>
                      <c:pt idx="118">
                        <c:v>-88.491946999999996</c:v>
                      </c:pt>
                      <c:pt idx="119">
                        <c:v>-88.491924999999995</c:v>
                      </c:pt>
                      <c:pt idx="120">
                        <c:v>-88.491878999999997</c:v>
                      </c:pt>
                      <c:pt idx="121">
                        <c:v>-88.491816999999998</c:v>
                      </c:pt>
                      <c:pt idx="122">
                        <c:v>-88.491746000000006</c:v>
                      </c:pt>
                      <c:pt idx="123">
                        <c:v>-88.491660999999993</c:v>
                      </c:pt>
                      <c:pt idx="124">
                        <c:v>-88.491569999999996</c:v>
                      </c:pt>
                      <c:pt idx="125">
                        <c:v>-88.491517999999999</c:v>
                      </c:pt>
                      <c:pt idx="126">
                        <c:v>-88.491417999999996</c:v>
                      </c:pt>
                      <c:pt idx="127">
                        <c:v>-88.491240000000005</c:v>
                      </c:pt>
                      <c:pt idx="128">
                        <c:v>-88.491085999999996</c:v>
                      </c:pt>
                      <c:pt idx="129">
                        <c:v>-88.490900999999994</c:v>
                      </c:pt>
                      <c:pt idx="130">
                        <c:v>-88.490797000000001</c:v>
                      </c:pt>
                      <c:pt idx="131">
                        <c:v>-88.490753999999995</c:v>
                      </c:pt>
                      <c:pt idx="132">
                        <c:v>-88.490673000000001</c:v>
                      </c:pt>
                      <c:pt idx="133">
                        <c:v>-88.490620000000007</c:v>
                      </c:pt>
                      <c:pt idx="134">
                        <c:v>-88.490656000000001</c:v>
                      </c:pt>
                      <c:pt idx="135">
                        <c:v>-88.490661000000003</c:v>
                      </c:pt>
                      <c:pt idx="136">
                        <c:v>-88.490655000000004</c:v>
                      </c:pt>
                      <c:pt idx="137">
                        <c:v>-88.490644000000003</c:v>
                      </c:pt>
                      <c:pt idx="138">
                        <c:v>-88.490629999999996</c:v>
                      </c:pt>
                      <c:pt idx="139">
                        <c:v>-88.490606</c:v>
                      </c:pt>
                      <c:pt idx="140">
                        <c:v>-88.490540999999993</c:v>
                      </c:pt>
                      <c:pt idx="141">
                        <c:v>-88.490421999999995</c:v>
                      </c:pt>
                      <c:pt idx="142">
                        <c:v>-88.490258999999995</c:v>
                      </c:pt>
                      <c:pt idx="143">
                        <c:v>-88.490070000000003</c:v>
                      </c:pt>
                      <c:pt idx="144">
                        <c:v>-88.489891999999998</c:v>
                      </c:pt>
                      <c:pt idx="145">
                        <c:v>-88.489723999999995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01C0-4326-AAC9-972479FC8C72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v>Lap2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2 data'!$AQ$10:$AQ$199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47.159494000000002</c:v>
                      </c:pt>
                      <c:pt idx="1">
                        <c:v>47.159391999999997</c:v>
                      </c:pt>
                      <c:pt idx="2">
                        <c:v>47.159286999999999</c:v>
                      </c:pt>
                      <c:pt idx="3">
                        <c:v>47.159184000000003</c:v>
                      </c:pt>
                      <c:pt idx="4">
                        <c:v>47.159092000000001</c:v>
                      </c:pt>
                      <c:pt idx="5">
                        <c:v>47.159019999999998</c:v>
                      </c:pt>
                      <c:pt idx="6">
                        <c:v>47.158971000000001</c:v>
                      </c:pt>
                      <c:pt idx="7">
                        <c:v>47.158934000000002</c:v>
                      </c:pt>
                      <c:pt idx="8">
                        <c:v>47.158918</c:v>
                      </c:pt>
                      <c:pt idx="9">
                        <c:v>47.158929999999998</c:v>
                      </c:pt>
                      <c:pt idx="10">
                        <c:v>47.158943000000001</c:v>
                      </c:pt>
                      <c:pt idx="11">
                        <c:v>47.158946999999998</c:v>
                      </c:pt>
                      <c:pt idx="12">
                        <c:v>47.158948000000002</c:v>
                      </c:pt>
                      <c:pt idx="13">
                        <c:v>47.158946999999998</c:v>
                      </c:pt>
                      <c:pt idx="14">
                        <c:v>47.158937000000002</c:v>
                      </c:pt>
                      <c:pt idx="15">
                        <c:v>47.158918</c:v>
                      </c:pt>
                      <c:pt idx="16">
                        <c:v>47.158887</c:v>
                      </c:pt>
                      <c:pt idx="17">
                        <c:v>47.158844000000002</c:v>
                      </c:pt>
                      <c:pt idx="18">
                        <c:v>47.158782000000002</c:v>
                      </c:pt>
                      <c:pt idx="19">
                        <c:v>47.158715999999998</c:v>
                      </c:pt>
                      <c:pt idx="20">
                        <c:v>47.158659999999998</c:v>
                      </c:pt>
                      <c:pt idx="21">
                        <c:v>47.158614999999998</c:v>
                      </c:pt>
                      <c:pt idx="22">
                        <c:v>47.158579000000003</c:v>
                      </c:pt>
                      <c:pt idx="23">
                        <c:v>47.158548000000003</c:v>
                      </c:pt>
                      <c:pt idx="24">
                        <c:v>47.158527999999997</c:v>
                      </c:pt>
                      <c:pt idx="25">
                        <c:v>47.158515000000001</c:v>
                      </c:pt>
                      <c:pt idx="26">
                        <c:v>47.158512000000002</c:v>
                      </c:pt>
                      <c:pt idx="27">
                        <c:v>47.158517000000003</c:v>
                      </c:pt>
                      <c:pt idx="28">
                        <c:v>47.158532000000001</c:v>
                      </c:pt>
                      <c:pt idx="29">
                        <c:v>47.158569</c:v>
                      </c:pt>
                      <c:pt idx="30">
                        <c:v>47.158625999999998</c:v>
                      </c:pt>
                      <c:pt idx="31">
                        <c:v>47.158698999999999</c:v>
                      </c:pt>
                      <c:pt idx="32">
                        <c:v>47.158783999999997</c:v>
                      </c:pt>
                      <c:pt idx="33">
                        <c:v>47.158867999999998</c:v>
                      </c:pt>
                      <c:pt idx="34">
                        <c:v>47.158957000000001</c:v>
                      </c:pt>
                      <c:pt idx="35">
                        <c:v>47.159070999999997</c:v>
                      </c:pt>
                      <c:pt idx="36">
                        <c:v>47.159196000000001</c:v>
                      </c:pt>
                      <c:pt idx="37">
                        <c:v>47.159323999999998</c:v>
                      </c:pt>
                      <c:pt idx="38">
                        <c:v>47.159461999999998</c:v>
                      </c:pt>
                      <c:pt idx="39">
                        <c:v>47.159605999999997</c:v>
                      </c:pt>
                      <c:pt idx="40">
                        <c:v>47.159742000000001</c:v>
                      </c:pt>
                      <c:pt idx="41">
                        <c:v>47.159889999999997</c:v>
                      </c:pt>
                      <c:pt idx="42">
                        <c:v>47.160013999999997</c:v>
                      </c:pt>
                      <c:pt idx="43">
                        <c:v>47.160086999999997</c:v>
                      </c:pt>
                      <c:pt idx="44">
                        <c:v>47.160246999999998</c:v>
                      </c:pt>
                      <c:pt idx="45">
                        <c:v>47.160463</c:v>
                      </c:pt>
                      <c:pt idx="46">
                        <c:v>47.160567999999998</c:v>
                      </c:pt>
                      <c:pt idx="47">
                        <c:v>47.160645000000002</c:v>
                      </c:pt>
                      <c:pt idx="48">
                        <c:v>47.160699999999999</c:v>
                      </c:pt>
                      <c:pt idx="49">
                        <c:v>47.160792000000001</c:v>
                      </c:pt>
                      <c:pt idx="50">
                        <c:v>47.160961</c:v>
                      </c:pt>
                      <c:pt idx="51">
                        <c:v>47.161084000000002</c:v>
                      </c:pt>
                      <c:pt idx="52">
                        <c:v>47.161214999999999</c:v>
                      </c:pt>
                      <c:pt idx="53">
                        <c:v>47.161332999999999</c:v>
                      </c:pt>
                      <c:pt idx="54">
                        <c:v>47.161447000000003</c:v>
                      </c:pt>
                      <c:pt idx="55">
                        <c:v>47.161555999999997</c:v>
                      </c:pt>
                      <c:pt idx="56">
                        <c:v>47.161670000000001</c:v>
                      </c:pt>
                      <c:pt idx="57">
                        <c:v>47.161786999999997</c:v>
                      </c:pt>
                      <c:pt idx="58">
                        <c:v>47.161904</c:v>
                      </c:pt>
                      <c:pt idx="59">
                        <c:v>47.162032000000004</c:v>
                      </c:pt>
                      <c:pt idx="60">
                        <c:v>47.162179000000002</c:v>
                      </c:pt>
                      <c:pt idx="61">
                        <c:v>47.162334999999999</c:v>
                      </c:pt>
                      <c:pt idx="62">
                        <c:v>47.162491000000003</c:v>
                      </c:pt>
                      <c:pt idx="63">
                        <c:v>47.162647999999997</c:v>
                      </c:pt>
                      <c:pt idx="64">
                        <c:v>47.162809000000003</c:v>
                      </c:pt>
                      <c:pt idx="65">
                        <c:v>47.162965</c:v>
                      </c:pt>
                      <c:pt idx="66">
                        <c:v>47.163117</c:v>
                      </c:pt>
                      <c:pt idx="67">
                        <c:v>47.163272999999997</c:v>
                      </c:pt>
                      <c:pt idx="68">
                        <c:v>47.163431000000003</c:v>
                      </c:pt>
                      <c:pt idx="69">
                        <c:v>47.163587999999997</c:v>
                      </c:pt>
                      <c:pt idx="70">
                        <c:v>47.163739999999997</c:v>
                      </c:pt>
                      <c:pt idx="71">
                        <c:v>47.163876000000002</c:v>
                      </c:pt>
                      <c:pt idx="72">
                        <c:v>47.163947999999998</c:v>
                      </c:pt>
                      <c:pt idx="73">
                        <c:v>47.164045000000002</c:v>
                      </c:pt>
                      <c:pt idx="74">
                        <c:v>47.164203999999998</c:v>
                      </c:pt>
                      <c:pt idx="75">
                        <c:v>47.164270000000002</c:v>
                      </c:pt>
                      <c:pt idx="76">
                        <c:v>47.164326000000003</c:v>
                      </c:pt>
                      <c:pt idx="77">
                        <c:v>47.164369000000001</c:v>
                      </c:pt>
                      <c:pt idx="78">
                        <c:v>47.164394999999999</c:v>
                      </c:pt>
                      <c:pt idx="79">
                        <c:v>47.164411000000001</c:v>
                      </c:pt>
                      <c:pt idx="80">
                        <c:v>47.164409999999997</c:v>
                      </c:pt>
                      <c:pt idx="81">
                        <c:v>47.164389</c:v>
                      </c:pt>
                      <c:pt idx="82">
                        <c:v>47.164352999999998</c:v>
                      </c:pt>
                      <c:pt idx="83">
                        <c:v>47.164313999999997</c:v>
                      </c:pt>
                      <c:pt idx="84">
                        <c:v>47.164276999999998</c:v>
                      </c:pt>
                      <c:pt idx="85">
                        <c:v>47.164237999999997</c:v>
                      </c:pt>
                      <c:pt idx="86">
                        <c:v>47.164203000000001</c:v>
                      </c:pt>
                      <c:pt idx="87">
                        <c:v>47.164185000000003</c:v>
                      </c:pt>
                      <c:pt idx="88">
                        <c:v>47.164180000000002</c:v>
                      </c:pt>
                      <c:pt idx="89">
                        <c:v>47.164192</c:v>
                      </c:pt>
                      <c:pt idx="90">
                        <c:v>47.164217000000001</c:v>
                      </c:pt>
                      <c:pt idx="91">
                        <c:v>47.164240999999997</c:v>
                      </c:pt>
                      <c:pt idx="92">
                        <c:v>47.164259000000001</c:v>
                      </c:pt>
                      <c:pt idx="93">
                        <c:v>47.164292000000003</c:v>
                      </c:pt>
                      <c:pt idx="94">
                        <c:v>47.164330999999997</c:v>
                      </c:pt>
                      <c:pt idx="95">
                        <c:v>47.164340000000003</c:v>
                      </c:pt>
                      <c:pt idx="96">
                        <c:v>47.164323000000003</c:v>
                      </c:pt>
                      <c:pt idx="97">
                        <c:v>47.164301000000002</c:v>
                      </c:pt>
                      <c:pt idx="98">
                        <c:v>47.164268</c:v>
                      </c:pt>
                      <c:pt idx="99">
                        <c:v>47.164202000000003</c:v>
                      </c:pt>
                      <c:pt idx="100">
                        <c:v>47.164119999999997</c:v>
                      </c:pt>
                      <c:pt idx="101">
                        <c:v>47.164040999999997</c:v>
                      </c:pt>
                      <c:pt idx="102">
                        <c:v>47.163952000000002</c:v>
                      </c:pt>
                      <c:pt idx="103">
                        <c:v>47.163862999999999</c:v>
                      </c:pt>
                      <c:pt idx="104">
                        <c:v>47.163789000000001</c:v>
                      </c:pt>
                      <c:pt idx="105">
                        <c:v>47.163727000000002</c:v>
                      </c:pt>
                      <c:pt idx="106">
                        <c:v>47.163671999999998</c:v>
                      </c:pt>
                      <c:pt idx="107">
                        <c:v>47.163620999999999</c:v>
                      </c:pt>
                      <c:pt idx="108">
                        <c:v>47.163581999999998</c:v>
                      </c:pt>
                      <c:pt idx="109">
                        <c:v>47.163563000000003</c:v>
                      </c:pt>
                      <c:pt idx="110">
                        <c:v>47.163527000000002</c:v>
                      </c:pt>
                      <c:pt idx="111">
                        <c:v>47.163468000000002</c:v>
                      </c:pt>
                      <c:pt idx="112">
                        <c:v>47.163393999999997</c:v>
                      </c:pt>
                      <c:pt idx="113">
                        <c:v>47.163297999999998</c:v>
                      </c:pt>
                      <c:pt idx="114">
                        <c:v>47.163181000000002</c:v>
                      </c:pt>
                      <c:pt idx="115">
                        <c:v>47.163055999999997</c:v>
                      </c:pt>
                      <c:pt idx="116">
                        <c:v>47.162914000000001</c:v>
                      </c:pt>
                      <c:pt idx="117">
                        <c:v>47.162754999999997</c:v>
                      </c:pt>
                      <c:pt idx="118">
                        <c:v>47.162579999999998</c:v>
                      </c:pt>
                      <c:pt idx="119">
                        <c:v>47.162396999999999</c:v>
                      </c:pt>
                      <c:pt idx="120">
                        <c:v>47.162224999999999</c:v>
                      </c:pt>
                      <c:pt idx="121">
                        <c:v>47.162061000000001</c:v>
                      </c:pt>
                      <c:pt idx="122">
                        <c:v>47.161898000000001</c:v>
                      </c:pt>
                      <c:pt idx="123">
                        <c:v>47.161743999999999</c:v>
                      </c:pt>
                      <c:pt idx="124">
                        <c:v>47.161605000000002</c:v>
                      </c:pt>
                      <c:pt idx="125">
                        <c:v>47.161481000000002</c:v>
                      </c:pt>
                      <c:pt idx="126">
                        <c:v>47.161358</c:v>
                      </c:pt>
                      <c:pt idx="127">
                        <c:v>47.161225999999999</c:v>
                      </c:pt>
                      <c:pt idx="128">
                        <c:v>47.161088999999997</c:v>
                      </c:pt>
                      <c:pt idx="129">
                        <c:v>47.160944999999998</c:v>
                      </c:pt>
                      <c:pt idx="130">
                        <c:v>47.160781999999998</c:v>
                      </c:pt>
                      <c:pt idx="131">
                        <c:v>47.160623000000001</c:v>
                      </c:pt>
                      <c:pt idx="132">
                        <c:v>47.160490000000003</c:v>
                      </c:pt>
                      <c:pt idx="133">
                        <c:v>47.160370999999998</c:v>
                      </c:pt>
                      <c:pt idx="134">
                        <c:v>47.160302999999999</c:v>
                      </c:pt>
                      <c:pt idx="135">
                        <c:v>47.160195999999999</c:v>
                      </c:pt>
                      <c:pt idx="136">
                        <c:v>47.160007999999998</c:v>
                      </c:pt>
                      <c:pt idx="137">
                        <c:v>47.159875</c:v>
                      </c:pt>
                      <c:pt idx="138">
                        <c:v>47.159756999999999</c:v>
                      </c:pt>
                      <c:pt idx="139">
                        <c:v>47.159680000000002</c:v>
                      </c:pt>
                      <c:pt idx="140">
                        <c:v>47.159576999999999</c:v>
                      </c:pt>
                      <c:pt idx="141">
                        <c:v>47.159481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2 data'!$AR$10:$AR$199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-88.490070000000003</c:v>
                      </c:pt>
                      <c:pt idx="1">
                        <c:v>-88.489891999999998</c:v>
                      </c:pt>
                      <c:pt idx="2">
                        <c:v>-88.489723999999995</c:v>
                      </c:pt>
                      <c:pt idx="3">
                        <c:v>-88.489562000000006</c:v>
                      </c:pt>
                      <c:pt idx="4">
                        <c:v>-88.489405000000005</c:v>
                      </c:pt>
                      <c:pt idx="5">
                        <c:v>-88.489227999999997</c:v>
                      </c:pt>
                      <c:pt idx="6">
                        <c:v>-88.489009999999993</c:v>
                      </c:pt>
                      <c:pt idx="7">
                        <c:v>-88.488767999999993</c:v>
                      </c:pt>
                      <c:pt idx="8">
                        <c:v>-88.488506000000001</c:v>
                      </c:pt>
                      <c:pt idx="9">
                        <c:v>-88.488219000000001</c:v>
                      </c:pt>
                      <c:pt idx="10">
                        <c:v>-88.487932999999998</c:v>
                      </c:pt>
                      <c:pt idx="11">
                        <c:v>-88.487650000000002</c:v>
                      </c:pt>
                      <c:pt idx="12">
                        <c:v>-88.487374000000003</c:v>
                      </c:pt>
                      <c:pt idx="13">
                        <c:v>-88.487106999999995</c:v>
                      </c:pt>
                      <c:pt idx="14">
                        <c:v>-88.486858999999995</c:v>
                      </c:pt>
                      <c:pt idx="15">
                        <c:v>-88.486643000000001</c:v>
                      </c:pt>
                      <c:pt idx="16">
                        <c:v>-88.486445000000003</c:v>
                      </c:pt>
                      <c:pt idx="17">
                        <c:v>-88.486251999999993</c:v>
                      </c:pt>
                      <c:pt idx="18">
                        <c:v>-88.486065999999994</c:v>
                      </c:pt>
                      <c:pt idx="19">
                        <c:v>-88.485893000000004</c:v>
                      </c:pt>
                      <c:pt idx="20">
                        <c:v>-88.485746000000006</c:v>
                      </c:pt>
                      <c:pt idx="21">
                        <c:v>-88.485609999999994</c:v>
                      </c:pt>
                      <c:pt idx="22">
                        <c:v>-88.485461999999998</c:v>
                      </c:pt>
                      <c:pt idx="23">
                        <c:v>-88.485304999999997</c:v>
                      </c:pt>
                      <c:pt idx="24">
                        <c:v>-88.485145000000003</c:v>
                      </c:pt>
                      <c:pt idx="25">
                        <c:v>-88.484997000000007</c:v>
                      </c:pt>
                      <c:pt idx="26">
                        <c:v>-88.484870000000001</c:v>
                      </c:pt>
                      <c:pt idx="27">
                        <c:v>-88.484747999999996</c:v>
                      </c:pt>
                      <c:pt idx="28">
                        <c:v>-88.484622000000002</c:v>
                      </c:pt>
                      <c:pt idx="29">
                        <c:v>-88.484505999999996</c:v>
                      </c:pt>
                      <c:pt idx="30">
                        <c:v>-88.484408999999999</c:v>
                      </c:pt>
                      <c:pt idx="31">
                        <c:v>-88.484333000000007</c:v>
                      </c:pt>
                      <c:pt idx="32">
                        <c:v>-88.484275999999994</c:v>
                      </c:pt>
                      <c:pt idx="33">
                        <c:v>-88.484224999999995</c:v>
                      </c:pt>
                      <c:pt idx="34">
                        <c:v>-88.484181000000007</c:v>
                      </c:pt>
                      <c:pt idx="35">
                        <c:v>-88.484173999999996</c:v>
                      </c:pt>
                      <c:pt idx="36">
                        <c:v>-88.484183999999999</c:v>
                      </c:pt>
                      <c:pt idx="37">
                        <c:v>-88.484190999999996</c:v>
                      </c:pt>
                      <c:pt idx="38">
                        <c:v>-88.484196999999995</c:v>
                      </c:pt>
                      <c:pt idx="39">
                        <c:v>-88.484200000000001</c:v>
                      </c:pt>
                      <c:pt idx="40">
                        <c:v>-88.484204000000005</c:v>
                      </c:pt>
                      <c:pt idx="41">
                        <c:v>-88.484210000000004</c:v>
                      </c:pt>
                      <c:pt idx="42">
                        <c:v>-88.484216000000004</c:v>
                      </c:pt>
                      <c:pt idx="43">
                        <c:v>-88.484218999999996</c:v>
                      </c:pt>
                      <c:pt idx="44">
                        <c:v>-88.484211999999999</c:v>
                      </c:pt>
                      <c:pt idx="45">
                        <c:v>-88.484200000000001</c:v>
                      </c:pt>
                      <c:pt idx="46">
                        <c:v>-88.484165000000004</c:v>
                      </c:pt>
                      <c:pt idx="47">
                        <c:v>-88.484089999999995</c:v>
                      </c:pt>
                      <c:pt idx="48">
                        <c:v>-88.484047000000004</c:v>
                      </c:pt>
                      <c:pt idx="49">
                        <c:v>-88.483993999999996</c:v>
                      </c:pt>
                      <c:pt idx="50">
                        <c:v>-88.483909999999995</c:v>
                      </c:pt>
                      <c:pt idx="51">
                        <c:v>-88.483908</c:v>
                      </c:pt>
                      <c:pt idx="52">
                        <c:v>-88.483930999999998</c:v>
                      </c:pt>
                      <c:pt idx="53">
                        <c:v>-88.483941000000002</c:v>
                      </c:pt>
                      <c:pt idx="54">
                        <c:v>-88.483951000000005</c:v>
                      </c:pt>
                      <c:pt idx="55">
                        <c:v>-88.483965999999995</c:v>
                      </c:pt>
                      <c:pt idx="56">
                        <c:v>-88.483998999999997</c:v>
                      </c:pt>
                      <c:pt idx="57">
                        <c:v>-88.484064000000004</c:v>
                      </c:pt>
                      <c:pt idx="58">
                        <c:v>-88.484132000000002</c:v>
                      </c:pt>
                      <c:pt idx="59">
                        <c:v>-88.484164000000007</c:v>
                      </c:pt>
                      <c:pt idx="60">
                        <c:v>-88.484166999999999</c:v>
                      </c:pt>
                      <c:pt idx="61">
                        <c:v>-88.484151999999995</c:v>
                      </c:pt>
                      <c:pt idx="62">
                        <c:v>-88.484136000000007</c:v>
                      </c:pt>
                      <c:pt idx="63">
                        <c:v>-88.484116</c:v>
                      </c:pt>
                      <c:pt idx="64">
                        <c:v>-88.484110000000001</c:v>
                      </c:pt>
                      <c:pt idx="65">
                        <c:v>-88.484149000000002</c:v>
                      </c:pt>
                      <c:pt idx="66">
                        <c:v>-88.484228000000002</c:v>
                      </c:pt>
                      <c:pt idx="67">
                        <c:v>-88.484329000000002</c:v>
                      </c:pt>
                      <c:pt idx="68">
                        <c:v>-88.484451000000007</c:v>
                      </c:pt>
                      <c:pt idx="69">
                        <c:v>-88.484594999999999</c:v>
                      </c:pt>
                      <c:pt idx="70">
                        <c:v>-88.484752</c:v>
                      </c:pt>
                      <c:pt idx="71">
                        <c:v>-88.484926000000002</c:v>
                      </c:pt>
                      <c:pt idx="72">
                        <c:v>-88.485028</c:v>
                      </c:pt>
                      <c:pt idx="73">
                        <c:v>-88.485194000000007</c:v>
                      </c:pt>
                      <c:pt idx="74">
                        <c:v>-88.485521000000006</c:v>
                      </c:pt>
                      <c:pt idx="75">
                        <c:v>-88.485792000000004</c:v>
                      </c:pt>
                      <c:pt idx="76">
                        <c:v>-88.486058999999997</c:v>
                      </c:pt>
                      <c:pt idx="77">
                        <c:v>-88.486273999999995</c:v>
                      </c:pt>
                      <c:pt idx="78">
                        <c:v>-88.486469</c:v>
                      </c:pt>
                      <c:pt idx="79">
                        <c:v>-88.486654999999999</c:v>
                      </c:pt>
                      <c:pt idx="80">
                        <c:v>-88.486834000000002</c:v>
                      </c:pt>
                      <c:pt idx="81">
                        <c:v>-88.487016999999994</c:v>
                      </c:pt>
                      <c:pt idx="82">
                        <c:v>-88.487200999999999</c:v>
                      </c:pt>
                      <c:pt idx="83">
                        <c:v>-88.487363999999999</c:v>
                      </c:pt>
                      <c:pt idx="84">
                        <c:v>-88.487506999999994</c:v>
                      </c:pt>
                      <c:pt idx="85">
                        <c:v>-88.487649000000005</c:v>
                      </c:pt>
                      <c:pt idx="86">
                        <c:v>-88.487796000000003</c:v>
                      </c:pt>
                      <c:pt idx="87">
                        <c:v>-88.487941000000006</c:v>
                      </c:pt>
                      <c:pt idx="88">
                        <c:v>-88.488074999999995</c:v>
                      </c:pt>
                      <c:pt idx="89">
                        <c:v>-88.488201000000004</c:v>
                      </c:pt>
                      <c:pt idx="90">
                        <c:v>-88.488316999999995</c:v>
                      </c:pt>
                      <c:pt idx="91">
                        <c:v>-88.488399999999999</c:v>
                      </c:pt>
                      <c:pt idx="92">
                        <c:v>-88.488451999999995</c:v>
                      </c:pt>
                      <c:pt idx="93">
                        <c:v>-88.488581999999994</c:v>
                      </c:pt>
                      <c:pt idx="94">
                        <c:v>-88.488764000000003</c:v>
                      </c:pt>
                      <c:pt idx="95">
                        <c:v>-88.488887000000005</c:v>
                      </c:pt>
                      <c:pt idx="96">
                        <c:v>-88.489030999999997</c:v>
                      </c:pt>
                      <c:pt idx="97">
                        <c:v>-88.489182</c:v>
                      </c:pt>
                      <c:pt idx="98">
                        <c:v>-88.489332000000005</c:v>
                      </c:pt>
                      <c:pt idx="99">
                        <c:v>-88.489470999999995</c:v>
                      </c:pt>
                      <c:pt idx="100">
                        <c:v>-88.489597000000003</c:v>
                      </c:pt>
                      <c:pt idx="101">
                        <c:v>-88.489726000000005</c:v>
                      </c:pt>
                      <c:pt idx="102">
                        <c:v>-88.489857000000001</c:v>
                      </c:pt>
                      <c:pt idx="103">
                        <c:v>-88.489992999999998</c:v>
                      </c:pt>
                      <c:pt idx="104">
                        <c:v>-88.490151999999995</c:v>
                      </c:pt>
                      <c:pt idx="105">
                        <c:v>-88.490341999999998</c:v>
                      </c:pt>
                      <c:pt idx="106">
                        <c:v>-88.490548000000004</c:v>
                      </c:pt>
                      <c:pt idx="107">
                        <c:v>-88.490756000000005</c:v>
                      </c:pt>
                      <c:pt idx="108">
                        <c:v>-88.490982000000002</c:v>
                      </c:pt>
                      <c:pt idx="109">
                        <c:v>-88.491201000000004</c:v>
                      </c:pt>
                      <c:pt idx="110">
                        <c:v>-88.491347000000005</c:v>
                      </c:pt>
                      <c:pt idx="111">
                        <c:v>-88.491483000000002</c:v>
                      </c:pt>
                      <c:pt idx="112">
                        <c:v>-88.491619</c:v>
                      </c:pt>
                      <c:pt idx="113">
                        <c:v>-88.491744999999995</c:v>
                      </c:pt>
                      <c:pt idx="114">
                        <c:v>-88.491838999999999</c:v>
                      </c:pt>
                      <c:pt idx="115">
                        <c:v>-88.491889999999998</c:v>
                      </c:pt>
                      <c:pt idx="116">
                        <c:v>-88.491904000000005</c:v>
                      </c:pt>
                      <c:pt idx="117">
                        <c:v>-88.491889999999998</c:v>
                      </c:pt>
                      <c:pt idx="118">
                        <c:v>-88.491855000000001</c:v>
                      </c:pt>
                      <c:pt idx="119">
                        <c:v>-88.491802000000007</c:v>
                      </c:pt>
                      <c:pt idx="120">
                        <c:v>-88.491725000000002</c:v>
                      </c:pt>
                      <c:pt idx="121">
                        <c:v>-88.491642999999996</c:v>
                      </c:pt>
                      <c:pt idx="122">
                        <c:v>-88.491560000000007</c:v>
                      </c:pt>
                      <c:pt idx="123">
                        <c:v>-88.491467</c:v>
                      </c:pt>
                      <c:pt idx="124">
                        <c:v>-88.491364000000004</c:v>
                      </c:pt>
                      <c:pt idx="125">
                        <c:v>-88.491234000000006</c:v>
                      </c:pt>
                      <c:pt idx="126">
                        <c:v>-88.491072000000003</c:v>
                      </c:pt>
                      <c:pt idx="127">
                        <c:v>-88.490902000000006</c:v>
                      </c:pt>
                      <c:pt idx="128">
                        <c:v>-88.490741999999997</c:v>
                      </c:pt>
                      <c:pt idx="129">
                        <c:v>-88.490623999999997</c:v>
                      </c:pt>
                      <c:pt idx="130">
                        <c:v>-88.490602999999993</c:v>
                      </c:pt>
                      <c:pt idx="131">
                        <c:v>-88.490632000000005</c:v>
                      </c:pt>
                      <c:pt idx="132">
                        <c:v>-88.490641999999994</c:v>
                      </c:pt>
                      <c:pt idx="133">
                        <c:v>-88.490637000000007</c:v>
                      </c:pt>
                      <c:pt idx="134">
                        <c:v>-88.490634999999997</c:v>
                      </c:pt>
                      <c:pt idx="135">
                        <c:v>-88.490628000000001</c:v>
                      </c:pt>
                      <c:pt idx="136">
                        <c:v>-88.490606</c:v>
                      </c:pt>
                      <c:pt idx="137">
                        <c:v>-88.490577999999999</c:v>
                      </c:pt>
                      <c:pt idx="138">
                        <c:v>-88.490480000000005</c:v>
                      </c:pt>
                      <c:pt idx="139">
                        <c:v>-88.490302</c:v>
                      </c:pt>
                      <c:pt idx="140">
                        <c:v>-88.490136000000007</c:v>
                      </c:pt>
                      <c:pt idx="141">
                        <c:v>-88.489962000000006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1C0-4326-AAC9-972479FC8C72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Lap3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3 data'!$AQ$10:$AQ$200</c15:sqref>
                        </c15:formulaRef>
                      </c:ext>
                    </c:extLst>
                    <c:numCache>
                      <c:formatCode>General</c:formatCode>
                      <c:ptCount val="191"/>
                      <c:pt idx="0">
                        <c:v>47.159481</c:v>
                      </c:pt>
                      <c:pt idx="1">
                        <c:v>47.159388999999997</c:v>
                      </c:pt>
                      <c:pt idx="2">
                        <c:v>47.159294000000003</c:v>
                      </c:pt>
                      <c:pt idx="3">
                        <c:v>47.159199000000001</c:v>
                      </c:pt>
                      <c:pt idx="4">
                        <c:v>47.159104999999997</c:v>
                      </c:pt>
                      <c:pt idx="5">
                        <c:v>47.159022</c:v>
                      </c:pt>
                      <c:pt idx="6">
                        <c:v>47.158962000000002</c:v>
                      </c:pt>
                      <c:pt idx="7">
                        <c:v>47.158915999999998</c:v>
                      </c:pt>
                      <c:pt idx="8">
                        <c:v>47.158895000000001</c:v>
                      </c:pt>
                      <c:pt idx="9">
                        <c:v>47.158907999999997</c:v>
                      </c:pt>
                      <c:pt idx="10">
                        <c:v>47.158923000000001</c:v>
                      </c:pt>
                      <c:pt idx="11">
                        <c:v>47.158932999999998</c:v>
                      </c:pt>
                      <c:pt idx="12">
                        <c:v>47.158935</c:v>
                      </c:pt>
                      <c:pt idx="13">
                        <c:v>47.158932999999998</c:v>
                      </c:pt>
                      <c:pt idx="14">
                        <c:v>47.158929999999998</c:v>
                      </c:pt>
                      <c:pt idx="15">
                        <c:v>47.158915999999998</c:v>
                      </c:pt>
                      <c:pt idx="16">
                        <c:v>47.158890999999997</c:v>
                      </c:pt>
                      <c:pt idx="17">
                        <c:v>47.158853999999998</c:v>
                      </c:pt>
                      <c:pt idx="18">
                        <c:v>47.158800999999997</c:v>
                      </c:pt>
                      <c:pt idx="19">
                        <c:v>47.158738</c:v>
                      </c:pt>
                      <c:pt idx="20">
                        <c:v>47.158678000000002</c:v>
                      </c:pt>
                      <c:pt idx="21">
                        <c:v>47.158619999999999</c:v>
                      </c:pt>
                      <c:pt idx="22">
                        <c:v>47.158574999999999</c:v>
                      </c:pt>
                      <c:pt idx="23">
                        <c:v>47.158544999999997</c:v>
                      </c:pt>
                      <c:pt idx="24">
                        <c:v>47.158526999999999</c:v>
                      </c:pt>
                      <c:pt idx="25">
                        <c:v>47.158513999999997</c:v>
                      </c:pt>
                      <c:pt idx="26">
                        <c:v>47.158507999999998</c:v>
                      </c:pt>
                      <c:pt idx="27">
                        <c:v>47.158510999999997</c:v>
                      </c:pt>
                      <c:pt idx="28">
                        <c:v>47.158515999999999</c:v>
                      </c:pt>
                      <c:pt idx="29">
                        <c:v>47.158535000000001</c:v>
                      </c:pt>
                      <c:pt idx="30">
                        <c:v>47.158577999999999</c:v>
                      </c:pt>
                      <c:pt idx="31">
                        <c:v>47.158639999999998</c:v>
                      </c:pt>
                      <c:pt idx="32">
                        <c:v>47.158712999999999</c:v>
                      </c:pt>
                      <c:pt idx="33">
                        <c:v>47.158797999999997</c:v>
                      </c:pt>
                      <c:pt idx="34">
                        <c:v>47.158895000000001</c:v>
                      </c:pt>
                      <c:pt idx="35">
                        <c:v>47.159008999999998</c:v>
                      </c:pt>
                      <c:pt idx="36">
                        <c:v>47.159132</c:v>
                      </c:pt>
                      <c:pt idx="37">
                        <c:v>47.159255000000002</c:v>
                      </c:pt>
                      <c:pt idx="38">
                        <c:v>47.159390000000002</c:v>
                      </c:pt>
                      <c:pt idx="39">
                        <c:v>47.159547000000003</c:v>
                      </c:pt>
                      <c:pt idx="40">
                        <c:v>47.159694000000002</c:v>
                      </c:pt>
                      <c:pt idx="41">
                        <c:v>47.159832000000002</c:v>
                      </c:pt>
                      <c:pt idx="42">
                        <c:v>47.159962999999998</c:v>
                      </c:pt>
                      <c:pt idx="43">
                        <c:v>47.160088999999999</c:v>
                      </c:pt>
                      <c:pt idx="44">
                        <c:v>47.160221</c:v>
                      </c:pt>
                      <c:pt idx="45">
                        <c:v>47.160356999999998</c:v>
                      </c:pt>
                      <c:pt idx="46">
                        <c:v>47.160485999999999</c:v>
                      </c:pt>
                      <c:pt idx="47">
                        <c:v>47.160595000000001</c:v>
                      </c:pt>
                      <c:pt idx="48">
                        <c:v>47.160702999999998</c:v>
                      </c:pt>
                      <c:pt idx="49">
                        <c:v>47.160817999999999</c:v>
                      </c:pt>
                      <c:pt idx="50">
                        <c:v>47.160938000000002</c:v>
                      </c:pt>
                      <c:pt idx="51">
                        <c:v>47.161060999999997</c:v>
                      </c:pt>
                      <c:pt idx="52">
                        <c:v>47.161186000000001</c:v>
                      </c:pt>
                      <c:pt idx="53">
                        <c:v>47.161307000000001</c:v>
                      </c:pt>
                      <c:pt idx="54">
                        <c:v>47.161425000000001</c:v>
                      </c:pt>
                      <c:pt idx="55">
                        <c:v>47.161541999999997</c:v>
                      </c:pt>
                      <c:pt idx="56">
                        <c:v>47.161658000000003</c:v>
                      </c:pt>
                      <c:pt idx="57">
                        <c:v>47.161776000000003</c:v>
                      </c:pt>
                      <c:pt idx="58">
                        <c:v>47.161903000000002</c:v>
                      </c:pt>
                      <c:pt idx="59">
                        <c:v>47.162036000000001</c:v>
                      </c:pt>
                      <c:pt idx="60">
                        <c:v>47.162173000000003</c:v>
                      </c:pt>
                      <c:pt idx="61">
                        <c:v>47.162320999999999</c:v>
                      </c:pt>
                      <c:pt idx="62">
                        <c:v>47.162488000000003</c:v>
                      </c:pt>
                      <c:pt idx="63">
                        <c:v>47.162661</c:v>
                      </c:pt>
                      <c:pt idx="64">
                        <c:v>47.162821000000001</c:v>
                      </c:pt>
                      <c:pt idx="65">
                        <c:v>47.162973000000001</c:v>
                      </c:pt>
                      <c:pt idx="66">
                        <c:v>47.163133000000002</c:v>
                      </c:pt>
                      <c:pt idx="67">
                        <c:v>47.163299000000002</c:v>
                      </c:pt>
                      <c:pt idx="68">
                        <c:v>47.163465000000002</c:v>
                      </c:pt>
                      <c:pt idx="69">
                        <c:v>47.163629</c:v>
                      </c:pt>
                      <c:pt idx="70">
                        <c:v>47.163781</c:v>
                      </c:pt>
                      <c:pt idx="71">
                        <c:v>47.163910000000001</c:v>
                      </c:pt>
                      <c:pt idx="72">
                        <c:v>47.164020000000001</c:v>
                      </c:pt>
                      <c:pt idx="73">
                        <c:v>47.164076999999999</c:v>
                      </c:pt>
                      <c:pt idx="74">
                        <c:v>47.164157000000003</c:v>
                      </c:pt>
                      <c:pt idx="75">
                        <c:v>47.164288999999997</c:v>
                      </c:pt>
                      <c:pt idx="76">
                        <c:v>47.164344</c:v>
                      </c:pt>
                      <c:pt idx="77">
                        <c:v>47.164383000000001</c:v>
                      </c:pt>
                      <c:pt idx="78">
                        <c:v>47.164405000000002</c:v>
                      </c:pt>
                      <c:pt idx="79">
                        <c:v>47.164411999999999</c:v>
                      </c:pt>
                      <c:pt idx="80">
                        <c:v>47.164402000000003</c:v>
                      </c:pt>
                      <c:pt idx="81">
                        <c:v>47.164369999999998</c:v>
                      </c:pt>
                      <c:pt idx="82">
                        <c:v>47.164332000000002</c:v>
                      </c:pt>
                      <c:pt idx="83">
                        <c:v>47.164295000000003</c:v>
                      </c:pt>
                      <c:pt idx="84">
                        <c:v>47.164257999999997</c:v>
                      </c:pt>
                      <c:pt idx="85">
                        <c:v>47.164228000000001</c:v>
                      </c:pt>
                      <c:pt idx="86">
                        <c:v>47.164202000000003</c:v>
                      </c:pt>
                      <c:pt idx="87">
                        <c:v>47.164185000000003</c:v>
                      </c:pt>
                      <c:pt idx="88">
                        <c:v>47.164178999999997</c:v>
                      </c:pt>
                      <c:pt idx="89">
                        <c:v>47.164186999999998</c:v>
                      </c:pt>
                      <c:pt idx="90">
                        <c:v>47.164214000000001</c:v>
                      </c:pt>
                      <c:pt idx="91">
                        <c:v>47.164251</c:v>
                      </c:pt>
                      <c:pt idx="92">
                        <c:v>47.164287000000002</c:v>
                      </c:pt>
                      <c:pt idx="93">
                        <c:v>47.164307999999998</c:v>
                      </c:pt>
                      <c:pt idx="94">
                        <c:v>47.164309000000003</c:v>
                      </c:pt>
                      <c:pt idx="95">
                        <c:v>47.164295000000003</c:v>
                      </c:pt>
                      <c:pt idx="96">
                        <c:v>47.164284000000002</c:v>
                      </c:pt>
                      <c:pt idx="97">
                        <c:v>47.164268999999997</c:v>
                      </c:pt>
                      <c:pt idx="98">
                        <c:v>47.164223999999997</c:v>
                      </c:pt>
                      <c:pt idx="99">
                        <c:v>47.164149999999999</c:v>
                      </c:pt>
                      <c:pt idx="100">
                        <c:v>47.164087000000002</c:v>
                      </c:pt>
                      <c:pt idx="101">
                        <c:v>47.164009</c:v>
                      </c:pt>
                      <c:pt idx="102">
                        <c:v>47.163905999999997</c:v>
                      </c:pt>
                      <c:pt idx="103">
                        <c:v>47.163817000000002</c:v>
                      </c:pt>
                      <c:pt idx="104">
                        <c:v>47.163756999999997</c:v>
                      </c:pt>
                      <c:pt idx="105">
                        <c:v>47.163699999999999</c:v>
                      </c:pt>
                      <c:pt idx="106">
                        <c:v>47.163645000000002</c:v>
                      </c:pt>
                      <c:pt idx="107">
                        <c:v>47.163612999999998</c:v>
                      </c:pt>
                      <c:pt idx="108">
                        <c:v>47.163595999999998</c:v>
                      </c:pt>
                      <c:pt idx="109">
                        <c:v>47.163559999999997</c:v>
                      </c:pt>
                      <c:pt idx="110">
                        <c:v>47.163516999999999</c:v>
                      </c:pt>
                      <c:pt idx="111">
                        <c:v>47.163442000000003</c:v>
                      </c:pt>
                      <c:pt idx="112">
                        <c:v>47.163342999999998</c:v>
                      </c:pt>
                      <c:pt idx="113">
                        <c:v>47.163226999999999</c:v>
                      </c:pt>
                      <c:pt idx="114">
                        <c:v>47.163102000000002</c:v>
                      </c:pt>
                      <c:pt idx="115">
                        <c:v>47.162967000000002</c:v>
                      </c:pt>
                      <c:pt idx="116">
                        <c:v>47.162820000000004</c:v>
                      </c:pt>
                      <c:pt idx="117">
                        <c:v>47.162655000000001</c:v>
                      </c:pt>
                      <c:pt idx="118">
                        <c:v>47.162481</c:v>
                      </c:pt>
                      <c:pt idx="119">
                        <c:v>47.162305000000003</c:v>
                      </c:pt>
                      <c:pt idx="120">
                        <c:v>47.162207000000002</c:v>
                      </c:pt>
                      <c:pt idx="121">
                        <c:v>47.162067</c:v>
                      </c:pt>
                      <c:pt idx="122">
                        <c:v>47.161811999999998</c:v>
                      </c:pt>
                      <c:pt idx="123">
                        <c:v>47.161656999999998</c:v>
                      </c:pt>
                      <c:pt idx="124">
                        <c:v>47.161512999999999</c:v>
                      </c:pt>
                      <c:pt idx="125">
                        <c:v>47.161380000000001</c:v>
                      </c:pt>
                      <c:pt idx="126">
                        <c:v>47.161256000000002</c:v>
                      </c:pt>
                      <c:pt idx="127">
                        <c:v>47.161127999999998</c:v>
                      </c:pt>
                      <c:pt idx="128">
                        <c:v>47.160991000000003</c:v>
                      </c:pt>
                      <c:pt idx="129">
                        <c:v>47.160842000000002</c:v>
                      </c:pt>
                      <c:pt idx="130">
                        <c:v>47.160679999999999</c:v>
                      </c:pt>
                      <c:pt idx="131">
                        <c:v>47.160521000000003</c:v>
                      </c:pt>
                      <c:pt idx="132">
                        <c:v>47.16039</c:v>
                      </c:pt>
                      <c:pt idx="133">
                        <c:v>47.160272999999997</c:v>
                      </c:pt>
                      <c:pt idx="134">
                        <c:v>47.160153999999999</c:v>
                      </c:pt>
                      <c:pt idx="135">
                        <c:v>47.160038</c:v>
                      </c:pt>
                      <c:pt idx="136">
                        <c:v>47.159928999999998</c:v>
                      </c:pt>
                      <c:pt idx="137">
                        <c:v>47.159827</c:v>
                      </c:pt>
                      <c:pt idx="138">
                        <c:v>47.159720999999998</c:v>
                      </c:pt>
                      <c:pt idx="139">
                        <c:v>47.159612000000003</c:v>
                      </c:pt>
                      <c:pt idx="140">
                        <c:v>47.159514000000001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'Lap 3 data'!$AR$10:$AR$200</c15:sqref>
                        </c15:formulaRef>
                      </c:ext>
                    </c:extLst>
                    <c:numCache>
                      <c:formatCode>General</c:formatCode>
                      <c:ptCount val="191"/>
                      <c:pt idx="0">
                        <c:v>-88.489962000000006</c:v>
                      </c:pt>
                      <c:pt idx="1">
                        <c:v>-88.489800000000002</c:v>
                      </c:pt>
                      <c:pt idx="2">
                        <c:v>-88.489649</c:v>
                      </c:pt>
                      <c:pt idx="3">
                        <c:v>-88.489500000000007</c:v>
                      </c:pt>
                      <c:pt idx="4">
                        <c:v>-88.489350999999999</c:v>
                      </c:pt>
                      <c:pt idx="5">
                        <c:v>-88.489183999999995</c:v>
                      </c:pt>
                      <c:pt idx="6">
                        <c:v>-88.488981999999993</c:v>
                      </c:pt>
                      <c:pt idx="7">
                        <c:v>-88.488759999999999</c:v>
                      </c:pt>
                      <c:pt idx="8">
                        <c:v>-88.488517999999999</c:v>
                      </c:pt>
                      <c:pt idx="9">
                        <c:v>-88.488247999999999</c:v>
                      </c:pt>
                      <c:pt idx="10">
                        <c:v>-88.487967999999995</c:v>
                      </c:pt>
                      <c:pt idx="11">
                        <c:v>-88.487682000000007</c:v>
                      </c:pt>
                      <c:pt idx="12">
                        <c:v>-88.487401000000006</c:v>
                      </c:pt>
                      <c:pt idx="13">
                        <c:v>-88.487138000000002</c:v>
                      </c:pt>
                      <c:pt idx="14">
                        <c:v>-88.486895000000004</c:v>
                      </c:pt>
                      <c:pt idx="15">
                        <c:v>-88.486677</c:v>
                      </c:pt>
                      <c:pt idx="16">
                        <c:v>-88.486469999999997</c:v>
                      </c:pt>
                      <c:pt idx="17">
                        <c:v>-88.486268999999993</c:v>
                      </c:pt>
                      <c:pt idx="18">
                        <c:v>-88.486086</c:v>
                      </c:pt>
                      <c:pt idx="19">
                        <c:v>-88.485926000000006</c:v>
                      </c:pt>
                      <c:pt idx="20">
                        <c:v>-88.485771</c:v>
                      </c:pt>
                      <c:pt idx="21">
                        <c:v>-88.485609999999994</c:v>
                      </c:pt>
                      <c:pt idx="22">
                        <c:v>-88.485454000000004</c:v>
                      </c:pt>
                      <c:pt idx="23">
                        <c:v>-88.485302000000004</c:v>
                      </c:pt>
                      <c:pt idx="24">
                        <c:v>-88.485144000000005</c:v>
                      </c:pt>
                      <c:pt idx="25">
                        <c:v>-88.484990999999994</c:v>
                      </c:pt>
                      <c:pt idx="26">
                        <c:v>-88.484863000000004</c:v>
                      </c:pt>
                      <c:pt idx="27">
                        <c:v>-88.484756000000004</c:v>
                      </c:pt>
                      <c:pt idx="28">
                        <c:v>-88.484646999999995</c:v>
                      </c:pt>
                      <c:pt idx="29">
                        <c:v>-88.484530000000007</c:v>
                      </c:pt>
                      <c:pt idx="30">
                        <c:v>-88.484423000000007</c:v>
                      </c:pt>
                      <c:pt idx="31">
                        <c:v>-88.484334000000004</c:v>
                      </c:pt>
                      <c:pt idx="32">
                        <c:v>-88.484267000000003</c:v>
                      </c:pt>
                      <c:pt idx="33">
                        <c:v>-88.484221000000005</c:v>
                      </c:pt>
                      <c:pt idx="34">
                        <c:v>-88.484196999999995</c:v>
                      </c:pt>
                      <c:pt idx="35">
                        <c:v>-88.484194000000002</c:v>
                      </c:pt>
                      <c:pt idx="36">
                        <c:v>-88.484199000000004</c:v>
                      </c:pt>
                      <c:pt idx="37">
                        <c:v>-88.484204000000005</c:v>
                      </c:pt>
                      <c:pt idx="38">
                        <c:v>-88.484205000000003</c:v>
                      </c:pt>
                      <c:pt idx="39">
                        <c:v>-88.484211999999999</c:v>
                      </c:pt>
                      <c:pt idx="40">
                        <c:v>-88.484221000000005</c:v>
                      </c:pt>
                      <c:pt idx="41">
                        <c:v>-88.484227000000004</c:v>
                      </c:pt>
                      <c:pt idx="42">
                        <c:v>-88.484230999999994</c:v>
                      </c:pt>
                      <c:pt idx="43">
                        <c:v>-88.484234999999998</c:v>
                      </c:pt>
                      <c:pt idx="44">
                        <c:v>-88.484234000000001</c:v>
                      </c:pt>
                      <c:pt idx="45">
                        <c:v>-88.484212999999997</c:v>
                      </c:pt>
                      <c:pt idx="46">
                        <c:v>-88.484177000000003</c:v>
                      </c:pt>
                      <c:pt idx="47">
                        <c:v>-88.484133</c:v>
                      </c:pt>
                      <c:pt idx="48">
                        <c:v>-88.484071</c:v>
                      </c:pt>
                      <c:pt idx="49">
                        <c:v>-88.483999999999995</c:v>
                      </c:pt>
                      <c:pt idx="50">
                        <c:v>-88.483964999999998</c:v>
                      </c:pt>
                      <c:pt idx="51">
                        <c:v>-88.483958000000001</c:v>
                      </c:pt>
                      <c:pt idx="52">
                        <c:v>-88.483954999999995</c:v>
                      </c:pt>
                      <c:pt idx="53">
                        <c:v>-88.483957000000004</c:v>
                      </c:pt>
                      <c:pt idx="54">
                        <c:v>-88.483963000000003</c:v>
                      </c:pt>
                      <c:pt idx="55">
                        <c:v>-88.483975999999998</c:v>
                      </c:pt>
                      <c:pt idx="56">
                        <c:v>-88.484009999999998</c:v>
                      </c:pt>
                      <c:pt idx="57">
                        <c:v>-88.484074000000007</c:v>
                      </c:pt>
                      <c:pt idx="58">
                        <c:v>-88.484144999999998</c:v>
                      </c:pt>
                      <c:pt idx="59">
                        <c:v>-88.484179999999995</c:v>
                      </c:pt>
                      <c:pt idx="60">
                        <c:v>-88.484170000000006</c:v>
                      </c:pt>
                      <c:pt idx="61">
                        <c:v>-88.48415</c:v>
                      </c:pt>
                      <c:pt idx="62">
                        <c:v>-88.484138000000002</c:v>
                      </c:pt>
                      <c:pt idx="63">
                        <c:v>-88.484127000000001</c:v>
                      </c:pt>
                      <c:pt idx="64">
                        <c:v>-88.484127999999998</c:v>
                      </c:pt>
                      <c:pt idx="65">
                        <c:v>-88.484161999999998</c:v>
                      </c:pt>
                      <c:pt idx="66">
                        <c:v>-88.484228999999999</c:v>
                      </c:pt>
                      <c:pt idx="67">
                        <c:v>-88.484341999999998</c:v>
                      </c:pt>
                      <c:pt idx="68">
                        <c:v>-88.484487999999999</c:v>
                      </c:pt>
                      <c:pt idx="69">
                        <c:v>-88.484645999999998</c:v>
                      </c:pt>
                      <c:pt idx="70">
                        <c:v>-88.484803999999997</c:v>
                      </c:pt>
                      <c:pt idx="71">
                        <c:v>-88.484979999999993</c:v>
                      </c:pt>
                      <c:pt idx="72">
                        <c:v>-88.485176999999993</c:v>
                      </c:pt>
                      <c:pt idx="73">
                        <c:v>-88.485294999999994</c:v>
                      </c:pt>
                      <c:pt idx="74">
                        <c:v>-88.485484</c:v>
                      </c:pt>
                      <c:pt idx="75">
                        <c:v>-88.485855000000001</c:v>
                      </c:pt>
                      <c:pt idx="76">
                        <c:v>-88.486126999999996</c:v>
                      </c:pt>
                      <c:pt idx="77">
                        <c:v>-88.486365000000006</c:v>
                      </c:pt>
                      <c:pt idx="78">
                        <c:v>-88.486562000000006</c:v>
                      </c:pt>
                      <c:pt idx="79">
                        <c:v>-88.486749000000003</c:v>
                      </c:pt>
                      <c:pt idx="80">
                        <c:v>-88.486941999999999</c:v>
                      </c:pt>
                      <c:pt idx="81">
                        <c:v>-88.487125000000006</c:v>
                      </c:pt>
                      <c:pt idx="82">
                        <c:v>-88.487290000000002</c:v>
                      </c:pt>
                      <c:pt idx="83">
                        <c:v>-88.487440000000007</c:v>
                      </c:pt>
                      <c:pt idx="84">
                        <c:v>-88.487575000000007</c:v>
                      </c:pt>
                      <c:pt idx="85">
                        <c:v>-88.487706000000003</c:v>
                      </c:pt>
                      <c:pt idx="86">
                        <c:v>-88.487836000000001</c:v>
                      </c:pt>
                      <c:pt idx="87">
                        <c:v>-88.487954999999999</c:v>
                      </c:pt>
                      <c:pt idx="88">
                        <c:v>-88.488073</c:v>
                      </c:pt>
                      <c:pt idx="89">
                        <c:v>-88.488200000000006</c:v>
                      </c:pt>
                      <c:pt idx="90">
                        <c:v>-88.488327999999996</c:v>
                      </c:pt>
                      <c:pt idx="91">
                        <c:v>-88.488453000000007</c:v>
                      </c:pt>
                      <c:pt idx="92">
                        <c:v>-88.488578000000004</c:v>
                      </c:pt>
                      <c:pt idx="93">
                        <c:v>-88.488714000000002</c:v>
                      </c:pt>
                      <c:pt idx="94">
                        <c:v>-88.488866000000002</c:v>
                      </c:pt>
                      <c:pt idx="95">
                        <c:v>-88.488996</c:v>
                      </c:pt>
                      <c:pt idx="96">
                        <c:v>-88.489078000000006</c:v>
                      </c:pt>
                      <c:pt idx="97">
                        <c:v>-88.489197000000004</c:v>
                      </c:pt>
                      <c:pt idx="98">
                        <c:v>-88.489416000000006</c:v>
                      </c:pt>
                      <c:pt idx="99">
                        <c:v>-88.489638999999997</c:v>
                      </c:pt>
                      <c:pt idx="100">
                        <c:v>-88.489778000000001</c:v>
                      </c:pt>
                      <c:pt idx="101">
                        <c:v>-88.489911000000006</c:v>
                      </c:pt>
                      <c:pt idx="102">
                        <c:v>-88.490044999999995</c:v>
                      </c:pt>
                      <c:pt idx="103">
                        <c:v>-88.490206000000001</c:v>
                      </c:pt>
                      <c:pt idx="104">
                        <c:v>-88.490388999999993</c:v>
                      </c:pt>
                      <c:pt idx="105">
                        <c:v>-88.490588000000002</c:v>
                      </c:pt>
                      <c:pt idx="106">
                        <c:v>-88.490791999999999</c:v>
                      </c:pt>
                      <c:pt idx="107">
                        <c:v>-88.490902000000006</c:v>
                      </c:pt>
                      <c:pt idx="108">
                        <c:v>-88.491085999999996</c:v>
                      </c:pt>
                      <c:pt idx="109">
                        <c:v>-88.491395999999995</c:v>
                      </c:pt>
                      <c:pt idx="110">
                        <c:v>-88.491533000000004</c:v>
                      </c:pt>
                      <c:pt idx="111">
                        <c:v>-88.491648999999995</c:v>
                      </c:pt>
                      <c:pt idx="112">
                        <c:v>-88.491767999999993</c:v>
                      </c:pt>
                      <c:pt idx="113">
                        <c:v>-88.491862999999995</c:v>
                      </c:pt>
                      <c:pt idx="114">
                        <c:v>-88.491919999999993</c:v>
                      </c:pt>
                      <c:pt idx="115">
                        <c:v>-88.491945000000001</c:v>
                      </c:pt>
                      <c:pt idx="116">
                        <c:v>-88.491941999999995</c:v>
                      </c:pt>
                      <c:pt idx="117">
                        <c:v>-88.491918999999996</c:v>
                      </c:pt>
                      <c:pt idx="118">
                        <c:v>-88.491867999999997</c:v>
                      </c:pt>
                      <c:pt idx="119">
                        <c:v>-88.491794999999996</c:v>
                      </c:pt>
                      <c:pt idx="120">
                        <c:v>-88.491752000000005</c:v>
                      </c:pt>
                      <c:pt idx="121">
                        <c:v>-88.491676999999996</c:v>
                      </c:pt>
                      <c:pt idx="122">
                        <c:v>-88.491544000000005</c:v>
                      </c:pt>
                      <c:pt idx="123">
                        <c:v>-88.491455999999999</c:v>
                      </c:pt>
                      <c:pt idx="124">
                        <c:v>-88.491337999999999</c:v>
                      </c:pt>
                      <c:pt idx="125">
                        <c:v>-88.491176999999993</c:v>
                      </c:pt>
                      <c:pt idx="126">
                        <c:v>-88.491003000000006</c:v>
                      </c:pt>
                      <c:pt idx="127">
                        <c:v>-88.490855999999994</c:v>
                      </c:pt>
                      <c:pt idx="128">
                        <c:v>-88.490757000000002</c:v>
                      </c:pt>
                      <c:pt idx="129">
                        <c:v>-88.490703999999994</c:v>
                      </c:pt>
                      <c:pt idx="130">
                        <c:v>-88.490680999999995</c:v>
                      </c:pt>
                      <c:pt idx="131">
                        <c:v>-88.490685999999997</c:v>
                      </c:pt>
                      <c:pt idx="132">
                        <c:v>-88.490690000000001</c:v>
                      </c:pt>
                      <c:pt idx="133">
                        <c:v>-88.490679</c:v>
                      </c:pt>
                      <c:pt idx="134">
                        <c:v>-88.490662</c:v>
                      </c:pt>
                      <c:pt idx="135">
                        <c:v>-88.490630999999993</c:v>
                      </c:pt>
                      <c:pt idx="136">
                        <c:v>-88.490561</c:v>
                      </c:pt>
                      <c:pt idx="137">
                        <c:v>-88.490470999999999</c:v>
                      </c:pt>
                      <c:pt idx="138">
                        <c:v>-88.490353999999996</c:v>
                      </c:pt>
                      <c:pt idx="139">
                        <c:v>-88.490178</c:v>
                      </c:pt>
                      <c:pt idx="140">
                        <c:v>-88.489992000000001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1C0-4326-AAC9-972479FC8C72}"/>
                  </c:ext>
                </c:extLst>
              </c15:ser>
            </c15:filteredScatterSeries>
          </c:ext>
        </c:extLst>
      </c:scatterChart>
      <c:valAx>
        <c:axId val="138754304"/>
        <c:scaling>
          <c:orientation val="minMax"/>
          <c:max val="47.164999999999999"/>
          <c:min val="47.158000000000001"/>
        </c:scaling>
        <c:delete val="0"/>
        <c:axPos val="b"/>
        <c:numFmt formatCode="General" sourceLinked="1"/>
        <c:majorTickMark val="out"/>
        <c:minorTickMark val="none"/>
        <c:tickLblPos val="nextTo"/>
        <c:crossAx val="138780672"/>
        <c:crosses val="autoZero"/>
        <c:crossBetween val="midCat"/>
      </c:valAx>
      <c:valAx>
        <c:axId val="13878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54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Data'!$AQ$69:$AQ$210</c:f>
              <c:numCache>
                <c:formatCode>General</c:formatCode>
                <c:ptCount val="142"/>
                <c:pt idx="0">
                  <c:v>47.158976000000003</c:v>
                </c:pt>
                <c:pt idx="1">
                  <c:v>47.158977</c:v>
                </c:pt>
                <c:pt idx="2">
                  <c:v>47.15898</c:v>
                </c:pt>
                <c:pt idx="3">
                  <c:v>47.158979000000002</c:v>
                </c:pt>
                <c:pt idx="4">
                  <c:v>47.158966999999997</c:v>
                </c:pt>
                <c:pt idx="5">
                  <c:v>47.158949</c:v>
                </c:pt>
                <c:pt idx="6">
                  <c:v>47.158920999999999</c:v>
                </c:pt>
                <c:pt idx="7">
                  <c:v>47.158881999999998</c:v>
                </c:pt>
                <c:pt idx="8">
                  <c:v>47.158836999999998</c:v>
                </c:pt>
                <c:pt idx="9">
                  <c:v>47.158777000000001</c:v>
                </c:pt>
                <c:pt idx="10">
                  <c:v>47.158712999999999</c:v>
                </c:pt>
                <c:pt idx="11">
                  <c:v>47.158662999999997</c:v>
                </c:pt>
                <c:pt idx="12">
                  <c:v>47.158619999999999</c:v>
                </c:pt>
                <c:pt idx="13">
                  <c:v>47.158586999999997</c:v>
                </c:pt>
                <c:pt idx="14">
                  <c:v>47.158563999999998</c:v>
                </c:pt>
                <c:pt idx="15">
                  <c:v>47.158551000000003</c:v>
                </c:pt>
                <c:pt idx="16">
                  <c:v>47.158544999999997</c:v>
                </c:pt>
                <c:pt idx="17">
                  <c:v>47.158543999999999</c:v>
                </c:pt>
                <c:pt idx="18">
                  <c:v>47.158552999999998</c:v>
                </c:pt>
                <c:pt idx="19">
                  <c:v>47.158577000000001</c:v>
                </c:pt>
                <c:pt idx="20">
                  <c:v>47.158628</c:v>
                </c:pt>
                <c:pt idx="21">
                  <c:v>47.158698000000001</c:v>
                </c:pt>
                <c:pt idx="22">
                  <c:v>47.158771999999999</c:v>
                </c:pt>
                <c:pt idx="23">
                  <c:v>47.158856</c:v>
                </c:pt>
                <c:pt idx="24">
                  <c:v>47.158959000000003</c:v>
                </c:pt>
                <c:pt idx="25">
                  <c:v>47.159083000000003</c:v>
                </c:pt>
                <c:pt idx="26">
                  <c:v>47.159219</c:v>
                </c:pt>
                <c:pt idx="27">
                  <c:v>47.159365000000001</c:v>
                </c:pt>
                <c:pt idx="28">
                  <c:v>47.159516000000004</c:v>
                </c:pt>
                <c:pt idx="29">
                  <c:v>47.159664999999997</c:v>
                </c:pt>
                <c:pt idx="30">
                  <c:v>47.159809000000003</c:v>
                </c:pt>
                <c:pt idx="31">
                  <c:v>47.159950000000002</c:v>
                </c:pt>
                <c:pt idx="32">
                  <c:v>47.160083</c:v>
                </c:pt>
                <c:pt idx="33">
                  <c:v>47.160151999999997</c:v>
                </c:pt>
                <c:pt idx="34">
                  <c:v>47.160262000000003</c:v>
                </c:pt>
                <c:pt idx="35">
                  <c:v>47.160449</c:v>
                </c:pt>
                <c:pt idx="36">
                  <c:v>47.160547000000001</c:v>
                </c:pt>
                <c:pt idx="37">
                  <c:v>47.160646</c:v>
                </c:pt>
                <c:pt idx="38">
                  <c:v>47.160747000000001</c:v>
                </c:pt>
                <c:pt idx="39">
                  <c:v>47.160862999999999</c:v>
                </c:pt>
                <c:pt idx="40">
                  <c:v>47.160933</c:v>
                </c:pt>
                <c:pt idx="41">
                  <c:v>47.161033000000003</c:v>
                </c:pt>
                <c:pt idx="42">
                  <c:v>47.161214000000001</c:v>
                </c:pt>
                <c:pt idx="43">
                  <c:v>47.161338999999998</c:v>
                </c:pt>
                <c:pt idx="44">
                  <c:v>47.161470000000001</c:v>
                </c:pt>
                <c:pt idx="45">
                  <c:v>47.161582000000003</c:v>
                </c:pt>
                <c:pt idx="46">
                  <c:v>47.161689000000003</c:v>
                </c:pt>
                <c:pt idx="47">
                  <c:v>47.161793000000003</c:v>
                </c:pt>
                <c:pt idx="48">
                  <c:v>47.161897000000003</c:v>
                </c:pt>
                <c:pt idx="49">
                  <c:v>47.162016000000001</c:v>
                </c:pt>
                <c:pt idx="50">
                  <c:v>47.162163</c:v>
                </c:pt>
                <c:pt idx="51">
                  <c:v>47.162331000000002</c:v>
                </c:pt>
                <c:pt idx="52">
                  <c:v>47.162509999999997</c:v>
                </c:pt>
                <c:pt idx="53">
                  <c:v>47.162612000000003</c:v>
                </c:pt>
                <c:pt idx="54">
                  <c:v>47.162756000000002</c:v>
                </c:pt>
                <c:pt idx="55">
                  <c:v>47.163007</c:v>
                </c:pt>
                <c:pt idx="56">
                  <c:v>47.163144000000003</c:v>
                </c:pt>
                <c:pt idx="57">
                  <c:v>47.163290000000003</c:v>
                </c:pt>
                <c:pt idx="58">
                  <c:v>47.163452999999997</c:v>
                </c:pt>
                <c:pt idx="59">
                  <c:v>47.163617000000002</c:v>
                </c:pt>
                <c:pt idx="60">
                  <c:v>47.163786999999999</c:v>
                </c:pt>
                <c:pt idx="61">
                  <c:v>47.163935000000002</c:v>
                </c:pt>
                <c:pt idx="62">
                  <c:v>47.164036000000003</c:v>
                </c:pt>
                <c:pt idx="63">
                  <c:v>47.164121999999999</c:v>
                </c:pt>
                <c:pt idx="64">
                  <c:v>47.164200000000001</c:v>
                </c:pt>
                <c:pt idx="65">
                  <c:v>47.164276000000001</c:v>
                </c:pt>
                <c:pt idx="66">
                  <c:v>47.164319999999996</c:v>
                </c:pt>
                <c:pt idx="67">
                  <c:v>47.164369999999998</c:v>
                </c:pt>
                <c:pt idx="68">
                  <c:v>47.164442999999999</c:v>
                </c:pt>
                <c:pt idx="69">
                  <c:v>47.164445999999998</c:v>
                </c:pt>
                <c:pt idx="70">
                  <c:v>47.164428000000001</c:v>
                </c:pt>
                <c:pt idx="71">
                  <c:v>47.164400000000001</c:v>
                </c:pt>
                <c:pt idx="72">
                  <c:v>47.164363999999999</c:v>
                </c:pt>
                <c:pt idx="73">
                  <c:v>47.164319999999996</c:v>
                </c:pt>
                <c:pt idx="74">
                  <c:v>47.164271999999997</c:v>
                </c:pt>
                <c:pt idx="75">
                  <c:v>47.164236000000002</c:v>
                </c:pt>
                <c:pt idx="76">
                  <c:v>47.164211000000002</c:v>
                </c:pt>
                <c:pt idx="77">
                  <c:v>47.164192999999997</c:v>
                </c:pt>
                <c:pt idx="78">
                  <c:v>47.164178</c:v>
                </c:pt>
                <c:pt idx="79">
                  <c:v>47.164171000000003</c:v>
                </c:pt>
                <c:pt idx="80">
                  <c:v>47.164191000000002</c:v>
                </c:pt>
                <c:pt idx="81">
                  <c:v>47.164219000000003</c:v>
                </c:pt>
                <c:pt idx="82">
                  <c:v>47.164245999999999</c:v>
                </c:pt>
                <c:pt idx="83">
                  <c:v>47.164257999999997</c:v>
                </c:pt>
                <c:pt idx="84">
                  <c:v>47.164259000000001</c:v>
                </c:pt>
                <c:pt idx="85">
                  <c:v>47.164261000000003</c:v>
                </c:pt>
                <c:pt idx="86">
                  <c:v>47.164273000000001</c:v>
                </c:pt>
                <c:pt idx="87">
                  <c:v>47.164290000000001</c:v>
                </c:pt>
                <c:pt idx="88">
                  <c:v>47.164279000000001</c:v>
                </c:pt>
                <c:pt idx="89">
                  <c:v>47.164225000000002</c:v>
                </c:pt>
                <c:pt idx="90">
                  <c:v>47.164144</c:v>
                </c:pt>
                <c:pt idx="91">
                  <c:v>47.164064000000003</c:v>
                </c:pt>
                <c:pt idx="92">
                  <c:v>47.163983000000002</c:v>
                </c:pt>
                <c:pt idx="93">
                  <c:v>47.163905</c:v>
                </c:pt>
                <c:pt idx="94">
                  <c:v>47.163839000000003</c:v>
                </c:pt>
                <c:pt idx="95">
                  <c:v>47.163778999999998</c:v>
                </c:pt>
                <c:pt idx="96">
                  <c:v>47.163744999999999</c:v>
                </c:pt>
                <c:pt idx="97">
                  <c:v>47.163702999999998</c:v>
                </c:pt>
                <c:pt idx="98">
                  <c:v>47.163640000000001</c:v>
                </c:pt>
                <c:pt idx="99">
                  <c:v>47.163615</c:v>
                </c:pt>
                <c:pt idx="100">
                  <c:v>47.16357</c:v>
                </c:pt>
                <c:pt idx="101">
                  <c:v>47.163510000000002</c:v>
                </c:pt>
                <c:pt idx="102">
                  <c:v>47.163437999999999</c:v>
                </c:pt>
                <c:pt idx="103">
                  <c:v>47.163347000000002</c:v>
                </c:pt>
                <c:pt idx="104">
                  <c:v>47.163235999999998</c:v>
                </c:pt>
                <c:pt idx="105">
                  <c:v>47.163117</c:v>
                </c:pt>
                <c:pt idx="106">
                  <c:v>47.162992000000003</c:v>
                </c:pt>
                <c:pt idx="107">
                  <c:v>47.162852999999998</c:v>
                </c:pt>
                <c:pt idx="108">
                  <c:v>47.162705000000003</c:v>
                </c:pt>
                <c:pt idx="109">
                  <c:v>47.162547000000004</c:v>
                </c:pt>
                <c:pt idx="110">
                  <c:v>47.162381000000003</c:v>
                </c:pt>
                <c:pt idx="111">
                  <c:v>47.162213999999999</c:v>
                </c:pt>
                <c:pt idx="112">
                  <c:v>47.162050000000001</c:v>
                </c:pt>
                <c:pt idx="113">
                  <c:v>47.161887999999998</c:v>
                </c:pt>
                <c:pt idx="114">
                  <c:v>47.161797999999997</c:v>
                </c:pt>
                <c:pt idx="115">
                  <c:v>47.161676</c:v>
                </c:pt>
                <c:pt idx="116">
                  <c:v>47.161453999999999</c:v>
                </c:pt>
                <c:pt idx="117">
                  <c:v>47.161332999999999</c:v>
                </c:pt>
                <c:pt idx="118">
                  <c:v>47.161223999999997</c:v>
                </c:pt>
                <c:pt idx="119">
                  <c:v>47.161119999999997</c:v>
                </c:pt>
                <c:pt idx="120">
                  <c:v>47.161051999999998</c:v>
                </c:pt>
                <c:pt idx="121">
                  <c:v>47.160893999999999</c:v>
                </c:pt>
                <c:pt idx="122">
                  <c:v>47.160659000000003</c:v>
                </c:pt>
                <c:pt idx="123">
                  <c:v>47.160502000000001</c:v>
                </c:pt>
                <c:pt idx="124">
                  <c:v>47.160380000000004</c:v>
                </c:pt>
                <c:pt idx="125">
                  <c:v>47.160260000000001</c:v>
                </c:pt>
                <c:pt idx="126">
                  <c:v>47.160165999999997</c:v>
                </c:pt>
                <c:pt idx="127">
                  <c:v>47.160108999999999</c:v>
                </c:pt>
                <c:pt idx="128">
                  <c:v>47.159976</c:v>
                </c:pt>
                <c:pt idx="129">
                  <c:v>47.159799999999997</c:v>
                </c:pt>
                <c:pt idx="130">
                  <c:v>47.159697000000001</c:v>
                </c:pt>
                <c:pt idx="131">
                  <c:v>47.159592000000004</c:v>
                </c:pt>
                <c:pt idx="132">
                  <c:v>47.159494000000002</c:v>
                </c:pt>
                <c:pt idx="133">
                  <c:v>47.159391999999997</c:v>
                </c:pt>
                <c:pt idx="134">
                  <c:v>47.159286999999999</c:v>
                </c:pt>
                <c:pt idx="135">
                  <c:v>47.159184000000003</c:v>
                </c:pt>
                <c:pt idx="136">
                  <c:v>47.159092000000001</c:v>
                </c:pt>
                <c:pt idx="137">
                  <c:v>47.159019999999998</c:v>
                </c:pt>
                <c:pt idx="138">
                  <c:v>47.158971000000001</c:v>
                </c:pt>
                <c:pt idx="139">
                  <c:v>47.158934000000002</c:v>
                </c:pt>
                <c:pt idx="140">
                  <c:v>47.158918</c:v>
                </c:pt>
                <c:pt idx="141">
                  <c:v>47.158929999999998</c:v>
                </c:pt>
              </c:numCache>
            </c:numRef>
          </c:xVal>
          <c:yVal>
            <c:numRef>
              <c:f>'Raw Data'!$AR$69:$AR$210</c:f>
              <c:numCache>
                <c:formatCode>General</c:formatCode>
                <c:ptCount val="142"/>
                <c:pt idx="0">
                  <c:v>-88.487791000000001</c:v>
                </c:pt>
                <c:pt idx="1">
                  <c:v>-88.487508000000005</c:v>
                </c:pt>
                <c:pt idx="2">
                  <c:v>-88.487263999999996</c:v>
                </c:pt>
                <c:pt idx="3">
                  <c:v>-88.487031000000002</c:v>
                </c:pt>
                <c:pt idx="4">
                  <c:v>-88.486800000000002</c:v>
                </c:pt>
                <c:pt idx="5">
                  <c:v>-88.486597000000003</c:v>
                </c:pt>
                <c:pt idx="6">
                  <c:v>-88.486425999999994</c:v>
                </c:pt>
                <c:pt idx="7">
                  <c:v>-88.486259000000004</c:v>
                </c:pt>
                <c:pt idx="8">
                  <c:v>-88.486084000000005</c:v>
                </c:pt>
                <c:pt idx="9">
                  <c:v>-88.485905000000002</c:v>
                </c:pt>
                <c:pt idx="10">
                  <c:v>-88.485741000000004</c:v>
                </c:pt>
                <c:pt idx="11">
                  <c:v>-88.485600000000005</c:v>
                </c:pt>
                <c:pt idx="12">
                  <c:v>-88.485455000000002</c:v>
                </c:pt>
                <c:pt idx="13">
                  <c:v>-88.485302000000004</c:v>
                </c:pt>
                <c:pt idx="14">
                  <c:v>-88.485145000000003</c:v>
                </c:pt>
                <c:pt idx="15">
                  <c:v>-88.484989999999996</c:v>
                </c:pt>
                <c:pt idx="16">
                  <c:v>-88.484849999999994</c:v>
                </c:pt>
                <c:pt idx="17">
                  <c:v>-88.484730999999996</c:v>
                </c:pt>
                <c:pt idx="18">
                  <c:v>-88.484613999999993</c:v>
                </c:pt>
                <c:pt idx="19">
                  <c:v>-88.484493999999998</c:v>
                </c:pt>
                <c:pt idx="20">
                  <c:v>-88.484396000000004</c:v>
                </c:pt>
                <c:pt idx="21">
                  <c:v>-88.484316000000007</c:v>
                </c:pt>
                <c:pt idx="22">
                  <c:v>-88.484250000000003</c:v>
                </c:pt>
                <c:pt idx="23">
                  <c:v>-88.484204000000005</c:v>
                </c:pt>
                <c:pt idx="24">
                  <c:v>-88.484174999999993</c:v>
                </c:pt>
                <c:pt idx="25">
                  <c:v>-88.484173999999996</c:v>
                </c:pt>
                <c:pt idx="26">
                  <c:v>-88.484184999999997</c:v>
                </c:pt>
                <c:pt idx="27">
                  <c:v>-88.484191999999993</c:v>
                </c:pt>
                <c:pt idx="28">
                  <c:v>-88.484200999999999</c:v>
                </c:pt>
                <c:pt idx="29">
                  <c:v>-88.484209000000007</c:v>
                </c:pt>
                <c:pt idx="30">
                  <c:v>-88.484213999999994</c:v>
                </c:pt>
                <c:pt idx="31">
                  <c:v>-88.484218999999996</c:v>
                </c:pt>
                <c:pt idx="32">
                  <c:v>-88.484221000000005</c:v>
                </c:pt>
                <c:pt idx="33">
                  <c:v>-88.484219999999993</c:v>
                </c:pt>
                <c:pt idx="34">
                  <c:v>-88.484221000000005</c:v>
                </c:pt>
                <c:pt idx="35">
                  <c:v>-88.484206999999998</c:v>
                </c:pt>
                <c:pt idx="36">
                  <c:v>-88.484166000000002</c:v>
                </c:pt>
                <c:pt idx="37">
                  <c:v>-88.484114000000005</c:v>
                </c:pt>
                <c:pt idx="38">
                  <c:v>-88.484049999999996</c:v>
                </c:pt>
                <c:pt idx="39">
                  <c:v>-88.483986999999999</c:v>
                </c:pt>
                <c:pt idx="40">
                  <c:v>-88.483959999999996</c:v>
                </c:pt>
                <c:pt idx="41">
                  <c:v>-88.483945000000006</c:v>
                </c:pt>
                <c:pt idx="42">
                  <c:v>-88.483929000000003</c:v>
                </c:pt>
                <c:pt idx="43">
                  <c:v>-88.483941000000002</c:v>
                </c:pt>
                <c:pt idx="44">
                  <c:v>-88.483956000000006</c:v>
                </c:pt>
                <c:pt idx="45">
                  <c:v>-88.483973000000006</c:v>
                </c:pt>
                <c:pt idx="46">
                  <c:v>-88.484003999999999</c:v>
                </c:pt>
                <c:pt idx="47">
                  <c:v>-88.484065000000001</c:v>
                </c:pt>
                <c:pt idx="48">
                  <c:v>-88.484131000000005</c:v>
                </c:pt>
                <c:pt idx="49">
                  <c:v>-88.484174999999993</c:v>
                </c:pt>
                <c:pt idx="50">
                  <c:v>-88.484182000000004</c:v>
                </c:pt>
                <c:pt idx="51">
                  <c:v>-88.484164000000007</c:v>
                </c:pt>
                <c:pt idx="52">
                  <c:v>-88.484149000000002</c:v>
                </c:pt>
                <c:pt idx="53">
                  <c:v>-88.484137000000004</c:v>
                </c:pt>
                <c:pt idx="54">
                  <c:v>-88.484121999999999</c:v>
                </c:pt>
                <c:pt idx="55">
                  <c:v>-88.484120000000004</c:v>
                </c:pt>
                <c:pt idx="56">
                  <c:v>-88.484191999999993</c:v>
                </c:pt>
                <c:pt idx="57">
                  <c:v>-88.484318000000002</c:v>
                </c:pt>
                <c:pt idx="58">
                  <c:v>-88.484459000000001</c:v>
                </c:pt>
                <c:pt idx="59">
                  <c:v>-88.4846</c:v>
                </c:pt>
                <c:pt idx="60">
                  <c:v>-88.484752</c:v>
                </c:pt>
                <c:pt idx="61">
                  <c:v>-88.484942000000004</c:v>
                </c:pt>
                <c:pt idx="62">
                  <c:v>-88.485162000000003</c:v>
                </c:pt>
                <c:pt idx="63">
                  <c:v>-88.485384999999994</c:v>
                </c:pt>
                <c:pt idx="64">
                  <c:v>-88.485619</c:v>
                </c:pt>
                <c:pt idx="65">
                  <c:v>-88.485861999999997</c:v>
                </c:pt>
                <c:pt idx="66">
                  <c:v>-88.486000000000004</c:v>
                </c:pt>
                <c:pt idx="67">
                  <c:v>-88.486192000000003</c:v>
                </c:pt>
                <c:pt idx="68">
                  <c:v>-88.486507000000003</c:v>
                </c:pt>
                <c:pt idx="69">
                  <c:v>-88.486649999999997</c:v>
                </c:pt>
                <c:pt idx="70">
                  <c:v>-88.486812999999998</c:v>
                </c:pt>
                <c:pt idx="71">
                  <c:v>-88.487008000000003</c:v>
                </c:pt>
                <c:pt idx="72">
                  <c:v>-88.487206</c:v>
                </c:pt>
                <c:pt idx="73">
                  <c:v>-88.487398999999996</c:v>
                </c:pt>
                <c:pt idx="74">
                  <c:v>-88.487566999999999</c:v>
                </c:pt>
                <c:pt idx="75">
                  <c:v>-88.487705000000005</c:v>
                </c:pt>
                <c:pt idx="76">
                  <c:v>-88.487831</c:v>
                </c:pt>
                <c:pt idx="77">
                  <c:v>-88.487960999999999</c:v>
                </c:pt>
                <c:pt idx="78">
                  <c:v>-88.488095000000001</c:v>
                </c:pt>
                <c:pt idx="79">
                  <c:v>-88.488230999999999</c:v>
                </c:pt>
                <c:pt idx="80">
                  <c:v>-88.488363000000007</c:v>
                </c:pt>
                <c:pt idx="81">
                  <c:v>-88.488489000000001</c:v>
                </c:pt>
                <c:pt idx="82">
                  <c:v>-88.488613999999998</c:v>
                </c:pt>
                <c:pt idx="83">
                  <c:v>-88.488699999999994</c:v>
                </c:pt>
                <c:pt idx="84">
                  <c:v>-88.488742999999999</c:v>
                </c:pt>
                <c:pt idx="85">
                  <c:v>-88.488786000000005</c:v>
                </c:pt>
                <c:pt idx="86">
                  <c:v>-88.488918999999996</c:v>
                </c:pt>
                <c:pt idx="87">
                  <c:v>-88.489206999999993</c:v>
                </c:pt>
                <c:pt idx="88">
                  <c:v>-88.489457999999999</c:v>
                </c:pt>
                <c:pt idx="89">
                  <c:v>-88.489593999999997</c:v>
                </c:pt>
                <c:pt idx="90">
                  <c:v>-88.489717999999996</c:v>
                </c:pt>
                <c:pt idx="91">
                  <c:v>-88.489834000000002</c:v>
                </c:pt>
                <c:pt idx="92">
                  <c:v>-88.489958000000001</c:v>
                </c:pt>
                <c:pt idx="93">
                  <c:v>-88.490093000000002</c:v>
                </c:pt>
                <c:pt idx="94">
                  <c:v>-88.490244000000004</c:v>
                </c:pt>
                <c:pt idx="95">
                  <c:v>-88.490416999999994</c:v>
                </c:pt>
                <c:pt idx="96">
                  <c:v>-88.490522999999996</c:v>
                </c:pt>
                <c:pt idx="97">
                  <c:v>-88.490690999999998</c:v>
                </c:pt>
                <c:pt idx="98">
                  <c:v>-88.491012999999995</c:v>
                </c:pt>
                <c:pt idx="99">
                  <c:v>-88.491236999999998</c:v>
                </c:pt>
                <c:pt idx="100">
                  <c:v>-88.491412999999994</c:v>
                </c:pt>
                <c:pt idx="101">
                  <c:v>-88.491544000000005</c:v>
                </c:pt>
                <c:pt idx="102">
                  <c:v>-88.491668000000004</c:v>
                </c:pt>
                <c:pt idx="103">
                  <c:v>-88.491780000000006</c:v>
                </c:pt>
                <c:pt idx="104">
                  <c:v>-88.491871000000003</c:v>
                </c:pt>
                <c:pt idx="105">
                  <c:v>-88.491928999999999</c:v>
                </c:pt>
                <c:pt idx="106">
                  <c:v>-88.491950000000003</c:v>
                </c:pt>
                <c:pt idx="107">
                  <c:v>-88.491946999999996</c:v>
                </c:pt>
                <c:pt idx="108">
                  <c:v>-88.491924999999995</c:v>
                </c:pt>
                <c:pt idx="109">
                  <c:v>-88.491878999999997</c:v>
                </c:pt>
                <c:pt idx="110">
                  <c:v>-88.491816999999998</c:v>
                </c:pt>
                <c:pt idx="111">
                  <c:v>-88.491746000000006</c:v>
                </c:pt>
                <c:pt idx="112">
                  <c:v>-88.491660999999993</c:v>
                </c:pt>
                <c:pt idx="113">
                  <c:v>-88.491569999999996</c:v>
                </c:pt>
                <c:pt idx="114">
                  <c:v>-88.491517999999999</c:v>
                </c:pt>
                <c:pt idx="115">
                  <c:v>-88.491417999999996</c:v>
                </c:pt>
                <c:pt idx="116">
                  <c:v>-88.491240000000005</c:v>
                </c:pt>
                <c:pt idx="117">
                  <c:v>-88.491085999999996</c:v>
                </c:pt>
                <c:pt idx="118">
                  <c:v>-88.490900999999994</c:v>
                </c:pt>
                <c:pt idx="119">
                  <c:v>-88.490797000000001</c:v>
                </c:pt>
                <c:pt idx="120">
                  <c:v>-88.490753999999995</c:v>
                </c:pt>
                <c:pt idx="121">
                  <c:v>-88.490673000000001</c:v>
                </c:pt>
                <c:pt idx="122">
                  <c:v>-88.490620000000007</c:v>
                </c:pt>
                <c:pt idx="123">
                  <c:v>-88.490656000000001</c:v>
                </c:pt>
                <c:pt idx="124">
                  <c:v>-88.490661000000003</c:v>
                </c:pt>
                <c:pt idx="125">
                  <c:v>-88.490655000000004</c:v>
                </c:pt>
                <c:pt idx="126">
                  <c:v>-88.490644000000003</c:v>
                </c:pt>
                <c:pt idx="127">
                  <c:v>-88.490629999999996</c:v>
                </c:pt>
                <c:pt idx="128">
                  <c:v>-88.490606</c:v>
                </c:pt>
                <c:pt idx="129">
                  <c:v>-88.490540999999993</c:v>
                </c:pt>
                <c:pt idx="130">
                  <c:v>-88.490421999999995</c:v>
                </c:pt>
                <c:pt idx="131">
                  <c:v>-88.490258999999995</c:v>
                </c:pt>
                <c:pt idx="132">
                  <c:v>-88.490070000000003</c:v>
                </c:pt>
                <c:pt idx="133">
                  <c:v>-88.489891999999998</c:v>
                </c:pt>
                <c:pt idx="134">
                  <c:v>-88.489723999999995</c:v>
                </c:pt>
                <c:pt idx="135">
                  <c:v>-88.489562000000006</c:v>
                </c:pt>
                <c:pt idx="136">
                  <c:v>-88.489405000000005</c:v>
                </c:pt>
                <c:pt idx="137">
                  <c:v>-88.489227999999997</c:v>
                </c:pt>
                <c:pt idx="138">
                  <c:v>-88.489009999999993</c:v>
                </c:pt>
                <c:pt idx="139">
                  <c:v>-88.488767999999993</c:v>
                </c:pt>
                <c:pt idx="140">
                  <c:v>-88.488506000000001</c:v>
                </c:pt>
                <c:pt idx="141">
                  <c:v>-88.488219000000001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E87-4552-AD86-FF3BB7BA2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03936"/>
        <c:axId val="140905472"/>
      </c:scatterChart>
      <c:valAx>
        <c:axId val="14090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905472"/>
        <c:crosses val="autoZero"/>
        <c:crossBetween val="midCat"/>
      </c:valAx>
      <c:valAx>
        <c:axId val="14090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903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5"/>
  <sheetViews>
    <sheetView zoomScale="12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6"/>
  <sheetViews>
    <sheetView zoomScale="12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7"/>
  <sheetViews>
    <sheetView zoomScale="125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8"/>
  <sheetViews>
    <sheetView tabSelected="1"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/>
  <sheetViews>
    <sheetView zoomScale="12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/>
  <sheetViews>
    <sheetView zoomScale="12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/>
  <sheetViews>
    <sheetView zoomScale="12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zoomScale="12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985837</xdr:colOff>
      <xdr:row>211</xdr:row>
      <xdr:rowOff>147637</xdr:rowOff>
    </xdr:from>
    <xdr:to>
      <xdr:col>40</xdr:col>
      <xdr:colOff>280987</xdr:colOff>
      <xdr:row>226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1033462</xdr:colOff>
      <xdr:row>332</xdr:row>
      <xdr:rowOff>138112</xdr:rowOff>
    </xdr:from>
    <xdr:to>
      <xdr:col>40</xdr:col>
      <xdr:colOff>328612</xdr:colOff>
      <xdr:row>347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671512</xdr:colOff>
      <xdr:row>489</xdr:row>
      <xdr:rowOff>128587</xdr:rowOff>
    </xdr:from>
    <xdr:to>
      <xdr:col>39</xdr:col>
      <xdr:colOff>842962</xdr:colOff>
      <xdr:row>504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671512</xdr:colOff>
      <xdr:row>17</xdr:row>
      <xdr:rowOff>128587</xdr:rowOff>
    </xdr:from>
    <xdr:to>
      <xdr:col>39</xdr:col>
      <xdr:colOff>842962</xdr:colOff>
      <xdr:row>32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4E35682E-6DE6-4EAF-80CC-45EC33F65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23811</xdr:rowOff>
    </xdr:from>
    <xdr:to>
      <xdr:col>20</xdr:col>
      <xdr:colOff>354013</xdr:colOff>
      <xdr:row>31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48C2667C-796B-44D4-9519-4EA64B0C82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B93C98AD-C229-4164-9F1F-9F99412265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57831365-5269-434C-A7B0-D83DE17C91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985837</xdr:colOff>
      <xdr:row>210</xdr:row>
      <xdr:rowOff>147637</xdr:rowOff>
    </xdr:from>
    <xdr:to>
      <xdr:col>40</xdr:col>
      <xdr:colOff>280987</xdr:colOff>
      <xdr:row>225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FB3BDA30-042A-451A-9FCA-2A4F515A5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985837</xdr:colOff>
      <xdr:row>142</xdr:row>
      <xdr:rowOff>147637</xdr:rowOff>
    </xdr:from>
    <xdr:to>
      <xdr:col>40</xdr:col>
      <xdr:colOff>280987</xdr:colOff>
      <xdr:row>157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13A9DB13-90E6-4B29-92DD-87F1C9A3D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985837</xdr:colOff>
      <xdr:row>143</xdr:row>
      <xdr:rowOff>147637</xdr:rowOff>
    </xdr:from>
    <xdr:to>
      <xdr:col>40</xdr:col>
      <xdr:colOff>280987</xdr:colOff>
      <xdr:row>158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8C1D6ADC-90EB-484E-8415-9BA9B9FD6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985837</xdr:colOff>
      <xdr:row>146</xdr:row>
      <xdr:rowOff>147637</xdr:rowOff>
    </xdr:from>
    <xdr:to>
      <xdr:col>40</xdr:col>
      <xdr:colOff>280987</xdr:colOff>
      <xdr:row>161</xdr:row>
      <xdr:rowOff>33337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D7F7E7BF-29F4-4E31-98C7-50851A2FA8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985837</xdr:colOff>
      <xdr:row>142</xdr:row>
      <xdr:rowOff>147637</xdr:rowOff>
    </xdr:from>
    <xdr:to>
      <xdr:col>40</xdr:col>
      <xdr:colOff>280987</xdr:colOff>
      <xdr:row>157</xdr:row>
      <xdr:rowOff>33337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291473FB-9446-44CB-A8F1-0291EE344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1033462</xdr:colOff>
      <xdr:row>79</xdr:row>
      <xdr:rowOff>138112</xdr:rowOff>
    </xdr:from>
    <xdr:to>
      <xdr:col>40</xdr:col>
      <xdr:colOff>328612</xdr:colOff>
      <xdr:row>94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CCA0A89-0EBF-4F26-BDAA-F91A78993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985837</xdr:colOff>
      <xdr:row>20</xdr:row>
      <xdr:rowOff>147637</xdr:rowOff>
    </xdr:from>
    <xdr:to>
      <xdr:col>40</xdr:col>
      <xdr:colOff>280987</xdr:colOff>
      <xdr:row>35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F06D9AD-9B91-4044-A4EB-AED375B8E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671512</xdr:colOff>
      <xdr:row>57</xdr:row>
      <xdr:rowOff>128587</xdr:rowOff>
    </xdr:from>
    <xdr:to>
      <xdr:col>39</xdr:col>
      <xdr:colOff>842962</xdr:colOff>
      <xdr:row>72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2065771-8E79-4D37-9D3D-C54C5D230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X994"/>
  <sheetViews>
    <sheetView workbookViewId="0">
      <pane xSplit="2" ySplit="3" topLeftCell="AX728" activePane="bottomRight" state="frozen"/>
      <selection pane="topRight" activeCell="C1" sqref="C1"/>
      <selection pane="bottomLeft" activeCell="A4" sqref="A4"/>
      <selection pane="bottomRight" activeCell="BR4" sqref="BR4:BR761"/>
    </sheetView>
  </sheetViews>
  <sheetFormatPr defaultRowHeight="15" x14ac:dyDescent="0.25"/>
  <sheetData>
    <row r="1" spans="1:76" x14ac:dyDescent="0.25">
      <c r="A1" t="s">
        <v>0</v>
      </c>
      <c r="B1" t="s">
        <v>1</v>
      </c>
      <c r="C1" t="s">
        <v>2</v>
      </c>
      <c r="D1" t="s">
        <v>3</v>
      </c>
      <c r="E1" t="s">
        <v>3</v>
      </c>
      <c r="F1" t="s">
        <v>4</v>
      </c>
      <c r="G1" t="s">
        <v>5</v>
      </c>
      <c r="H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173</v>
      </c>
      <c r="BV1" t="s">
        <v>202</v>
      </c>
      <c r="BX1" t="s">
        <v>203</v>
      </c>
    </row>
    <row r="2" spans="1:76" x14ac:dyDescent="0.25">
      <c r="A2" t="s">
        <v>72</v>
      </c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  <c r="X2" t="s">
        <v>95</v>
      </c>
      <c r="Y2" t="s">
        <v>96</v>
      </c>
      <c r="Z2" t="s">
        <v>97</v>
      </c>
      <c r="AA2" t="s">
        <v>98</v>
      </c>
      <c r="AB2" t="s">
        <v>99</v>
      </c>
      <c r="AC2" t="s">
        <v>100</v>
      </c>
      <c r="AD2" t="s">
        <v>101</v>
      </c>
      <c r="AE2" t="s">
        <v>102</v>
      </c>
      <c r="AF2" t="s">
        <v>103</v>
      </c>
      <c r="AG2" t="s">
        <v>104</v>
      </c>
      <c r="AH2" t="s">
        <v>105</v>
      </c>
      <c r="AI2" t="s">
        <v>106</v>
      </c>
      <c r="AJ2" t="s">
        <v>107</v>
      </c>
      <c r="AK2" t="s">
        <v>108</v>
      </c>
      <c r="AL2" t="s">
        <v>109</v>
      </c>
      <c r="AM2" t="s">
        <v>110</v>
      </c>
      <c r="AN2" t="s">
        <v>111</v>
      </c>
      <c r="AO2" t="s">
        <v>112</v>
      </c>
      <c r="AP2" t="s">
        <v>113</v>
      </c>
      <c r="AQ2" t="s">
        <v>114</v>
      </c>
      <c r="AR2" t="s">
        <v>115</v>
      </c>
      <c r="AS2" t="s">
        <v>116</v>
      </c>
      <c r="AT2" t="s">
        <v>117</v>
      </c>
      <c r="AU2" t="s">
        <v>118</v>
      </c>
      <c r="AV2" t="s">
        <v>119</v>
      </c>
      <c r="AW2" t="s">
        <v>120</v>
      </c>
      <c r="AX2" t="s">
        <v>121</v>
      </c>
      <c r="AY2" t="s">
        <v>122</v>
      </c>
      <c r="AZ2" t="s">
        <v>123</v>
      </c>
      <c r="BA2" t="s">
        <v>124</v>
      </c>
      <c r="BB2" t="s">
        <v>125</v>
      </c>
      <c r="BC2" t="s">
        <v>52</v>
      </c>
      <c r="BD2" t="s">
        <v>126</v>
      </c>
      <c r="BE2" t="s">
        <v>127</v>
      </c>
      <c r="BF2" t="s">
        <v>128</v>
      </c>
      <c r="BG2" t="s">
        <v>129</v>
      </c>
      <c r="BH2" t="s">
        <v>130</v>
      </c>
      <c r="BI2" t="s">
        <v>131</v>
      </c>
      <c r="BJ2" t="s">
        <v>132</v>
      </c>
      <c r="BK2" t="s">
        <v>133</v>
      </c>
      <c r="BL2" t="s">
        <v>134</v>
      </c>
      <c r="BM2" t="s">
        <v>135</v>
      </c>
      <c r="BN2" t="s">
        <v>136</v>
      </c>
      <c r="BO2" t="s">
        <v>137</v>
      </c>
      <c r="BP2" t="s">
        <v>138</v>
      </c>
      <c r="BQ2" t="s">
        <v>139</v>
      </c>
      <c r="BR2" t="s">
        <v>140</v>
      </c>
      <c r="BS2" t="s">
        <v>141</v>
      </c>
      <c r="BT2" t="s">
        <v>142</v>
      </c>
      <c r="BU2" t="s">
        <v>143</v>
      </c>
      <c r="BV2" t="s">
        <v>204</v>
      </c>
      <c r="BX2" t="s">
        <v>205</v>
      </c>
    </row>
    <row r="3" spans="1:76" x14ac:dyDescent="0.25">
      <c r="A3" t="s">
        <v>145</v>
      </c>
      <c r="B3" t="s">
        <v>146</v>
      </c>
      <c r="C3" t="s">
        <v>147</v>
      </c>
      <c r="D3" t="s">
        <v>147</v>
      </c>
      <c r="E3" t="s">
        <v>148</v>
      </c>
      <c r="F3" t="s">
        <v>148</v>
      </c>
      <c r="G3" t="s">
        <v>148</v>
      </c>
      <c r="H3" t="s">
        <v>149</v>
      </c>
      <c r="J3" t="s">
        <v>147</v>
      </c>
      <c r="L3" t="s">
        <v>147</v>
      </c>
      <c r="M3" t="s">
        <v>147</v>
      </c>
      <c r="N3" t="s">
        <v>148</v>
      </c>
      <c r="O3" t="s">
        <v>148</v>
      </c>
      <c r="P3" t="s">
        <v>148</v>
      </c>
      <c r="Q3" t="s">
        <v>148</v>
      </c>
      <c r="R3" t="s">
        <v>148</v>
      </c>
      <c r="S3" t="s">
        <v>148</v>
      </c>
      <c r="T3" t="s">
        <v>149</v>
      </c>
      <c r="U3" t="s">
        <v>149</v>
      </c>
      <c r="V3" t="s">
        <v>149</v>
      </c>
      <c r="W3" t="s">
        <v>150</v>
      </c>
      <c r="X3" t="s">
        <v>147</v>
      </c>
      <c r="Y3" t="s">
        <v>151</v>
      </c>
      <c r="Z3" t="s">
        <v>152</v>
      </c>
      <c r="AA3" t="s">
        <v>152</v>
      </c>
      <c r="AB3" t="s">
        <v>152</v>
      </c>
      <c r="AC3" t="s">
        <v>147</v>
      </c>
      <c r="AD3" t="s">
        <v>153</v>
      </c>
      <c r="AE3" t="s">
        <v>147</v>
      </c>
      <c r="AF3" t="s">
        <v>152</v>
      </c>
      <c r="AG3" t="s">
        <v>154</v>
      </c>
      <c r="AH3" t="s">
        <v>154</v>
      </c>
      <c r="AI3" t="s">
        <v>154</v>
      </c>
      <c r="AJ3" t="s">
        <v>154</v>
      </c>
      <c r="AK3" t="s">
        <v>154</v>
      </c>
      <c r="AL3" t="s">
        <v>154</v>
      </c>
      <c r="AM3" t="s">
        <v>154</v>
      </c>
      <c r="AN3" t="s">
        <v>155</v>
      </c>
      <c r="AO3" t="s">
        <v>156</v>
      </c>
      <c r="AP3" t="s">
        <v>157</v>
      </c>
      <c r="AQ3" t="s">
        <v>158</v>
      </c>
      <c r="AR3" t="s">
        <v>158</v>
      </c>
      <c r="AS3" t="s">
        <v>159</v>
      </c>
      <c r="AT3" t="s">
        <v>160</v>
      </c>
      <c r="AU3" t="s">
        <v>156</v>
      </c>
      <c r="AV3" t="s">
        <v>156</v>
      </c>
      <c r="AW3" t="s">
        <v>156</v>
      </c>
      <c r="AX3" t="s">
        <v>156</v>
      </c>
      <c r="AY3" t="s">
        <v>156</v>
      </c>
      <c r="AZ3" t="s">
        <v>156</v>
      </c>
      <c r="BD3" t="s">
        <v>147</v>
      </c>
      <c r="BE3" t="s">
        <v>161</v>
      </c>
      <c r="BF3" t="s">
        <v>161</v>
      </c>
      <c r="BG3" t="s">
        <v>161</v>
      </c>
      <c r="BH3" t="s">
        <v>161</v>
      </c>
      <c r="BI3" t="s">
        <v>161</v>
      </c>
      <c r="BJ3" t="s">
        <v>161</v>
      </c>
      <c r="BK3" t="s">
        <v>161</v>
      </c>
      <c r="BL3" t="s">
        <v>161</v>
      </c>
      <c r="BM3" t="s">
        <v>161</v>
      </c>
      <c r="BN3" t="s">
        <v>161</v>
      </c>
      <c r="BO3" t="s">
        <v>161</v>
      </c>
      <c r="BP3" t="s">
        <v>161</v>
      </c>
      <c r="BQ3" t="s">
        <v>161</v>
      </c>
      <c r="BR3" t="s">
        <v>151</v>
      </c>
      <c r="BS3" t="s">
        <v>151</v>
      </c>
      <c r="BT3" t="s">
        <v>151</v>
      </c>
      <c r="BU3" t="s">
        <v>162</v>
      </c>
    </row>
    <row r="4" spans="1:76" x14ac:dyDescent="0.25">
      <c r="A4" s="26">
        <v>43530</v>
      </c>
      <c r="B4" s="27">
        <v>0.61404893518518522</v>
      </c>
      <c r="C4">
        <v>10.786</v>
      </c>
      <c r="D4">
        <v>1.5989</v>
      </c>
      <c r="E4">
        <v>15989.335494000001</v>
      </c>
      <c r="F4">
        <v>8.9</v>
      </c>
      <c r="G4">
        <v>0.3</v>
      </c>
      <c r="H4">
        <v>7502.1</v>
      </c>
      <c r="J4">
        <v>20.350000000000001</v>
      </c>
      <c r="K4">
        <v>0.88500000000000001</v>
      </c>
      <c r="L4">
        <v>9.5458999999999996</v>
      </c>
      <c r="M4">
        <v>1.4151</v>
      </c>
      <c r="N4">
        <v>7.8994999999999997</v>
      </c>
      <c r="O4">
        <v>0.26550000000000001</v>
      </c>
      <c r="P4">
        <v>8.1999999999999993</v>
      </c>
      <c r="Q4">
        <v>6.5744999999999996</v>
      </c>
      <c r="R4">
        <v>0.221</v>
      </c>
      <c r="S4">
        <v>6.8</v>
      </c>
      <c r="T4">
        <v>7502.1004000000003</v>
      </c>
      <c r="W4">
        <v>0</v>
      </c>
      <c r="X4">
        <v>18.0076</v>
      </c>
      <c r="Y4">
        <v>12.1</v>
      </c>
      <c r="Z4">
        <v>883</v>
      </c>
      <c r="AA4">
        <v>897</v>
      </c>
      <c r="AB4">
        <v>892</v>
      </c>
      <c r="AC4">
        <v>95</v>
      </c>
      <c r="AD4">
        <v>32.119999999999997</v>
      </c>
      <c r="AE4">
        <v>0.74</v>
      </c>
      <c r="AF4">
        <v>982</v>
      </c>
      <c r="AG4">
        <v>3</v>
      </c>
      <c r="AH4">
        <v>46</v>
      </c>
      <c r="AI4">
        <v>35</v>
      </c>
      <c r="AJ4">
        <v>190</v>
      </c>
      <c r="AK4">
        <v>169</v>
      </c>
      <c r="AL4">
        <v>4.5999999999999996</v>
      </c>
      <c r="AM4">
        <v>176</v>
      </c>
      <c r="AN4" t="s">
        <v>155</v>
      </c>
      <c r="AO4">
        <v>2</v>
      </c>
      <c r="AP4" s="28">
        <v>0.82254629629629628</v>
      </c>
      <c r="AQ4">
        <v>47.158572999999997</v>
      </c>
      <c r="AR4">
        <v>-88.489672999999996</v>
      </c>
      <c r="AS4">
        <v>315</v>
      </c>
      <c r="AT4">
        <v>0</v>
      </c>
      <c r="AU4">
        <v>12</v>
      </c>
      <c r="AV4">
        <v>9</v>
      </c>
      <c r="AW4" t="s">
        <v>206</v>
      </c>
      <c r="AX4">
        <v>1.1000000000000001</v>
      </c>
      <c r="AY4">
        <v>2.2999999999999998</v>
      </c>
      <c r="AZ4">
        <v>2.6</v>
      </c>
      <c r="BA4">
        <v>14.686999999999999</v>
      </c>
      <c r="BB4">
        <v>16.37</v>
      </c>
      <c r="BC4">
        <v>1.1100000000000001</v>
      </c>
      <c r="BD4">
        <v>12.994</v>
      </c>
      <c r="BE4">
        <v>2575.0810000000001</v>
      </c>
      <c r="BF4">
        <v>242.95400000000001</v>
      </c>
      <c r="BG4">
        <v>0.223</v>
      </c>
      <c r="BH4">
        <v>8.0000000000000002E-3</v>
      </c>
      <c r="BI4">
        <v>0.23100000000000001</v>
      </c>
      <c r="BJ4">
        <v>0.186</v>
      </c>
      <c r="BK4">
        <v>6.0000000000000001E-3</v>
      </c>
      <c r="BL4">
        <v>0.192</v>
      </c>
      <c r="BM4">
        <v>64.263999999999996</v>
      </c>
      <c r="BQ4">
        <v>3532.05</v>
      </c>
      <c r="BR4">
        <v>-4.4999999999999998E-2</v>
      </c>
      <c r="BS4">
        <v>-5</v>
      </c>
      <c r="BT4">
        <v>7.0000000000000001E-3</v>
      </c>
      <c r="BU4">
        <v>-1.0996870000000001</v>
      </c>
      <c r="BV4">
        <v>0</v>
      </c>
      <c r="BW4" t="s">
        <v>155</v>
      </c>
      <c r="BX4">
        <v>0.83199999999999996</v>
      </c>
    </row>
    <row r="5" spans="1:76" x14ac:dyDescent="0.25">
      <c r="A5" s="26">
        <v>43530</v>
      </c>
      <c r="B5" s="27">
        <v>0.61406050925925926</v>
      </c>
      <c r="C5">
        <v>11.343</v>
      </c>
      <c r="D5">
        <v>1.5657000000000001</v>
      </c>
      <c r="E5">
        <v>15656.721310999999</v>
      </c>
      <c r="F5">
        <v>18.7</v>
      </c>
      <c r="G5">
        <v>0.2</v>
      </c>
      <c r="H5">
        <v>5974.5</v>
      </c>
      <c r="J5">
        <v>18.96</v>
      </c>
      <c r="K5">
        <v>0.88239999999999996</v>
      </c>
      <c r="L5">
        <v>10.009399999999999</v>
      </c>
      <c r="M5">
        <v>1.3815999999999999</v>
      </c>
      <c r="N5">
        <v>16.508700000000001</v>
      </c>
      <c r="O5">
        <v>0.17649999999999999</v>
      </c>
      <c r="P5">
        <v>16.7</v>
      </c>
      <c r="Q5">
        <v>13.739699999999999</v>
      </c>
      <c r="R5">
        <v>0.1469</v>
      </c>
      <c r="S5">
        <v>13.9</v>
      </c>
      <c r="T5">
        <v>5974.5074999999997</v>
      </c>
      <c r="W5">
        <v>0</v>
      </c>
      <c r="X5">
        <v>16.7287</v>
      </c>
      <c r="Y5">
        <v>12.1</v>
      </c>
      <c r="Z5">
        <v>868</v>
      </c>
      <c r="AA5">
        <v>870</v>
      </c>
      <c r="AB5">
        <v>878</v>
      </c>
      <c r="AC5">
        <v>95</v>
      </c>
      <c r="AD5">
        <v>32.119999999999997</v>
      </c>
      <c r="AE5">
        <v>0.74</v>
      </c>
      <c r="AF5">
        <v>982</v>
      </c>
      <c r="AG5">
        <v>3</v>
      </c>
      <c r="AH5">
        <v>46</v>
      </c>
      <c r="AI5">
        <v>35</v>
      </c>
      <c r="AJ5">
        <v>190</v>
      </c>
      <c r="AK5">
        <v>169</v>
      </c>
      <c r="AL5">
        <v>4.7</v>
      </c>
      <c r="AM5">
        <v>176</v>
      </c>
      <c r="AN5" t="s">
        <v>155</v>
      </c>
      <c r="AO5">
        <v>2</v>
      </c>
      <c r="AP5" s="28">
        <v>0.82254629629629628</v>
      </c>
      <c r="AQ5">
        <v>47.158572999999997</v>
      </c>
      <c r="AR5">
        <v>-88.489672999999996</v>
      </c>
      <c r="AS5">
        <v>315</v>
      </c>
      <c r="AT5">
        <v>0</v>
      </c>
      <c r="AU5">
        <v>12</v>
      </c>
      <c r="AV5">
        <v>9</v>
      </c>
      <c r="AW5" t="s">
        <v>206</v>
      </c>
      <c r="AX5">
        <v>1.1000000000000001</v>
      </c>
      <c r="AY5">
        <v>2.2999999999999998</v>
      </c>
      <c r="AZ5">
        <v>2.6</v>
      </c>
      <c r="BA5">
        <v>14.686999999999999</v>
      </c>
      <c r="BB5">
        <v>15.99</v>
      </c>
      <c r="BC5">
        <v>1.0900000000000001</v>
      </c>
      <c r="BD5">
        <v>13.324</v>
      </c>
      <c r="BE5">
        <v>2637.4549999999999</v>
      </c>
      <c r="BF5">
        <v>231.70599999999999</v>
      </c>
      <c r="BG5">
        <v>0.45600000000000002</v>
      </c>
      <c r="BH5">
        <v>5.0000000000000001E-3</v>
      </c>
      <c r="BI5">
        <v>0.46</v>
      </c>
      <c r="BJ5">
        <v>0.379</v>
      </c>
      <c r="BK5">
        <v>4.0000000000000001E-3</v>
      </c>
      <c r="BL5">
        <v>0.38300000000000001</v>
      </c>
      <c r="BM5">
        <v>49.991199999999999</v>
      </c>
      <c r="BQ5">
        <v>3205.076</v>
      </c>
      <c r="BR5">
        <v>-4.2472000000000003E-2</v>
      </c>
      <c r="BS5">
        <v>-5</v>
      </c>
      <c r="BT5">
        <v>6.1570000000000001E-3</v>
      </c>
      <c r="BU5">
        <v>-1.0379080000000001</v>
      </c>
      <c r="BV5">
        <v>0</v>
      </c>
      <c r="BW5" t="s">
        <v>155</v>
      </c>
      <c r="BX5">
        <v>0.83199999999999996</v>
      </c>
    </row>
    <row r="6" spans="1:76" x14ac:dyDescent="0.25">
      <c r="A6" s="26">
        <v>43530</v>
      </c>
      <c r="B6" s="27">
        <v>0.61407208333333341</v>
      </c>
      <c r="C6">
        <v>11.667</v>
      </c>
      <c r="D6">
        <v>1.2464</v>
      </c>
      <c r="E6">
        <v>12464.314064</v>
      </c>
      <c r="F6">
        <v>26.6</v>
      </c>
      <c r="G6">
        <v>0.1</v>
      </c>
      <c r="H6">
        <v>4179.8</v>
      </c>
      <c r="J6">
        <v>17.32</v>
      </c>
      <c r="K6">
        <v>0.88439999999999996</v>
      </c>
      <c r="L6">
        <v>10.3179</v>
      </c>
      <c r="M6">
        <v>1.1023000000000001</v>
      </c>
      <c r="N6">
        <v>23.563800000000001</v>
      </c>
      <c r="O6">
        <v>0.11210000000000001</v>
      </c>
      <c r="P6">
        <v>23.7</v>
      </c>
      <c r="Q6">
        <v>19.6114</v>
      </c>
      <c r="R6">
        <v>9.3299999999999994E-2</v>
      </c>
      <c r="S6">
        <v>19.7</v>
      </c>
      <c r="T6">
        <v>4179.7889999999998</v>
      </c>
      <c r="W6">
        <v>0</v>
      </c>
      <c r="X6">
        <v>15.3195</v>
      </c>
      <c r="Y6">
        <v>12</v>
      </c>
      <c r="Z6">
        <v>859</v>
      </c>
      <c r="AA6">
        <v>854</v>
      </c>
      <c r="AB6">
        <v>867</v>
      </c>
      <c r="AC6">
        <v>95</v>
      </c>
      <c r="AD6">
        <v>32.119999999999997</v>
      </c>
      <c r="AE6">
        <v>0.74</v>
      </c>
      <c r="AF6">
        <v>982</v>
      </c>
      <c r="AG6">
        <v>3</v>
      </c>
      <c r="AH6">
        <v>46</v>
      </c>
      <c r="AI6">
        <v>35</v>
      </c>
      <c r="AJ6">
        <v>190</v>
      </c>
      <c r="AK6">
        <v>169</v>
      </c>
      <c r="AL6">
        <v>4.5999999999999996</v>
      </c>
      <c r="AM6">
        <v>176</v>
      </c>
      <c r="AN6" t="s">
        <v>155</v>
      </c>
      <c r="AO6">
        <v>2</v>
      </c>
      <c r="AP6" s="28">
        <v>0.82255787037037031</v>
      </c>
      <c r="AQ6">
        <v>47.158574000000002</v>
      </c>
      <c r="AR6">
        <v>-88.489672999999996</v>
      </c>
      <c r="AS6">
        <v>315.10000000000002</v>
      </c>
      <c r="AT6">
        <v>0</v>
      </c>
      <c r="AU6">
        <v>12</v>
      </c>
      <c r="AV6">
        <v>9</v>
      </c>
      <c r="AW6" t="s">
        <v>206</v>
      </c>
      <c r="AX6">
        <v>1.1000000000000001</v>
      </c>
      <c r="AY6">
        <v>2.2999999999999998</v>
      </c>
      <c r="AZ6">
        <v>2.6</v>
      </c>
      <c r="BA6">
        <v>14.686999999999999</v>
      </c>
      <c r="BB6">
        <v>16.28</v>
      </c>
      <c r="BC6">
        <v>1.1100000000000001</v>
      </c>
      <c r="BD6">
        <v>13.074</v>
      </c>
      <c r="BE6">
        <v>2753.3820000000001</v>
      </c>
      <c r="BF6">
        <v>187.22200000000001</v>
      </c>
      <c r="BG6">
        <v>0.65900000000000003</v>
      </c>
      <c r="BH6">
        <v>3.0000000000000001E-3</v>
      </c>
      <c r="BI6">
        <v>0.66200000000000003</v>
      </c>
      <c r="BJ6">
        <v>0.54800000000000004</v>
      </c>
      <c r="BK6">
        <v>3.0000000000000001E-3</v>
      </c>
      <c r="BL6">
        <v>0.55100000000000005</v>
      </c>
      <c r="BM6">
        <v>35.419400000000003</v>
      </c>
      <c r="BQ6">
        <v>2972.473</v>
      </c>
      <c r="BR6">
        <v>-4.6211000000000002E-2</v>
      </c>
      <c r="BS6">
        <v>-5</v>
      </c>
      <c r="BT6">
        <v>6.842E-3</v>
      </c>
      <c r="BU6">
        <v>-1.1292759999999999</v>
      </c>
      <c r="BV6">
        <v>0</v>
      </c>
      <c r="BW6" t="s">
        <v>155</v>
      </c>
      <c r="BX6">
        <v>0.83199999999999996</v>
      </c>
    </row>
    <row r="7" spans="1:76" x14ac:dyDescent="0.25">
      <c r="A7" s="26">
        <v>43530</v>
      </c>
      <c r="B7" s="27">
        <v>0.61408365740740745</v>
      </c>
      <c r="C7">
        <v>11.816000000000001</v>
      </c>
      <c r="D7">
        <v>1.0564</v>
      </c>
      <c r="E7">
        <v>10563.892617</v>
      </c>
      <c r="F7">
        <v>29.6</v>
      </c>
      <c r="G7">
        <v>0.1</v>
      </c>
      <c r="H7">
        <v>3244.4</v>
      </c>
      <c r="J7">
        <v>15.96</v>
      </c>
      <c r="K7">
        <v>0.88580000000000003</v>
      </c>
      <c r="L7">
        <v>10.465999999999999</v>
      </c>
      <c r="M7">
        <v>0.93569999999999998</v>
      </c>
      <c r="N7">
        <v>26.236799999999999</v>
      </c>
      <c r="O7">
        <v>8.8599999999999998E-2</v>
      </c>
      <c r="P7">
        <v>26.3</v>
      </c>
      <c r="Q7">
        <v>21.836099999999998</v>
      </c>
      <c r="R7">
        <v>7.3700000000000002E-2</v>
      </c>
      <c r="S7">
        <v>21.9</v>
      </c>
      <c r="T7">
        <v>3244.3874999999998</v>
      </c>
      <c r="W7">
        <v>0</v>
      </c>
      <c r="X7">
        <v>14.1332</v>
      </c>
      <c r="Y7">
        <v>12.1</v>
      </c>
      <c r="Z7">
        <v>856</v>
      </c>
      <c r="AA7">
        <v>848</v>
      </c>
      <c r="AB7">
        <v>863</v>
      </c>
      <c r="AC7">
        <v>95</v>
      </c>
      <c r="AD7">
        <v>32.119999999999997</v>
      </c>
      <c r="AE7">
        <v>0.74</v>
      </c>
      <c r="AF7">
        <v>982</v>
      </c>
      <c r="AG7">
        <v>3</v>
      </c>
      <c r="AH7">
        <v>46</v>
      </c>
      <c r="AI7">
        <v>35</v>
      </c>
      <c r="AJ7">
        <v>190</v>
      </c>
      <c r="AK7">
        <v>169</v>
      </c>
      <c r="AL7">
        <v>4.7</v>
      </c>
      <c r="AM7">
        <v>176</v>
      </c>
      <c r="AN7" t="s">
        <v>155</v>
      </c>
      <c r="AO7">
        <v>2</v>
      </c>
      <c r="AP7" s="28">
        <v>0.82256944444444446</v>
      </c>
      <c r="AQ7">
        <v>47.158574000000002</v>
      </c>
      <c r="AR7">
        <v>-88.489672999999996</v>
      </c>
      <c r="AS7">
        <v>315.2</v>
      </c>
      <c r="AT7">
        <v>0</v>
      </c>
      <c r="AU7">
        <v>12</v>
      </c>
      <c r="AV7">
        <v>9</v>
      </c>
      <c r="AW7" t="s">
        <v>206</v>
      </c>
      <c r="AX7">
        <v>1.1000000000000001</v>
      </c>
      <c r="AY7">
        <v>2.3431000000000002</v>
      </c>
      <c r="AZ7">
        <v>2.6</v>
      </c>
      <c r="BA7">
        <v>14.686999999999999</v>
      </c>
      <c r="BB7">
        <v>16.48</v>
      </c>
      <c r="BC7">
        <v>1.1200000000000001</v>
      </c>
      <c r="BD7">
        <v>12.894</v>
      </c>
      <c r="BE7">
        <v>2819.6819999999998</v>
      </c>
      <c r="BF7">
        <v>160.453</v>
      </c>
      <c r="BG7">
        <v>0.74</v>
      </c>
      <c r="BH7">
        <v>2E-3</v>
      </c>
      <c r="BI7">
        <v>0.74299999999999999</v>
      </c>
      <c r="BJ7">
        <v>0.61599999999999999</v>
      </c>
      <c r="BK7">
        <v>2E-3</v>
      </c>
      <c r="BL7">
        <v>0.61799999999999999</v>
      </c>
      <c r="BM7">
        <v>27.756399999999999</v>
      </c>
      <c r="BQ7">
        <v>2768.5819999999999</v>
      </c>
      <c r="BR7">
        <v>-4.1943000000000001E-2</v>
      </c>
      <c r="BS7">
        <v>-5</v>
      </c>
      <c r="BT7">
        <v>7.0000000000000001E-3</v>
      </c>
      <c r="BU7">
        <v>-1.0249809999999999</v>
      </c>
      <c r="BV7">
        <v>0</v>
      </c>
      <c r="BW7" t="s">
        <v>155</v>
      </c>
      <c r="BX7">
        <v>0.83199999999999996</v>
      </c>
    </row>
    <row r="8" spans="1:76" x14ac:dyDescent="0.25">
      <c r="A8" s="26">
        <v>43530</v>
      </c>
      <c r="B8" s="27">
        <v>0.61409523148148148</v>
      </c>
      <c r="C8">
        <v>11.907999999999999</v>
      </c>
      <c r="D8">
        <v>0.96540000000000004</v>
      </c>
      <c r="E8">
        <v>9653.6</v>
      </c>
      <c r="F8">
        <v>30.2</v>
      </c>
      <c r="G8">
        <v>0.1</v>
      </c>
      <c r="H8">
        <v>2701.5</v>
      </c>
      <c r="J8">
        <v>14.77</v>
      </c>
      <c r="K8">
        <v>0.88639999999999997</v>
      </c>
      <c r="L8">
        <v>10.5549</v>
      </c>
      <c r="M8">
        <v>0.85570000000000002</v>
      </c>
      <c r="N8">
        <v>26.745899999999999</v>
      </c>
      <c r="O8">
        <v>8.8599999999999998E-2</v>
      </c>
      <c r="P8">
        <v>26.8</v>
      </c>
      <c r="Q8">
        <v>22.259799999999998</v>
      </c>
      <c r="R8">
        <v>7.3800000000000004E-2</v>
      </c>
      <c r="S8">
        <v>22.3</v>
      </c>
      <c r="T8">
        <v>2701.5025000000001</v>
      </c>
      <c r="W8">
        <v>0</v>
      </c>
      <c r="X8">
        <v>13.0937</v>
      </c>
      <c r="Y8">
        <v>12</v>
      </c>
      <c r="Z8">
        <v>855</v>
      </c>
      <c r="AA8">
        <v>845</v>
      </c>
      <c r="AB8">
        <v>864</v>
      </c>
      <c r="AC8">
        <v>95</v>
      </c>
      <c r="AD8">
        <v>32.119999999999997</v>
      </c>
      <c r="AE8">
        <v>0.74</v>
      </c>
      <c r="AF8">
        <v>982</v>
      </c>
      <c r="AG8">
        <v>3</v>
      </c>
      <c r="AH8">
        <v>46</v>
      </c>
      <c r="AI8">
        <v>35</v>
      </c>
      <c r="AJ8">
        <v>190</v>
      </c>
      <c r="AK8">
        <v>169.8</v>
      </c>
      <c r="AL8">
        <v>4.7</v>
      </c>
      <c r="AM8">
        <v>176</v>
      </c>
      <c r="AN8" t="s">
        <v>155</v>
      </c>
      <c r="AO8">
        <v>2</v>
      </c>
      <c r="AP8" s="28">
        <v>0.82258101851851861</v>
      </c>
      <c r="AQ8">
        <v>47.158572999999997</v>
      </c>
      <c r="AR8">
        <v>-88.489672999999996</v>
      </c>
      <c r="AS8">
        <v>315.10000000000002</v>
      </c>
      <c r="AT8">
        <v>0</v>
      </c>
      <c r="AU8">
        <v>12</v>
      </c>
      <c r="AV8">
        <v>9</v>
      </c>
      <c r="AW8" t="s">
        <v>206</v>
      </c>
      <c r="AX8">
        <v>1.1000000000000001</v>
      </c>
      <c r="AY8">
        <v>2.4</v>
      </c>
      <c r="AZ8">
        <v>2.6</v>
      </c>
      <c r="BA8">
        <v>14.686999999999999</v>
      </c>
      <c r="BB8">
        <v>16.57</v>
      </c>
      <c r="BC8">
        <v>1.1299999999999999</v>
      </c>
      <c r="BD8">
        <v>12.819000000000001</v>
      </c>
      <c r="BE8">
        <v>2854.739</v>
      </c>
      <c r="BF8">
        <v>147.298</v>
      </c>
      <c r="BG8">
        <v>0.75800000000000001</v>
      </c>
      <c r="BH8">
        <v>3.0000000000000001E-3</v>
      </c>
      <c r="BI8">
        <v>0.76</v>
      </c>
      <c r="BJ8">
        <v>0.63</v>
      </c>
      <c r="BK8">
        <v>2E-3</v>
      </c>
      <c r="BL8">
        <v>0.63300000000000001</v>
      </c>
      <c r="BM8">
        <v>23.202200000000001</v>
      </c>
      <c r="BQ8">
        <v>2574.9650000000001</v>
      </c>
      <c r="BR8">
        <v>-4.2686000000000002E-2</v>
      </c>
      <c r="BS8">
        <v>-5</v>
      </c>
      <c r="BT8">
        <v>6.1570000000000001E-3</v>
      </c>
      <c r="BU8">
        <v>-1.043139</v>
      </c>
      <c r="BV8">
        <v>0</v>
      </c>
      <c r="BW8" t="s">
        <v>155</v>
      </c>
      <c r="BX8">
        <v>0.83199999999999996</v>
      </c>
    </row>
    <row r="9" spans="1:76" x14ac:dyDescent="0.25">
      <c r="A9" s="26">
        <v>43530</v>
      </c>
      <c r="B9" s="27">
        <v>0.61410680555555552</v>
      </c>
      <c r="C9">
        <v>12.031000000000001</v>
      </c>
      <c r="D9">
        <v>0.92469999999999997</v>
      </c>
      <c r="E9">
        <v>9247.0833330000005</v>
      </c>
      <c r="F9">
        <v>30.1</v>
      </c>
      <c r="G9">
        <v>0.1</v>
      </c>
      <c r="H9">
        <v>2342</v>
      </c>
      <c r="J9">
        <v>13.77</v>
      </c>
      <c r="K9">
        <v>0.8861</v>
      </c>
      <c r="L9">
        <v>10.660600000000001</v>
      </c>
      <c r="M9">
        <v>0.81940000000000002</v>
      </c>
      <c r="N9">
        <v>26.628299999999999</v>
      </c>
      <c r="O9">
        <v>8.8599999999999998E-2</v>
      </c>
      <c r="P9">
        <v>26.7</v>
      </c>
      <c r="Q9">
        <v>22.161899999999999</v>
      </c>
      <c r="R9">
        <v>7.3700000000000002E-2</v>
      </c>
      <c r="S9">
        <v>22.2</v>
      </c>
      <c r="T9">
        <v>2342.0454</v>
      </c>
      <c r="W9">
        <v>0</v>
      </c>
      <c r="X9">
        <v>12.2006</v>
      </c>
      <c r="Y9">
        <v>12</v>
      </c>
      <c r="Z9">
        <v>855</v>
      </c>
      <c r="AA9">
        <v>844</v>
      </c>
      <c r="AB9">
        <v>864</v>
      </c>
      <c r="AC9">
        <v>95</v>
      </c>
      <c r="AD9">
        <v>32.119999999999997</v>
      </c>
      <c r="AE9">
        <v>0.74</v>
      </c>
      <c r="AF9">
        <v>982</v>
      </c>
      <c r="AG9">
        <v>3</v>
      </c>
      <c r="AH9">
        <v>46</v>
      </c>
      <c r="AI9">
        <v>35</v>
      </c>
      <c r="AJ9">
        <v>190</v>
      </c>
      <c r="AK9">
        <v>169.2</v>
      </c>
      <c r="AL9">
        <v>4.5999999999999996</v>
      </c>
      <c r="AM9">
        <v>176</v>
      </c>
      <c r="AN9" t="s">
        <v>155</v>
      </c>
      <c r="AO9">
        <v>2</v>
      </c>
      <c r="AP9" s="28">
        <v>0.82258101851851861</v>
      </c>
      <c r="AQ9">
        <v>47.158572999999997</v>
      </c>
      <c r="AR9">
        <v>-88.489672999999996</v>
      </c>
      <c r="AS9">
        <v>315.2</v>
      </c>
      <c r="AT9">
        <v>0</v>
      </c>
      <c r="AU9">
        <v>12</v>
      </c>
      <c r="AV9">
        <v>9</v>
      </c>
      <c r="AW9" t="s">
        <v>206</v>
      </c>
      <c r="AX9">
        <v>1.1000000000000001</v>
      </c>
      <c r="AY9">
        <v>2.3569</v>
      </c>
      <c r="AZ9">
        <v>2.6</v>
      </c>
      <c r="BA9">
        <v>14.686999999999999</v>
      </c>
      <c r="BB9">
        <v>16.53</v>
      </c>
      <c r="BC9">
        <v>1.1299999999999999</v>
      </c>
      <c r="BD9">
        <v>12.856999999999999</v>
      </c>
      <c r="BE9">
        <v>2875.067</v>
      </c>
      <c r="BF9">
        <v>140.64400000000001</v>
      </c>
      <c r="BG9">
        <v>0.752</v>
      </c>
      <c r="BH9">
        <v>3.0000000000000001E-3</v>
      </c>
      <c r="BI9">
        <v>0.755</v>
      </c>
      <c r="BJ9">
        <v>0.626</v>
      </c>
      <c r="BK9">
        <v>2E-3</v>
      </c>
      <c r="BL9">
        <v>0.628</v>
      </c>
      <c r="BM9">
        <v>20.057500000000001</v>
      </c>
      <c r="BQ9">
        <v>2392.4679999999998</v>
      </c>
      <c r="BR9">
        <v>-4.6369E-2</v>
      </c>
      <c r="BS9">
        <v>-5</v>
      </c>
      <c r="BT9">
        <v>6.842E-3</v>
      </c>
      <c r="BU9">
        <v>-1.1331329999999999</v>
      </c>
      <c r="BV9">
        <v>0</v>
      </c>
      <c r="BW9" t="s">
        <v>155</v>
      </c>
      <c r="BX9">
        <v>0.83199999999999996</v>
      </c>
    </row>
    <row r="10" spans="1:76" x14ac:dyDescent="0.25">
      <c r="A10" s="26">
        <v>43530</v>
      </c>
      <c r="B10" s="27">
        <v>0.61411837962962956</v>
      </c>
      <c r="C10">
        <v>12.04</v>
      </c>
      <c r="D10">
        <v>0.89759999999999995</v>
      </c>
      <c r="E10">
        <v>8975.8286630000002</v>
      </c>
      <c r="F10">
        <v>29.6</v>
      </c>
      <c r="G10">
        <v>0.1</v>
      </c>
      <c r="H10">
        <v>2146.6999999999998</v>
      </c>
      <c r="J10">
        <v>12.76</v>
      </c>
      <c r="K10">
        <v>0.88639999999999997</v>
      </c>
      <c r="L10">
        <v>10.6721</v>
      </c>
      <c r="M10">
        <v>0.79559999999999997</v>
      </c>
      <c r="N10">
        <v>26.219200000000001</v>
      </c>
      <c r="O10">
        <v>8.8599999999999998E-2</v>
      </c>
      <c r="P10">
        <v>26.3</v>
      </c>
      <c r="Q10">
        <v>21.8215</v>
      </c>
      <c r="R10">
        <v>7.3800000000000004E-2</v>
      </c>
      <c r="S10">
        <v>21.9</v>
      </c>
      <c r="T10">
        <v>2146.6516999999999</v>
      </c>
      <c r="W10">
        <v>0</v>
      </c>
      <c r="X10">
        <v>11.308999999999999</v>
      </c>
      <c r="Y10">
        <v>12.1</v>
      </c>
      <c r="Z10">
        <v>855</v>
      </c>
      <c r="AA10">
        <v>844</v>
      </c>
      <c r="AB10">
        <v>864</v>
      </c>
      <c r="AC10">
        <v>95</v>
      </c>
      <c r="AD10">
        <v>32.119999999999997</v>
      </c>
      <c r="AE10">
        <v>0.74</v>
      </c>
      <c r="AF10">
        <v>982</v>
      </c>
      <c r="AG10">
        <v>3</v>
      </c>
      <c r="AH10">
        <v>46</v>
      </c>
      <c r="AI10">
        <v>35</v>
      </c>
      <c r="AJ10">
        <v>190</v>
      </c>
      <c r="AK10">
        <v>169</v>
      </c>
      <c r="AL10">
        <v>4.5999999999999996</v>
      </c>
      <c r="AM10">
        <v>176</v>
      </c>
      <c r="AN10" t="s">
        <v>155</v>
      </c>
      <c r="AO10">
        <v>2</v>
      </c>
      <c r="AP10" s="28">
        <v>0.82260416666666669</v>
      </c>
      <c r="AQ10">
        <v>47.158572999999997</v>
      </c>
      <c r="AR10">
        <v>-88.489672999999996</v>
      </c>
      <c r="AS10">
        <v>315.3</v>
      </c>
      <c r="AT10">
        <v>0</v>
      </c>
      <c r="AU10">
        <v>12</v>
      </c>
      <c r="AV10">
        <v>9</v>
      </c>
      <c r="AW10" t="s">
        <v>206</v>
      </c>
      <c r="AX10">
        <v>1.1000000000000001</v>
      </c>
      <c r="AY10">
        <v>2.2999999999999998</v>
      </c>
      <c r="AZ10">
        <v>2.6</v>
      </c>
      <c r="BA10">
        <v>14.686999999999999</v>
      </c>
      <c r="BB10">
        <v>16.59</v>
      </c>
      <c r="BC10">
        <v>1.1299999999999999</v>
      </c>
      <c r="BD10">
        <v>12.813000000000001</v>
      </c>
      <c r="BE10">
        <v>2886.0230000000001</v>
      </c>
      <c r="BF10">
        <v>136.94399999999999</v>
      </c>
      <c r="BG10">
        <v>0.74299999999999999</v>
      </c>
      <c r="BH10">
        <v>3.0000000000000001E-3</v>
      </c>
      <c r="BI10">
        <v>0.745</v>
      </c>
      <c r="BJ10">
        <v>0.61799999999999999</v>
      </c>
      <c r="BK10">
        <v>2E-3</v>
      </c>
      <c r="BL10">
        <v>0.62</v>
      </c>
      <c r="BM10">
        <v>18.434200000000001</v>
      </c>
      <c r="BQ10">
        <v>2223.6790000000001</v>
      </c>
      <c r="BR10">
        <v>-4.4470999999999997E-2</v>
      </c>
      <c r="BS10">
        <v>-5</v>
      </c>
      <c r="BT10">
        <v>7.0000000000000001E-3</v>
      </c>
      <c r="BU10">
        <v>-1.0867720000000001</v>
      </c>
      <c r="BV10">
        <v>0</v>
      </c>
      <c r="BW10" t="s">
        <v>155</v>
      </c>
      <c r="BX10">
        <v>0.83199999999999996</v>
      </c>
    </row>
    <row r="11" spans="1:76" x14ac:dyDescent="0.25">
      <c r="A11" s="26">
        <v>43530</v>
      </c>
      <c r="B11" s="27">
        <v>0.61412995370370371</v>
      </c>
      <c r="C11">
        <v>12.07</v>
      </c>
      <c r="D11">
        <v>0.85680000000000001</v>
      </c>
      <c r="E11">
        <v>8568.3781440000002</v>
      </c>
      <c r="F11">
        <v>29.3</v>
      </c>
      <c r="G11">
        <v>0.1</v>
      </c>
      <c r="H11">
        <v>1997.6</v>
      </c>
      <c r="J11">
        <v>11.81</v>
      </c>
      <c r="K11">
        <v>0.88670000000000004</v>
      </c>
      <c r="L11">
        <v>10.702400000000001</v>
      </c>
      <c r="M11">
        <v>0.75970000000000004</v>
      </c>
      <c r="N11">
        <v>26.003</v>
      </c>
      <c r="O11">
        <v>8.8700000000000001E-2</v>
      </c>
      <c r="P11">
        <v>26.1</v>
      </c>
      <c r="Q11">
        <v>21.641500000000001</v>
      </c>
      <c r="R11">
        <v>7.3800000000000004E-2</v>
      </c>
      <c r="S11">
        <v>21.7</v>
      </c>
      <c r="T11">
        <v>1997.5992000000001</v>
      </c>
      <c r="W11">
        <v>0</v>
      </c>
      <c r="X11">
        <v>10.468400000000001</v>
      </c>
      <c r="Y11">
        <v>12</v>
      </c>
      <c r="Z11">
        <v>856</v>
      </c>
      <c r="AA11">
        <v>845</v>
      </c>
      <c r="AB11">
        <v>864</v>
      </c>
      <c r="AC11">
        <v>95</v>
      </c>
      <c r="AD11">
        <v>32.119999999999997</v>
      </c>
      <c r="AE11">
        <v>0.74</v>
      </c>
      <c r="AF11">
        <v>982</v>
      </c>
      <c r="AG11">
        <v>3</v>
      </c>
      <c r="AH11">
        <v>45.156999999999996</v>
      </c>
      <c r="AI11">
        <v>35</v>
      </c>
      <c r="AJ11">
        <v>190</v>
      </c>
      <c r="AK11">
        <v>169.8</v>
      </c>
      <c r="AL11">
        <v>4.5999999999999996</v>
      </c>
      <c r="AM11">
        <v>176</v>
      </c>
      <c r="AN11" t="s">
        <v>155</v>
      </c>
      <c r="AO11">
        <v>2</v>
      </c>
      <c r="AP11" s="28">
        <v>0.82261574074074073</v>
      </c>
      <c r="AQ11">
        <v>47.158572999999997</v>
      </c>
      <c r="AR11">
        <v>-88.489672999999996</v>
      </c>
      <c r="AS11">
        <v>315.3</v>
      </c>
      <c r="AT11">
        <v>0</v>
      </c>
      <c r="AU11">
        <v>12</v>
      </c>
      <c r="AV11">
        <v>9</v>
      </c>
      <c r="AW11" t="s">
        <v>206</v>
      </c>
      <c r="AX11">
        <v>1.1000000000000001</v>
      </c>
      <c r="AY11">
        <v>2.2999999999999998</v>
      </c>
      <c r="AZ11">
        <v>2.6</v>
      </c>
      <c r="BA11">
        <v>14.686999999999999</v>
      </c>
      <c r="BB11">
        <v>16.63</v>
      </c>
      <c r="BC11">
        <v>1.1299999999999999</v>
      </c>
      <c r="BD11">
        <v>12.78</v>
      </c>
      <c r="BE11">
        <v>2899.3249999999998</v>
      </c>
      <c r="BF11">
        <v>130.99600000000001</v>
      </c>
      <c r="BG11">
        <v>0.73799999999999999</v>
      </c>
      <c r="BH11">
        <v>3.0000000000000001E-3</v>
      </c>
      <c r="BI11">
        <v>0.74</v>
      </c>
      <c r="BJ11">
        <v>0.61399999999999999</v>
      </c>
      <c r="BK11">
        <v>2E-3</v>
      </c>
      <c r="BL11">
        <v>0.61599999999999999</v>
      </c>
      <c r="BM11">
        <v>17.1844</v>
      </c>
      <c r="BQ11">
        <v>2062.0219999999999</v>
      </c>
      <c r="BR11">
        <v>-5.0743999999999997E-2</v>
      </c>
      <c r="BS11">
        <v>-5</v>
      </c>
      <c r="BT11">
        <v>6.1570000000000001E-3</v>
      </c>
      <c r="BU11">
        <v>-1.240056</v>
      </c>
      <c r="BV11">
        <v>0</v>
      </c>
      <c r="BW11" t="s">
        <v>155</v>
      </c>
      <c r="BX11">
        <v>0.83199999999999996</v>
      </c>
    </row>
    <row r="12" spans="1:76" x14ac:dyDescent="0.25">
      <c r="A12" s="26">
        <v>43530</v>
      </c>
      <c r="B12" s="27">
        <v>0.61414152777777775</v>
      </c>
      <c r="C12">
        <v>12.183999999999999</v>
      </c>
      <c r="D12">
        <v>0.80130000000000001</v>
      </c>
      <c r="E12">
        <v>8013.3044229999996</v>
      </c>
      <c r="F12">
        <v>29.3</v>
      </c>
      <c r="G12">
        <v>0.1</v>
      </c>
      <c r="H12">
        <v>1895.7</v>
      </c>
      <c r="J12">
        <v>10.76</v>
      </c>
      <c r="K12">
        <v>0.88629999999999998</v>
      </c>
      <c r="L12">
        <v>10.7996</v>
      </c>
      <c r="M12">
        <v>0.71030000000000004</v>
      </c>
      <c r="N12">
        <v>25.969899999999999</v>
      </c>
      <c r="O12">
        <v>8.8599999999999998E-2</v>
      </c>
      <c r="P12">
        <v>26.1</v>
      </c>
      <c r="Q12">
        <v>21.613900000000001</v>
      </c>
      <c r="R12">
        <v>7.3800000000000004E-2</v>
      </c>
      <c r="S12">
        <v>21.7</v>
      </c>
      <c r="T12">
        <v>1895.6814999999999</v>
      </c>
      <c r="W12">
        <v>0</v>
      </c>
      <c r="X12">
        <v>9.5368999999999993</v>
      </c>
      <c r="Y12">
        <v>12</v>
      </c>
      <c r="Z12">
        <v>857</v>
      </c>
      <c r="AA12">
        <v>846</v>
      </c>
      <c r="AB12">
        <v>865</v>
      </c>
      <c r="AC12">
        <v>95</v>
      </c>
      <c r="AD12">
        <v>32.119999999999997</v>
      </c>
      <c r="AE12">
        <v>0.74</v>
      </c>
      <c r="AF12">
        <v>982</v>
      </c>
      <c r="AG12">
        <v>3</v>
      </c>
      <c r="AH12">
        <v>45</v>
      </c>
      <c r="AI12">
        <v>35</v>
      </c>
      <c r="AJ12">
        <v>190</v>
      </c>
      <c r="AK12">
        <v>169.2</v>
      </c>
      <c r="AL12">
        <v>4.5</v>
      </c>
      <c r="AM12">
        <v>176</v>
      </c>
      <c r="AN12" t="s">
        <v>155</v>
      </c>
      <c r="AO12">
        <v>2</v>
      </c>
      <c r="AP12" s="28">
        <v>0.82262731481481488</v>
      </c>
      <c r="AQ12">
        <v>47.158572999999997</v>
      </c>
      <c r="AR12">
        <v>-88.489672999999996</v>
      </c>
      <c r="AS12">
        <v>315.39999999999998</v>
      </c>
      <c r="AT12">
        <v>0</v>
      </c>
      <c r="AU12">
        <v>12</v>
      </c>
      <c r="AV12">
        <v>10</v>
      </c>
      <c r="AW12" t="s">
        <v>207</v>
      </c>
      <c r="AX12">
        <v>1.0569</v>
      </c>
      <c r="AY12">
        <v>2.0844999999999998</v>
      </c>
      <c r="AZ12">
        <v>2.3414000000000001</v>
      </c>
      <c r="BA12">
        <v>14.686999999999999</v>
      </c>
      <c r="BB12">
        <v>16.579999999999998</v>
      </c>
      <c r="BC12">
        <v>1.1299999999999999</v>
      </c>
      <c r="BD12">
        <v>12.823</v>
      </c>
      <c r="BE12">
        <v>2916.2429999999999</v>
      </c>
      <c r="BF12">
        <v>122.07</v>
      </c>
      <c r="BG12">
        <v>0.73399999999999999</v>
      </c>
      <c r="BH12">
        <v>3.0000000000000001E-3</v>
      </c>
      <c r="BI12">
        <v>0.73699999999999999</v>
      </c>
      <c r="BJ12">
        <v>0.61099999999999999</v>
      </c>
      <c r="BK12">
        <v>2E-3</v>
      </c>
      <c r="BL12">
        <v>0.61299999999999999</v>
      </c>
      <c r="BM12">
        <v>16.255299999999998</v>
      </c>
      <c r="BQ12">
        <v>1872.511</v>
      </c>
      <c r="BR12">
        <v>2.6186240000000001</v>
      </c>
      <c r="BS12">
        <v>-5</v>
      </c>
      <c r="BT12">
        <v>5.1570000000000001E-3</v>
      </c>
      <c r="BU12">
        <v>63.992623999999999</v>
      </c>
      <c r="BV12">
        <v>0</v>
      </c>
      <c r="BW12" t="s">
        <v>155</v>
      </c>
      <c r="BX12">
        <v>0.83199999999999996</v>
      </c>
    </row>
    <row r="13" spans="1:76" x14ac:dyDescent="0.25">
      <c r="A13" s="26">
        <v>43530</v>
      </c>
      <c r="B13" s="27">
        <v>0.6141531018518519</v>
      </c>
      <c r="C13">
        <v>12.26</v>
      </c>
      <c r="D13">
        <v>0.752</v>
      </c>
      <c r="E13">
        <v>7519.8073839999997</v>
      </c>
      <c r="F13">
        <v>29.3</v>
      </c>
      <c r="G13">
        <v>0.1</v>
      </c>
      <c r="H13">
        <v>1811.3</v>
      </c>
      <c r="J13">
        <v>9.6999999999999993</v>
      </c>
      <c r="K13">
        <v>0.88629999999999998</v>
      </c>
      <c r="L13">
        <v>10.866</v>
      </c>
      <c r="M13">
        <v>0.66649999999999998</v>
      </c>
      <c r="N13">
        <v>25.968399999999999</v>
      </c>
      <c r="O13">
        <v>8.8599999999999998E-2</v>
      </c>
      <c r="P13">
        <v>26.1</v>
      </c>
      <c r="Q13">
        <v>21.6127</v>
      </c>
      <c r="R13">
        <v>7.3800000000000004E-2</v>
      </c>
      <c r="S13">
        <v>21.7</v>
      </c>
      <c r="T13">
        <v>1811.2596000000001</v>
      </c>
      <c r="W13">
        <v>0</v>
      </c>
      <c r="X13">
        <v>8.5970999999999993</v>
      </c>
      <c r="Y13">
        <v>12.1</v>
      </c>
      <c r="Z13">
        <v>856</v>
      </c>
      <c r="AA13">
        <v>845</v>
      </c>
      <c r="AB13">
        <v>864</v>
      </c>
      <c r="AC13">
        <v>95</v>
      </c>
      <c r="AD13">
        <v>32.119999999999997</v>
      </c>
      <c r="AE13">
        <v>0.74</v>
      </c>
      <c r="AF13">
        <v>982</v>
      </c>
      <c r="AG13">
        <v>3</v>
      </c>
      <c r="AH13">
        <v>45</v>
      </c>
      <c r="AI13">
        <v>35</v>
      </c>
      <c r="AJ13">
        <v>190</v>
      </c>
      <c r="AK13">
        <v>169</v>
      </c>
      <c r="AL13">
        <v>4.5999999999999996</v>
      </c>
      <c r="AM13">
        <v>176</v>
      </c>
      <c r="AN13" t="s">
        <v>155</v>
      </c>
      <c r="AO13">
        <v>2</v>
      </c>
      <c r="AP13" s="28">
        <v>0.82263888888888881</v>
      </c>
      <c r="AQ13">
        <v>47.158572999999997</v>
      </c>
      <c r="AR13">
        <v>-88.489672999999996</v>
      </c>
      <c r="AS13">
        <v>315.5</v>
      </c>
      <c r="AT13">
        <v>0</v>
      </c>
      <c r="AU13">
        <v>12</v>
      </c>
      <c r="AV13">
        <v>10</v>
      </c>
      <c r="AW13" t="s">
        <v>207</v>
      </c>
      <c r="AX13">
        <v>1</v>
      </c>
      <c r="AY13">
        <v>1.8</v>
      </c>
      <c r="AZ13">
        <v>2.0430999999999999</v>
      </c>
      <c r="BA13">
        <v>14.686999999999999</v>
      </c>
      <c r="BB13">
        <v>16.57</v>
      </c>
      <c r="BC13">
        <v>1.1299999999999999</v>
      </c>
      <c r="BD13">
        <v>12.829000000000001</v>
      </c>
      <c r="BE13">
        <v>2930.6120000000001</v>
      </c>
      <c r="BF13">
        <v>114.407</v>
      </c>
      <c r="BG13">
        <v>0.73299999999999998</v>
      </c>
      <c r="BH13">
        <v>3.0000000000000001E-3</v>
      </c>
      <c r="BI13">
        <v>0.73599999999999999</v>
      </c>
      <c r="BJ13">
        <v>0.61</v>
      </c>
      <c r="BK13">
        <v>2E-3</v>
      </c>
      <c r="BL13">
        <v>0.61299999999999999</v>
      </c>
      <c r="BM13">
        <v>15.512600000000001</v>
      </c>
      <c r="BQ13">
        <v>1685.925</v>
      </c>
      <c r="BR13">
        <v>4.2953570000000001</v>
      </c>
      <c r="BS13">
        <v>-5</v>
      </c>
      <c r="BT13">
        <v>5.8430000000000001E-3</v>
      </c>
      <c r="BU13">
        <v>104.967786</v>
      </c>
      <c r="BV13">
        <v>0</v>
      </c>
      <c r="BW13" t="s">
        <v>155</v>
      </c>
      <c r="BX13">
        <v>0.83199999999999996</v>
      </c>
    </row>
    <row r="14" spans="1:76" x14ac:dyDescent="0.25">
      <c r="A14" s="26">
        <v>43530</v>
      </c>
      <c r="B14" s="27">
        <v>0.61416467592592594</v>
      </c>
      <c r="C14">
        <v>12.26</v>
      </c>
      <c r="D14">
        <v>0.70340000000000003</v>
      </c>
      <c r="E14">
        <v>7033.5151519999999</v>
      </c>
      <c r="F14">
        <v>29.4</v>
      </c>
      <c r="G14">
        <v>0.1</v>
      </c>
      <c r="H14">
        <v>1705.4</v>
      </c>
      <c r="J14">
        <v>8.66</v>
      </c>
      <c r="K14">
        <v>0.88680000000000003</v>
      </c>
      <c r="L14">
        <v>10.872400000000001</v>
      </c>
      <c r="M14">
        <v>0.62370000000000003</v>
      </c>
      <c r="N14">
        <v>26.049199999999999</v>
      </c>
      <c r="O14">
        <v>8.8700000000000001E-2</v>
      </c>
      <c r="P14">
        <v>26.1</v>
      </c>
      <c r="Q14">
        <v>21.68</v>
      </c>
      <c r="R14">
        <v>7.3800000000000004E-2</v>
      </c>
      <c r="S14">
        <v>21.8</v>
      </c>
      <c r="T14">
        <v>1705.3916999999999</v>
      </c>
      <c r="W14">
        <v>0</v>
      </c>
      <c r="X14">
        <v>7.6811999999999996</v>
      </c>
      <c r="Y14">
        <v>11.9</v>
      </c>
      <c r="Z14">
        <v>856</v>
      </c>
      <c r="AA14">
        <v>846</v>
      </c>
      <c r="AB14">
        <v>864</v>
      </c>
      <c r="AC14">
        <v>95</v>
      </c>
      <c r="AD14">
        <v>32.119999999999997</v>
      </c>
      <c r="AE14">
        <v>0.74</v>
      </c>
      <c r="AF14">
        <v>982</v>
      </c>
      <c r="AG14">
        <v>3</v>
      </c>
      <c r="AH14">
        <v>45</v>
      </c>
      <c r="AI14">
        <v>35</v>
      </c>
      <c r="AJ14">
        <v>190</v>
      </c>
      <c r="AK14">
        <v>169</v>
      </c>
      <c r="AL14">
        <v>4.5999999999999996</v>
      </c>
      <c r="AM14">
        <v>176</v>
      </c>
      <c r="AN14" t="s">
        <v>155</v>
      </c>
      <c r="AO14">
        <v>2</v>
      </c>
      <c r="AP14" s="28">
        <v>0.82265046296296296</v>
      </c>
      <c r="AQ14">
        <v>47.158572999999997</v>
      </c>
      <c r="AR14">
        <v>-88.489672999999996</v>
      </c>
      <c r="AS14">
        <v>315.5</v>
      </c>
      <c r="AT14">
        <v>0</v>
      </c>
      <c r="AU14">
        <v>12</v>
      </c>
      <c r="AV14">
        <v>10</v>
      </c>
      <c r="AW14" t="s">
        <v>207</v>
      </c>
      <c r="AX14">
        <v>1</v>
      </c>
      <c r="AY14">
        <v>1.8</v>
      </c>
      <c r="AZ14">
        <v>2.1</v>
      </c>
      <c r="BA14">
        <v>14.686999999999999</v>
      </c>
      <c r="BB14">
        <v>16.649999999999999</v>
      </c>
      <c r="BC14">
        <v>1.1299999999999999</v>
      </c>
      <c r="BD14">
        <v>12.762</v>
      </c>
      <c r="BE14">
        <v>2944.1729999999998</v>
      </c>
      <c r="BF14">
        <v>107.503</v>
      </c>
      <c r="BG14">
        <v>0.73899999999999999</v>
      </c>
      <c r="BH14">
        <v>3.0000000000000001E-3</v>
      </c>
      <c r="BI14">
        <v>0.74099999999999999</v>
      </c>
      <c r="BJ14">
        <v>0.61499999999999999</v>
      </c>
      <c r="BK14">
        <v>2E-3</v>
      </c>
      <c r="BL14">
        <v>0.61699999999999999</v>
      </c>
      <c r="BM14">
        <v>14.6647</v>
      </c>
      <c r="BQ14">
        <v>1512.3989999999999</v>
      </c>
      <c r="BR14">
        <v>2.93859</v>
      </c>
      <c r="BS14">
        <v>-5</v>
      </c>
      <c r="BT14">
        <v>6.0000000000000001E-3</v>
      </c>
      <c r="BU14">
        <v>71.811792999999994</v>
      </c>
      <c r="BV14">
        <v>0</v>
      </c>
      <c r="BW14" t="s">
        <v>155</v>
      </c>
      <c r="BX14">
        <v>0.83199999999999996</v>
      </c>
    </row>
    <row r="15" spans="1:76" x14ac:dyDescent="0.25">
      <c r="A15" s="26">
        <v>43530</v>
      </c>
      <c r="B15" s="27">
        <v>0.61417624999999998</v>
      </c>
      <c r="C15">
        <v>12.266</v>
      </c>
      <c r="D15">
        <v>0.64139999999999997</v>
      </c>
      <c r="E15">
        <v>6414.4036699999997</v>
      </c>
      <c r="F15">
        <v>29.9</v>
      </c>
      <c r="G15">
        <v>0.1</v>
      </c>
      <c r="H15">
        <v>1644.1</v>
      </c>
      <c r="J15">
        <v>7.7</v>
      </c>
      <c r="K15">
        <v>0.88739999999999997</v>
      </c>
      <c r="L15">
        <v>10.8843</v>
      </c>
      <c r="M15">
        <v>0.56920000000000004</v>
      </c>
      <c r="N15">
        <v>26.526900000000001</v>
      </c>
      <c r="O15">
        <v>8.8700000000000001E-2</v>
      </c>
      <c r="P15">
        <v>26.6</v>
      </c>
      <c r="Q15">
        <v>22.0776</v>
      </c>
      <c r="R15">
        <v>7.3899999999999993E-2</v>
      </c>
      <c r="S15">
        <v>22.2</v>
      </c>
      <c r="T15">
        <v>1644.0913</v>
      </c>
      <c r="W15">
        <v>0</v>
      </c>
      <c r="X15">
        <v>6.8299000000000003</v>
      </c>
      <c r="Y15">
        <v>12</v>
      </c>
      <c r="Z15">
        <v>856</v>
      </c>
      <c r="AA15">
        <v>846</v>
      </c>
      <c r="AB15">
        <v>863</v>
      </c>
      <c r="AC15">
        <v>95</v>
      </c>
      <c r="AD15">
        <v>32.119999999999997</v>
      </c>
      <c r="AE15">
        <v>0.74</v>
      </c>
      <c r="AF15">
        <v>982</v>
      </c>
      <c r="AG15">
        <v>3</v>
      </c>
      <c r="AH15">
        <v>45</v>
      </c>
      <c r="AI15">
        <v>35</v>
      </c>
      <c r="AJ15">
        <v>190</v>
      </c>
      <c r="AK15">
        <v>169.8</v>
      </c>
      <c r="AL15">
        <v>4.5999999999999996</v>
      </c>
      <c r="AM15">
        <v>176</v>
      </c>
      <c r="AN15" t="s">
        <v>155</v>
      </c>
      <c r="AO15">
        <v>2</v>
      </c>
      <c r="AP15" s="28">
        <v>0.82266203703703711</v>
      </c>
      <c r="AQ15">
        <v>47.158572999999997</v>
      </c>
      <c r="AR15">
        <v>-88.489672999999996</v>
      </c>
      <c r="AS15">
        <v>315.60000000000002</v>
      </c>
      <c r="AT15">
        <v>0</v>
      </c>
      <c r="AU15">
        <v>12</v>
      </c>
      <c r="AV15">
        <v>10</v>
      </c>
      <c r="AW15" t="s">
        <v>207</v>
      </c>
      <c r="AX15">
        <v>0.95689999999999997</v>
      </c>
      <c r="AY15">
        <v>1.7568999999999999</v>
      </c>
      <c r="AZ15">
        <v>2.0137999999999998</v>
      </c>
      <c r="BA15">
        <v>14.686999999999999</v>
      </c>
      <c r="BB15">
        <v>16.73</v>
      </c>
      <c r="BC15">
        <v>1.1399999999999999</v>
      </c>
      <c r="BD15">
        <v>12.693</v>
      </c>
      <c r="BE15">
        <v>2959.817</v>
      </c>
      <c r="BF15">
        <v>98.515000000000001</v>
      </c>
      <c r="BG15">
        <v>0.755</v>
      </c>
      <c r="BH15">
        <v>3.0000000000000001E-3</v>
      </c>
      <c r="BI15">
        <v>0.75800000000000001</v>
      </c>
      <c r="BJ15">
        <v>0.629</v>
      </c>
      <c r="BK15">
        <v>2E-3</v>
      </c>
      <c r="BL15">
        <v>0.63100000000000001</v>
      </c>
      <c r="BM15">
        <v>14.1972</v>
      </c>
      <c r="BQ15">
        <v>1350.444</v>
      </c>
      <c r="BR15">
        <v>1.1689069999999999</v>
      </c>
      <c r="BS15">
        <v>-5</v>
      </c>
      <c r="BT15">
        <v>6.0000000000000001E-3</v>
      </c>
      <c r="BU15">
        <v>28.565165</v>
      </c>
      <c r="BV15">
        <v>0</v>
      </c>
      <c r="BW15" t="s">
        <v>155</v>
      </c>
      <c r="BX15">
        <v>0.83199999999999996</v>
      </c>
    </row>
    <row r="16" spans="1:76" x14ac:dyDescent="0.25">
      <c r="A16" s="26">
        <v>43530</v>
      </c>
      <c r="B16" s="27">
        <v>0.61418782407407402</v>
      </c>
      <c r="C16">
        <v>12.326000000000001</v>
      </c>
      <c r="D16">
        <v>0.58620000000000005</v>
      </c>
      <c r="E16">
        <v>5861.8364069999998</v>
      </c>
      <c r="F16">
        <v>30.7</v>
      </c>
      <c r="G16">
        <v>0.1</v>
      </c>
      <c r="H16">
        <v>1583.3</v>
      </c>
      <c r="J16">
        <v>6.75</v>
      </c>
      <c r="K16">
        <v>0.88739999999999997</v>
      </c>
      <c r="L16">
        <v>10.938700000000001</v>
      </c>
      <c r="M16">
        <v>0.5202</v>
      </c>
      <c r="N16">
        <v>27.2379</v>
      </c>
      <c r="O16">
        <v>8.8700000000000001E-2</v>
      </c>
      <c r="P16">
        <v>27.3</v>
      </c>
      <c r="Q16">
        <v>22.6693</v>
      </c>
      <c r="R16">
        <v>7.3899999999999993E-2</v>
      </c>
      <c r="S16">
        <v>22.7</v>
      </c>
      <c r="T16">
        <v>1583.3133</v>
      </c>
      <c r="W16">
        <v>0</v>
      </c>
      <c r="X16">
        <v>5.9880000000000004</v>
      </c>
      <c r="Y16">
        <v>12</v>
      </c>
      <c r="Z16">
        <v>856</v>
      </c>
      <c r="AA16">
        <v>845</v>
      </c>
      <c r="AB16">
        <v>863</v>
      </c>
      <c r="AC16">
        <v>95</v>
      </c>
      <c r="AD16">
        <v>32.119999999999997</v>
      </c>
      <c r="AE16">
        <v>0.74</v>
      </c>
      <c r="AF16">
        <v>982</v>
      </c>
      <c r="AG16">
        <v>3</v>
      </c>
      <c r="AH16">
        <v>45</v>
      </c>
      <c r="AI16">
        <v>35</v>
      </c>
      <c r="AJ16">
        <v>190</v>
      </c>
      <c r="AK16">
        <v>170</v>
      </c>
      <c r="AL16">
        <v>4.5999999999999996</v>
      </c>
      <c r="AM16">
        <v>176</v>
      </c>
      <c r="AN16" t="s">
        <v>155</v>
      </c>
      <c r="AO16">
        <v>2</v>
      </c>
      <c r="AP16" s="28">
        <v>0.82267361111111104</v>
      </c>
      <c r="AQ16">
        <v>47.158572999999997</v>
      </c>
      <c r="AR16">
        <v>-88.489672999999996</v>
      </c>
      <c r="AS16">
        <v>315.7</v>
      </c>
      <c r="AT16">
        <v>0</v>
      </c>
      <c r="AU16">
        <v>12</v>
      </c>
      <c r="AV16">
        <v>10</v>
      </c>
      <c r="AW16" t="s">
        <v>207</v>
      </c>
      <c r="AX16">
        <v>0.9</v>
      </c>
      <c r="AY16">
        <v>1.7</v>
      </c>
      <c r="AZ16">
        <v>1.9</v>
      </c>
      <c r="BA16">
        <v>14.686999999999999</v>
      </c>
      <c r="BB16">
        <v>16.739999999999998</v>
      </c>
      <c r="BC16">
        <v>1.1399999999999999</v>
      </c>
      <c r="BD16">
        <v>12.683999999999999</v>
      </c>
      <c r="BE16">
        <v>2974.7840000000001</v>
      </c>
      <c r="BF16">
        <v>90.040999999999997</v>
      </c>
      <c r="BG16">
        <v>0.77600000000000002</v>
      </c>
      <c r="BH16">
        <v>3.0000000000000001E-3</v>
      </c>
      <c r="BI16">
        <v>0.77800000000000002</v>
      </c>
      <c r="BJ16">
        <v>0.64600000000000002</v>
      </c>
      <c r="BK16">
        <v>2E-3</v>
      </c>
      <c r="BL16">
        <v>0.64800000000000002</v>
      </c>
      <c r="BM16">
        <v>13.6732</v>
      </c>
      <c r="BQ16">
        <v>1184.0540000000001</v>
      </c>
      <c r="BR16">
        <v>0.37555500000000003</v>
      </c>
      <c r="BS16">
        <v>-5</v>
      </c>
      <c r="BT16">
        <v>6.8430000000000001E-3</v>
      </c>
      <c r="BU16">
        <v>9.1776260000000001</v>
      </c>
      <c r="BV16">
        <v>0</v>
      </c>
      <c r="BW16" t="s">
        <v>155</v>
      </c>
      <c r="BX16">
        <v>0.83199999999999996</v>
      </c>
    </row>
    <row r="17" spans="1:76" x14ac:dyDescent="0.25">
      <c r="A17" s="26">
        <v>43530</v>
      </c>
      <c r="B17" s="27">
        <v>0.61419939814814817</v>
      </c>
      <c r="C17">
        <v>12.33</v>
      </c>
      <c r="D17">
        <v>0.56289999999999996</v>
      </c>
      <c r="E17">
        <v>5628.85</v>
      </c>
      <c r="F17">
        <v>31.3</v>
      </c>
      <c r="G17">
        <v>0.1</v>
      </c>
      <c r="H17">
        <v>1499</v>
      </c>
      <c r="J17">
        <v>6.02</v>
      </c>
      <c r="K17">
        <v>0.88770000000000004</v>
      </c>
      <c r="L17">
        <v>10.9452</v>
      </c>
      <c r="M17">
        <v>0.49969999999999998</v>
      </c>
      <c r="N17">
        <v>27.825800000000001</v>
      </c>
      <c r="O17">
        <v>8.8800000000000004E-2</v>
      </c>
      <c r="P17">
        <v>27.9</v>
      </c>
      <c r="Q17">
        <v>23.1585</v>
      </c>
      <c r="R17">
        <v>7.3899999999999993E-2</v>
      </c>
      <c r="S17">
        <v>23.2</v>
      </c>
      <c r="T17">
        <v>1498.9946</v>
      </c>
      <c r="W17">
        <v>0</v>
      </c>
      <c r="X17">
        <v>5.3455000000000004</v>
      </c>
      <c r="Y17">
        <v>11.9</v>
      </c>
      <c r="Z17">
        <v>857</v>
      </c>
      <c r="AA17">
        <v>845</v>
      </c>
      <c r="AB17">
        <v>863</v>
      </c>
      <c r="AC17">
        <v>95</v>
      </c>
      <c r="AD17">
        <v>32.119999999999997</v>
      </c>
      <c r="AE17">
        <v>0.74</v>
      </c>
      <c r="AF17">
        <v>982</v>
      </c>
      <c r="AG17">
        <v>3</v>
      </c>
      <c r="AH17">
        <v>45</v>
      </c>
      <c r="AI17">
        <v>35</v>
      </c>
      <c r="AJ17">
        <v>190</v>
      </c>
      <c r="AK17">
        <v>170</v>
      </c>
      <c r="AL17">
        <v>4.5999999999999996</v>
      </c>
      <c r="AM17">
        <v>176</v>
      </c>
      <c r="AN17" t="s">
        <v>155</v>
      </c>
      <c r="AO17">
        <v>2</v>
      </c>
      <c r="AP17" s="28">
        <v>0.82268518518518519</v>
      </c>
      <c r="AQ17">
        <v>47.158572999999997</v>
      </c>
      <c r="AR17">
        <v>-88.489672999999996</v>
      </c>
      <c r="AS17">
        <v>315.7</v>
      </c>
      <c r="AT17">
        <v>0</v>
      </c>
      <c r="AU17">
        <v>12</v>
      </c>
      <c r="AV17">
        <v>10</v>
      </c>
      <c r="AW17" t="s">
        <v>207</v>
      </c>
      <c r="AX17">
        <v>0.9</v>
      </c>
      <c r="AY17">
        <v>1.7</v>
      </c>
      <c r="AZ17">
        <v>1.9</v>
      </c>
      <c r="BA17">
        <v>14.686999999999999</v>
      </c>
      <c r="BB17">
        <v>16.78</v>
      </c>
      <c r="BC17">
        <v>1.1399999999999999</v>
      </c>
      <c r="BD17">
        <v>12.651999999999999</v>
      </c>
      <c r="BE17">
        <v>2982.34</v>
      </c>
      <c r="BF17">
        <v>86.653999999999996</v>
      </c>
      <c r="BG17">
        <v>0.79400000000000004</v>
      </c>
      <c r="BH17">
        <v>3.0000000000000001E-3</v>
      </c>
      <c r="BI17">
        <v>0.79700000000000004</v>
      </c>
      <c r="BJ17">
        <v>0.66100000000000003</v>
      </c>
      <c r="BK17">
        <v>2E-3</v>
      </c>
      <c r="BL17">
        <v>0.66300000000000003</v>
      </c>
      <c r="BM17">
        <v>12.9702</v>
      </c>
      <c r="BQ17">
        <v>1059.0650000000001</v>
      </c>
      <c r="BR17">
        <v>9.8598000000000005E-2</v>
      </c>
      <c r="BS17">
        <v>-5</v>
      </c>
      <c r="BT17">
        <v>6.1570000000000001E-3</v>
      </c>
      <c r="BU17">
        <v>2.4094880000000001</v>
      </c>
      <c r="BV17">
        <v>0</v>
      </c>
      <c r="BW17" t="s">
        <v>155</v>
      </c>
      <c r="BX17">
        <v>0.83199999999999996</v>
      </c>
    </row>
    <row r="18" spans="1:76" x14ac:dyDescent="0.25">
      <c r="A18" s="26">
        <v>43530</v>
      </c>
      <c r="B18" s="27">
        <v>0.61421097222222221</v>
      </c>
      <c r="C18">
        <v>12.33</v>
      </c>
      <c r="D18">
        <v>0.50790000000000002</v>
      </c>
      <c r="E18">
        <v>5078.8500000000004</v>
      </c>
      <c r="F18">
        <v>32.200000000000003</v>
      </c>
      <c r="G18">
        <v>0.1</v>
      </c>
      <c r="H18">
        <v>1450.3</v>
      </c>
      <c r="J18">
        <v>5.38</v>
      </c>
      <c r="K18">
        <v>0.88819999999999999</v>
      </c>
      <c r="L18">
        <v>10.9521</v>
      </c>
      <c r="M18">
        <v>0.4511</v>
      </c>
      <c r="N18">
        <v>28.577100000000002</v>
      </c>
      <c r="O18">
        <v>8.8800000000000004E-2</v>
      </c>
      <c r="P18">
        <v>28.7</v>
      </c>
      <c r="Q18">
        <v>23.783799999999999</v>
      </c>
      <c r="R18">
        <v>7.3899999999999993E-2</v>
      </c>
      <c r="S18">
        <v>23.9</v>
      </c>
      <c r="T18">
        <v>1450.2802999999999</v>
      </c>
      <c r="W18">
        <v>0</v>
      </c>
      <c r="X18">
        <v>4.7775999999999996</v>
      </c>
      <c r="Y18">
        <v>12</v>
      </c>
      <c r="Z18">
        <v>856</v>
      </c>
      <c r="AA18">
        <v>845</v>
      </c>
      <c r="AB18">
        <v>863</v>
      </c>
      <c r="AC18">
        <v>95</v>
      </c>
      <c r="AD18">
        <v>32.119999999999997</v>
      </c>
      <c r="AE18">
        <v>0.74</v>
      </c>
      <c r="AF18">
        <v>982</v>
      </c>
      <c r="AG18">
        <v>3</v>
      </c>
      <c r="AH18">
        <v>45</v>
      </c>
      <c r="AI18">
        <v>35</v>
      </c>
      <c r="AJ18">
        <v>190</v>
      </c>
      <c r="AK18">
        <v>170</v>
      </c>
      <c r="AL18">
        <v>4.7</v>
      </c>
      <c r="AM18">
        <v>176</v>
      </c>
      <c r="AN18" t="s">
        <v>155</v>
      </c>
      <c r="AO18">
        <v>2</v>
      </c>
      <c r="AP18" s="28">
        <v>0.82269675925925922</v>
      </c>
      <c r="AQ18">
        <v>47.158572999999997</v>
      </c>
      <c r="AR18">
        <v>-88.489672999999996</v>
      </c>
      <c r="AS18">
        <v>315.8</v>
      </c>
      <c r="AT18">
        <v>0</v>
      </c>
      <c r="AU18">
        <v>12</v>
      </c>
      <c r="AV18">
        <v>10</v>
      </c>
      <c r="AW18" t="s">
        <v>207</v>
      </c>
      <c r="AX18">
        <v>0.9</v>
      </c>
      <c r="AY18">
        <v>1.7</v>
      </c>
      <c r="AZ18">
        <v>1.9</v>
      </c>
      <c r="BA18">
        <v>14.686999999999999</v>
      </c>
      <c r="BB18">
        <v>16.86</v>
      </c>
      <c r="BC18">
        <v>1.1499999999999999</v>
      </c>
      <c r="BD18">
        <v>12.581</v>
      </c>
      <c r="BE18">
        <v>2996.2829999999999</v>
      </c>
      <c r="BF18">
        <v>78.552999999999997</v>
      </c>
      <c r="BG18">
        <v>0.81899999999999995</v>
      </c>
      <c r="BH18">
        <v>3.0000000000000001E-3</v>
      </c>
      <c r="BI18">
        <v>0.82099999999999995</v>
      </c>
      <c r="BJ18">
        <v>0.68100000000000005</v>
      </c>
      <c r="BK18">
        <v>2E-3</v>
      </c>
      <c r="BL18">
        <v>0.68400000000000005</v>
      </c>
      <c r="BM18">
        <v>12.599500000000001</v>
      </c>
      <c r="BQ18">
        <v>950.37199999999996</v>
      </c>
      <c r="BR18">
        <v>7.6759999999999997E-3</v>
      </c>
      <c r="BS18">
        <v>-5</v>
      </c>
      <c r="BT18">
        <v>6.0000000000000001E-3</v>
      </c>
      <c r="BU18">
        <v>0.187582</v>
      </c>
      <c r="BV18">
        <v>0</v>
      </c>
      <c r="BW18" t="s">
        <v>155</v>
      </c>
      <c r="BX18">
        <v>0.83199999999999996</v>
      </c>
    </row>
    <row r="19" spans="1:76" x14ac:dyDescent="0.25">
      <c r="A19" s="26">
        <v>43530</v>
      </c>
      <c r="B19" s="27">
        <v>0.61422254629629636</v>
      </c>
      <c r="C19">
        <v>12.33</v>
      </c>
      <c r="D19">
        <v>0.47370000000000001</v>
      </c>
      <c r="E19">
        <v>4736.5079370000003</v>
      </c>
      <c r="F19">
        <v>33.200000000000003</v>
      </c>
      <c r="G19">
        <v>0.1</v>
      </c>
      <c r="H19">
        <v>1394.1</v>
      </c>
      <c r="J19">
        <v>4.88</v>
      </c>
      <c r="K19">
        <v>0.88859999999999995</v>
      </c>
      <c r="L19">
        <v>10.956</v>
      </c>
      <c r="M19">
        <v>0.4209</v>
      </c>
      <c r="N19">
        <v>29.540600000000001</v>
      </c>
      <c r="O19">
        <v>8.8900000000000007E-2</v>
      </c>
      <c r="P19">
        <v>29.6</v>
      </c>
      <c r="Q19">
        <v>24.585699999999999</v>
      </c>
      <c r="R19">
        <v>7.3999999999999996E-2</v>
      </c>
      <c r="S19">
        <v>24.7</v>
      </c>
      <c r="T19">
        <v>1394.1412</v>
      </c>
      <c r="W19">
        <v>0</v>
      </c>
      <c r="X19">
        <v>4.3320999999999996</v>
      </c>
      <c r="Y19">
        <v>11.9</v>
      </c>
      <c r="Z19">
        <v>857</v>
      </c>
      <c r="AA19">
        <v>846</v>
      </c>
      <c r="AB19">
        <v>863</v>
      </c>
      <c r="AC19">
        <v>95</v>
      </c>
      <c r="AD19">
        <v>32.119999999999997</v>
      </c>
      <c r="AE19">
        <v>0.74</v>
      </c>
      <c r="AF19">
        <v>982</v>
      </c>
      <c r="AG19">
        <v>3</v>
      </c>
      <c r="AH19">
        <v>45</v>
      </c>
      <c r="AI19">
        <v>35</v>
      </c>
      <c r="AJ19">
        <v>190</v>
      </c>
      <c r="AK19">
        <v>170</v>
      </c>
      <c r="AL19">
        <v>4.5999999999999996</v>
      </c>
      <c r="AM19">
        <v>176</v>
      </c>
      <c r="AN19" t="s">
        <v>155</v>
      </c>
      <c r="AO19">
        <v>2</v>
      </c>
      <c r="AP19" s="28">
        <v>0.82270833333333337</v>
      </c>
      <c r="AQ19">
        <v>47.158572999999997</v>
      </c>
      <c r="AR19">
        <v>-88.489672999999996</v>
      </c>
      <c r="AS19">
        <v>315.89999999999998</v>
      </c>
      <c r="AT19">
        <v>0</v>
      </c>
      <c r="AU19">
        <v>12</v>
      </c>
      <c r="AV19">
        <v>10</v>
      </c>
      <c r="AW19" t="s">
        <v>207</v>
      </c>
      <c r="AX19">
        <v>0.9</v>
      </c>
      <c r="AY19">
        <v>1.7</v>
      </c>
      <c r="AZ19">
        <v>1.9</v>
      </c>
      <c r="BA19">
        <v>14.686999999999999</v>
      </c>
      <c r="BB19">
        <v>16.920000000000002</v>
      </c>
      <c r="BC19">
        <v>1.1499999999999999</v>
      </c>
      <c r="BD19">
        <v>12.541</v>
      </c>
      <c r="BE19">
        <v>3005.7020000000002</v>
      </c>
      <c r="BF19">
        <v>73.488</v>
      </c>
      <c r="BG19">
        <v>0.84899999999999998</v>
      </c>
      <c r="BH19">
        <v>3.0000000000000001E-3</v>
      </c>
      <c r="BI19">
        <v>0.85099999999999998</v>
      </c>
      <c r="BJ19">
        <v>0.70599999999999996</v>
      </c>
      <c r="BK19">
        <v>2E-3</v>
      </c>
      <c r="BL19">
        <v>0.70799999999999996</v>
      </c>
      <c r="BM19">
        <v>12.1454</v>
      </c>
      <c r="BQ19">
        <v>864.16099999999994</v>
      </c>
      <c r="BR19">
        <v>-2.9975999999999999E-2</v>
      </c>
      <c r="BS19">
        <v>-5</v>
      </c>
      <c r="BT19">
        <v>6.0000000000000001E-3</v>
      </c>
      <c r="BU19">
        <v>-0.73253900000000005</v>
      </c>
      <c r="BV19">
        <v>0</v>
      </c>
      <c r="BW19" t="s">
        <v>155</v>
      </c>
      <c r="BX19">
        <v>0.83199999999999996</v>
      </c>
    </row>
    <row r="20" spans="1:76" x14ac:dyDescent="0.25">
      <c r="A20" s="26">
        <v>43530</v>
      </c>
      <c r="B20" s="27">
        <v>0.6142341203703704</v>
      </c>
      <c r="C20">
        <v>12.327</v>
      </c>
      <c r="D20">
        <v>0.44140000000000001</v>
      </c>
      <c r="E20">
        <v>4414.36409</v>
      </c>
      <c r="F20">
        <v>33.799999999999997</v>
      </c>
      <c r="G20">
        <v>0.1</v>
      </c>
      <c r="H20">
        <v>1346</v>
      </c>
      <c r="J20">
        <v>4.43</v>
      </c>
      <c r="K20">
        <v>0.88890000000000002</v>
      </c>
      <c r="L20">
        <v>10.957800000000001</v>
      </c>
      <c r="M20">
        <v>0.39240000000000003</v>
      </c>
      <c r="N20">
        <v>30.066299999999998</v>
      </c>
      <c r="O20">
        <v>8.8900000000000007E-2</v>
      </c>
      <c r="P20">
        <v>30.2</v>
      </c>
      <c r="Q20">
        <v>25.023299999999999</v>
      </c>
      <c r="R20">
        <v>7.3999999999999996E-2</v>
      </c>
      <c r="S20">
        <v>25.1</v>
      </c>
      <c r="T20">
        <v>1345.9753000000001</v>
      </c>
      <c r="W20">
        <v>0</v>
      </c>
      <c r="X20">
        <v>3.9367999999999999</v>
      </c>
      <c r="Y20">
        <v>12</v>
      </c>
      <c r="Z20">
        <v>857</v>
      </c>
      <c r="AA20">
        <v>845</v>
      </c>
      <c r="AB20">
        <v>863</v>
      </c>
      <c r="AC20">
        <v>95</v>
      </c>
      <c r="AD20">
        <v>32.119999999999997</v>
      </c>
      <c r="AE20">
        <v>0.74</v>
      </c>
      <c r="AF20">
        <v>982</v>
      </c>
      <c r="AG20">
        <v>3</v>
      </c>
      <c r="AH20">
        <v>45</v>
      </c>
      <c r="AI20">
        <v>35</v>
      </c>
      <c r="AJ20">
        <v>190</v>
      </c>
      <c r="AK20">
        <v>170</v>
      </c>
      <c r="AL20">
        <v>4.5999999999999996</v>
      </c>
      <c r="AM20">
        <v>176</v>
      </c>
      <c r="AN20" t="s">
        <v>155</v>
      </c>
      <c r="AO20">
        <v>2</v>
      </c>
      <c r="AP20" s="28">
        <v>0.8227199074074073</v>
      </c>
      <c r="AQ20">
        <v>47.158572999999997</v>
      </c>
      <c r="AR20">
        <v>-88.489672999999996</v>
      </c>
      <c r="AS20">
        <v>316</v>
      </c>
      <c r="AT20">
        <v>0</v>
      </c>
      <c r="AU20">
        <v>12</v>
      </c>
      <c r="AV20">
        <v>10</v>
      </c>
      <c r="AW20" t="s">
        <v>207</v>
      </c>
      <c r="AX20">
        <v>0.9</v>
      </c>
      <c r="AY20">
        <v>1.7431000000000001</v>
      </c>
      <c r="AZ20">
        <v>1.9431</v>
      </c>
      <c r="BA20">
        <v>14.686999999999999</v>
      </c>
      <c r="BB20">
        <v>16.97</v>
      </c>
      <c r="BC20">
        <v>1.1599999999999999</v>
      </c>
      <c r="BD20">
        <v>12.497999999999999</v>
      </c>
      <c r="BE20">
        <v>3014.4679999999998</v>
      </c>
      <c r="BF20">
        <v>68.704999999999998</v>
      </c>
      <c r="BG20">
        <v>0.86599999999999999</v>
      </c>
      <c r="BH20">
        <v>3.0000000000000001E-3</v>
      </c>
      <c r="BI20">
        <v>0.86899999999999999</v>
      </c>
      <c r="BJ20">
        <v>0.72099999999999997</v>
      </c>
      <c r="BK20">
        <v>2E-3</v>
      </c>
      <c r="BL20">
        <v>0.72299999999999998</v>
      </c>
      <c r="BM20">
        <v>11.758100000000001</v>
      </c>
      <c r="BQ20">
        <v>787.45799999999997</v>
      </c>
      <c r="BR20">
        <v>-3.9215E-2</v>
      </c>
      <c r="BS20">
        <v>-5</v>
      </c>
      <c r="BT20">
        <v>6.0000000000000001E-3</v>
      </c>
      <c r="BU20">
        <v>-0.95831699999999997</v>
      </c>
      <c r="BV20">
        <v>0</v>
      </c>
      <c r="BW20" t="s">
        <v>155</v>
      </c>
      <c r="BX20">
        <v>0.83199999999999996</v>
      </c>
    </row>
    <row r="21" spans="1:76" x14ac:dyDescent="0.25">
      <c r="A21" s="26">
        <v>43530</v>
      </c>
      <c r="B21" s="27">
        <v>0.61424569444444443</v>
      </c>
      <c r="C21">
        <v>12.319000000000001</v>
      </c>
      <c r="D21">
        <v>0.41189999999999999</v>
      </c>
      <c r="E21">
        <v>4118.5333330000003</v>
      </c>
      <c r="F21">
        <v>34.6</v>
      </c>
      <c r="G21">
        <v>0.1</v>
      </c>
      <c r="H21">
        <v>1312.5</v>
      </c>
      <c r="J21">
        <v>4.18</v>
      </c>
      <c r="K21">
        <v>0.88929999999999998</v>
      </c>
      <c r="L21">
        <v>10.955299999999999</v>
      </c>
      <c r="M21">
        <v>0.36630000000000001</v>
      </c>
      <c r="N21">
        <v>30.764900000000001</v>
      </c>
      <c r="O21">
        <v>8.8900000000000007E-2</v>
      </c>
      <c r="P21">
        <v>30.9</v>
      </c>
      <c r="Q21">
        <v>25.604700000000001</v>
      </c>
      <c r="R21">
        <v>7.3999999999999996E-2</v>
      </c>
      <c r="S21">
        <v>25.7</v>
      </c>
      <c r="T21">
        <v>1312.4621999999999</v>
      </c>
      <c r="W21">
        <v>0</v>
      </c>
      <c r="X21">
        <v>3.7134</v>
      </c>
      <c r="Y21">
        <v>12</v>
      </c>
      <c r="Z21">
        <v>857</v>
      </c>
      <c r="AA21">
        <v>845</v>
      </c>
      <c r="AB21">
        <v>863</v>
      </c>
      <c r="AC21">
        <v>95</v>
      </c>
      <c r="AD21">
        <v>32.119999999999997</v>
      </c>
      <c r="AE21">
        <v>0.74</v>
      </c>
      <c r="AF21">
        <v>982</v>
      </c>
      <c r="AG21">
        <v>3</v>
      </c>
      <c r="AH21">
        <v>45</v>
      </c>
      <c r="AI21">
        <v>35</v>
      </c>
      <c r="AJ21">
        <v>190</v>
      </c>
      <c r="AK21">
        <v>170</v>
      </c>
      <c r="AL21">
        <v>4.7</v>
      </c>
      <c r="AM21">
        <v>176</v>
      </c>
      <c r="AN21" t="s">
        <v>155</v>
      </c>
      <c r="AO21">
        <v>2</v>
      </c>
      <c r="AP21" s="28">
        <v>0.82273148148148145</v>
      </c>
      <c r="AQ21">
        <v>47.158572999999997</v>
      </c>
      <c r="AR21">
        <v>-88.489672999999996</v>
      </c>
      <c r="AS21">
        <v>316.10000000000002</v>
      </c>
      <c r="AT21">
        <v>0</v>
      </c>
      <c r="AU21">
        <v>12</v>
      </c>
      <c r="AV21">
        <v>10</v>
      </c>
      <c r="AW21" t="s">
        <v>207</v>
      </c>
      <c r="AX21">
        <v>0.9</v>
      </c>
      <c r="AY21">
        <v>1.8</v>
      </c>
      <c r="AZ21">
        <v>2</v>
      </c>
      <c r="BA21">
        <v>14.686999999999999</v>
      </c>
      <c r="BB21">
        <v>17.03</v>
      </c>
      <c r="BC21">
        <v>1.1599999999999999</v>
      </c>
      <c r="BD21">
        <v>12.449</v>
      </c>
      <c r="BE21">
        <v>3022.2289999999998</v>
      </c>
      <c r="BF21">
        <v>64.308000000000007</v>
      </c>
      <c r="BG21">
        <v>0.88900000000000001</v>
      </c>
      <c r="BH21">
        <v>3.0000000000000001E-3</v>
      </c>
      <c r="BI21">
        <v>0.89100000000000001</v>
      </c>
      <c r="BJ21">
        <v>0.74</v>
      </c>
      <c r="BK21">
        <v>2E-3</v>
      </c>
      <c r="BL21">
        <v>0.74199999999999999</v>
      </c>
      <c r="BM21">
        <v>11.4975</v>
      </c>
      <c r="BQ21">
        <v>744.85799999999995</v>
      </c>
      <c r="BR21">
        <v>-4.2528999999999997E-2</v>
      </c>
      <c r="BS21">
        <v>-5</v>
      </c>
      <c r="BT21">
        <v>6.8430000000000001E-3</v>
      </c>
      <c r="BU21">
        <v>-1.0393019999999999</v>
      </c>
      <c r="BV21">
        <v>0</v>
      </c>
      <c r="BW21" t="s">
        <v>155</v>
      </c>
      <c r="BX21">
        <v>0.83199999999999996</v>
      </c>
    </row>
    <row r="22" spans="1:76" x14ac:dyDescent="0.25">
      <c r="A22" s="26">
        <v>43530</v>
      </c>
      <c r="B22" s="27">
        <v>0.61425726851851847</v>
      </c>
      <c r="C22">
        <v>12.311</v>
      </c>
      <c r="D22">
        <v>0.38390000000000002</v>
      </c>
      <c r="E22">
        <v>3839.1472869999998</v>
      </c>
      <c r="F22">
        <v>35.1</v>
      </c>
      <c r="G22">
        <v>0.1</v>
      </c>
      <c r="H22">
        <v>1282.9000000000001</v>
      </c>
      <c r="J22">
        <v>3.92</v>
      </c>
      <c r="K22">
        <v>0.88959999999999995</v>
      </c>
      <c r="L22">
        <v>10.9518</v>
      </c>
      <c r="M22">
        <v>0.34150000000000003</v>
      </c>
      <c r="N22">
        <v>31.268000000000001</v>
      </c>
      <c r="O22">
        <v>8.8999999999999996E-2</v>
      </c>
      <c r="P22">
        <v>31.4</v>
      </c>
      <c r="Q22">
        <v>26.023399999999999</v>
      </c>
      <c r="R22">
        <v>7.3999999999999996E-2</v>
      </c>
      <c r="S22">
        <v>26.1</v>
      </c>
      <c r="T22">
        <v>1282.9284</v>
      </c>
      <c r="W22">
        <v>0</v>
      </c>
      <c r="X22">
        <v>3.4845000000000002</v>
      </c>
      <c r="Y22">
        <v>11.9</v>
      </c>
      <c r="Z22">
        <v>857</v>
      </c>
      <c r="AA22">
        <v>846</v>
      </c>
      <c r="AB22">
        <v>863</v>
      </c>
      <c r="AC22">
        <v>95</v>
      </c>
      <c r="AD22">
        <v>32.119999999999997</v>
      </c>
      <c r="AE22">
        <v>0.74</v>
      </c>
      <c r="AF22">
        <v>982</v>
      </c>
      <c r="AG22">
        <v>3</v>
      </c>
      <c r="AH22">
        <v>45</v>
      </c>
      <c r="AI22">
        <v>35</v>
      </c>
      <c r="AJ22">
        <v>190</v>
      </c>
      <c r="AK22">
        <v>170</v>
      </c>
      <c r="AL22">
        <v>4.7</v>
      </c>
      <c r="AM22">
        <v>176</v>
      </c>
      <c r="AN22" t="s">
        <v>155</v>
      </c>
      <c r="AO22">
        <v>2</v>
      </c>
      <c r="AP22" s="28">
        <v>0.8227430555555556</v>
      </c>
      <c r="AQ22">
        <v>47.158572999999997</v>
      </c>
      <c r="AR22">
        <v>-88.489672999999996</v>
      </c>
      <c r="AS22">
        <v>316.2</v>
      </c>
      <c r="AT22">
        <v>0</v>
      </c>
      <c r="AU22">
        <v>12</v>
      </c>
      <c r="AV22">
        <v>10</v>
      </c>
      <c r="AW22" t="s">
        <v>207</v>
      </c>
      <c r="AX22">
        <v>0.9</v>
      </c>
      <c r="AY22">
        <v>1.7568999999999999</v>
      </c>
      <c r="AZ22">
        <v>1.9569000000000001</v>
      </c>
      <c r="BA22">
        <v>14.686999999999999</v>
      </c>
      <c r="BB22">
        <v>17.09</v>
      </c>
      <c r="BC22">
        <v>1.1599999999999999</v>
      </c>
      <c r="BD22">
        <v>12.406000000000001</v>
      </c>
      <c r="BE22">
        <v>3029.538</v>
      </c>
      <c r="BF22">
        <v>60.133000000000003</v>
      </c>
      <c r="BG22">
        <v>0.90600000000000003</v>
      </c>
      <c r="BH22">
        <v>3.0000000000000001E-3</v>
      </c>
      <c r="BI22">
        <v>0.90800000000000003</v>
      </c>
      <c r="BJ22">
        <v>0.754</v>
      </c>
      <c r="BK22">
        <v>2E-3</v>
      </c>
      <c r="BL22">
        <v>0.75600000000000001</v>
      </c>
      <c r="BM22">
        <v>11.269500000000001</v>
      </c>
      <c r="BQ22">
        <v>700.85199999999998</v>
      </c>
      <c r="BR22">
        <v>-4.7215E-2</v>
      </c>
      <c r="BS22">
        <v>-5</v>
      </c>
      <c r="BT22">
        <v>7.0000000000000001E-3</v>
      </c>
      <c r="BU22">
        <v>-1.153816</v>
      </c>
      <c r="BV22">
        <v>0</v>
      </c>
      <c r="BW22" t="s">
        <v>155</v>
      </c>
      <c r="BX22">
        <v>0.83199999999999996</v>
      </c>
    </row>
    <row r="23" spans="1:76" x14ac:dyDescent="0.25">
      <c r="A23" s="26">
        <v>43530</v>
      </c>
      <c r="B23" s="27">
        <v>0.61426884259259262</v>
      </c>
      <c r="C23">
        <v>12.423</v>
      </c>
      <c r="D23">
        <v>0.3528</v>
      </c>
      <c r="E23">
        <v>3527.9547360000001</v>
      </c>
      <c r="F23">
        <v>35.799999999999997</v>
      </c>
      <c r="G23">
        <v>0.1</v>
      </c>
      <c r="H23">
        <v>1235.7</v>
      </c>
      <c r="J23">
        <v>3.67</v>
      </c>
      <c r="K23">
        <v>0.8891</v>
      </c>
      <c r="L23">
        <v>11.045400000000001</v>
      </c>
      <c r="M23">
        <v>0.31369999999999998</v>
      </c>
      <c r="N23">
        <v>31.823399999999999</v>
      </c>
      <c r="O23">
        <v>8.8900000000000007E-2</v>
      </c>
      <c r="P23">
        <v>31.9</v>
      </c>
      <c r="Q23">
        <v>26.485600000000002</v>
      </c>
      <c r="R23">
        <v>7.3999999999999996E-2</v>
      </c>
      <c r="S23">
        <v>26.6</v>
      </c>
      <c r="T23">
        <v>1235.665</v>
      </c>
      <c r="W23">
        <v>0</v>
      </c>
      <c r="X23">
        <v>3.2625999999999999</v>
      </c>
      <c r="Y23">
        <v>12</v>
      </c>
      <c r="Z23">
        <v>857</v>
      </c>
      <c r="AA23">
        <v>846</v>
      </c>
      <c r="AB23">
        <v>863</v>
      </c>
      <c r="AC23">
        <v>95</v>
      </c>
      <c r="AD23">
        <v>32.119999999999997</v>
      </c>
      <c r="AE23">
        <v>0.74</v>
      </c>
      <c r="AF23">
        <v>982</v>
      </c>
      <c r="AG23">
        <v>3</v>
      </c>
      <c r="AH23">
        <v>45</v>
      </c>
      <c r="AI23">
        <v>35</v>
      </c>
      <c r="AJ23">
        <v>190</v>
      </c>
      <c r="AK23">
        <v>170</v>
      </c>
      <c r="AL23">
        <v>4.7</v>
      </c>
      <c r="AM23">
        <v>176</v>
      </c>
      <c r="AN23" t="s">
        <v>155</v>
      </c>
      <c r="AO23">
        <v>2</v>
      </c>
      <c r="AP23" s="28">
        <v>0.82275462962962964</v>
      </c>
      <c r="AQ23">
        <v>47.158572999999997</v>
      </c>
      <c r="AR23">
        <v>-88.489672999999996</v>
      </c>
      <c r="AS23">
        <v>316.2</v>
      </c>
      <c r="AT23">
        <v>0</v>
      </c>
      <c r="AU23">
        <v>12</v>
      </c>
      <c r="AV23">
        <v>10</v>
      </c>
      <c r="AW23" t="s">
        <v>207</v>
      </c>
      <c r="AX23">
        <v>0.9</v>
      </c>
      <c r="AY23">
        <v>1.7</v>
      </c>
      <c r="AZ23">
        <v>1.9</v>
      </c>
      <c r="BA23">
        <v>14.686999999999999</v>
      </c>
      <c r="BB23">
        <v>17</v>
      </c>
      <c r="BC23">
        <v>1.1599999999999999</v>
      </c>
      <c r="BD23">
        <v>12.477</v>
      </c>
      <c r="BE23">
        <v>3039.1460000000002</v>
      </c>
      <c r="BF23">
        <v>54.93</v>
      </c>
      <c r="BG23">
        <v>0.91700000000000004</v>
      </c>
      <c r="BH23">
        <v>3.0000000000000001E-3</v>
      </c>
      <c r="BI23">
        <v>0.92</v>
      </c>
      <c r="BJ23">
        <v>0.76300000000000001</v>
      </c>
      <c r="BK23">
        <v>2E-3</v>
      </c>
      <c r="BL23">
        <v>0.76500000000000001</v>
      </c>
      <c r="BM23">
        <v>10.7966</v>
      </c>
      <c r="BQ23">
        <v>652.72900000000004</v>
      </c>
      <c r="BR23">
        <v>-4.2942000000000001E-2</v>
      </c>
      <c r="BS23">
        <v>-5</v>
      </c>
      <c r="BT23">
        <v>6.1570000000000001E-3</v>
      </c>
      <c r="BU23">
        <v>-1.0493950000000001</v>
      </c>
      <c r="BV23">
        <v>0</v>
      </c>
      <c r="BW23" t="s">
        <v>155</v>
      </c>
      <c r="BX23">
        <v>0.83199999999999996</v>
      </c>
    </row>
    <row r="24" spans="1:76" x14ac:dyDescent="0.25">
      <c r="A24" s="26">
        <v>43530</v>
      </c>
      <c r="B24" s="27">
        <v>0.61428041666666666</v>
      </c>
      <c r="C24">
        <v>12.46</v>
      </c>
      <c r="D24">
        <v>0.32090000000000002</v>
      </c>
      <c r="E24">
        <v>3209.4300079999998</v>
      </c>
      <c r="F24">
        <v>36.299999999999997</v>
      </c>
      <c r="G24">
        <v>0.1</v>
      </c>
      <c r="H24">
        <v>1171.4000000000001</v>
      </c>
      <c r="J24">
        <v>3.52</v>
      </c>
      <c r="K24">
        <v>0.88919999999999999</v>
      </c>
      <c r="L24">
        <v>11.078900000000001</v>
      </c>
      <c r="M24">
        <v>0.28539999999999999</v>
      </c>
      <c r="N24">
        <v>32.318899999999999</v>
      </c>
      <c r="O24">
        <v>8.8900000000000007E-2</v>
      </c>
      <c r="P24">
        <v>32.4</v>
      </c>
      <c r="Q24">
        <v>26.898</v>
      </c>
      <c r="R24">
        <v>7.3999999999999996E-2</v>
      </c>
      <c r="S24">
        <v>27</v>
      </c>
      <c r="T24">
        <v>1171.4286999999999</v>
      </c>
      <c r="W24">
        <v>0</v>
      </c>
      <c r="X24">
        <v>3.1254</v>
      </c>
      <c r="Y24">
        <v>12.2</v>
      </c>
      <c r="Z24">
        <v>856</v>
      </c>
      <c r="AA24">
        <v>844</v>
      </c>
      <c r="AB24">
        <v>863</v>
      </c>
      <c r="AC24">
        <v>95</v>
      </c>
      <c r="AD24">
        <v>32.119999999999997</v>
      </c>
      <c r="AE24">
        <v>0.74</v>
      </c>
      <c r="AF24">
        <v>982</v>
      </c>
      <c r="AG24">
        <v>3</v>
      </c>
      <c r="AH24">
        <v>45</v>
      </c>
      <c r="AI24">
        <v>35</v>
      </c>
      <c r="AJ24">
        <v>190</v>
      </c>
      <c r="AK24">
        <v>170.8</v>
      </c>
      <c r="AL24">
        <v>4.8</v>
      </c>
      <c r="AM24">
        <v>176</v>
      </c>
      <c r="AN24" t="s">
        <v>155</v>
      </c>
      <c r="AO24">
        <v>2</v>
      </c>
      <c r="AP24" s="28">
        <v>0.82275462962962964</v>
      </c>
      <c r="AQ24">
        <v>47.158572999999997</v>
      </c>
      <c r="AR24">
        <v>-88.489672999999996</v>
      </c>
      <c r="AS24">
        <v>316.3</v>
      </c>
      <c r="AT24">
        <v>0</v>
      </c>
      <c r="AU24">
        <v>12</v>
      </c>
      <c r="AV24">
        <v>10</v>
      </c>
      <c r="AW24" t="s">
        <v>207</v>
      </c>
      <c r="AX24">
        <v>0.9</v>
      </c>
      <c r="AY24">
        <v>1.7</v>
      </c>
      <c r="AZ24">
        <v>1.9</v>
      </c>
      <c r="BA24">
        <v>14.686999999999999</v>
      </c>
      <c r="BB24">
        <v>17</v>
      </c>
      <c r="BC24">
        <v>1.1599999999999999</v>
      </c>
      <c r="BD24">
        <v>12.465999999999999</v>
      </c>
      <c r="BE24">
        <v>3048.6889999999999</v>
      </c>
      <c r="BF24">
        <v>49.98</v>
      </c>
      <c r="BG24">
        <v>0.93100000000000005</v>
      </c>
      <c r="BH24">
        <v>3.0000000000000001E-3</v>
      </c>
      <c r="BI24">
        <v>0.93400000000000005</v>
      </c>
      <c r="BJ24">
        <v>0.77500000000000002</v>
      </c>
      <c r="BK24">
        <v>2E-3</v>
      </c>
      <c r="BL24">
        <v>0.77700000000000002</v>
      </c>
      <c r="BM24">
        <v>10.2363</v>
      </c>
      <c r="BQ24">
        <v>625.35500000000002</v>
      </c>
      <c r="BR24">
        <v>-3.1884000000000003E-2</v>
      </c>
      <c r="BS24">
        <v>-5</v>
      </c>
      <c r="BT24">
        <v>6.0000000000000001E-3</v>
      </c>
      <c r="BU24">
        <v>-0.779165</v>
      </c>
      <c r="BV24">
        <v>0</v>
      </c>
      <c r="BW24" t="s">
        <v>155</v>
      </c>
      <c r="BX24">
        <v>0.83199999999999996</v>
      </c>
    </row>
    <row r="25" spans="1:76" x14ac:dyDescent="0.25">
      <c r="A25" s="26">
        <v>43530</v>
      </c>
      <c r="B25" s="27">
        <v>0.61429199074074081</v>
      </c>
      <c r="C25">
        <v>12.456</v>
      </c>
      <c r="D25">
        <v>0.2878</v>
      </c>
      <c r="E25">
        <v>2878.2987549999998</v>
      </c>
      <c r="F25">
        <v>36.799999999999997</v>
      </c>
      <c r="G25">
        <v>0.1</v>
      </c>
      <c r="H25">
        <v>1105.5</v>
      </c>
      <c r="J25">
        <v>3.4</v>
      </c>
      <c r="K25">
        <v>0.88959999999999995</v>
      </c>
      <c r="L25">
        <v>11.080399999999999</v>
      </c>
      <c r="M25">
        <v>0.25600000000000001</v>
      </c>
      <c r="N25">
        <v>32.778399999999998</v>
      </c>
      <c r="O25">
        <v>8.8999999999999996E-2</v>
      </c>
      <c r="P25">
        <v>32.9</v>
      </c>
      <c r="Q25">
        <v>27.2805</v>
      </c>
      <c r="R25">
        <v>7.3999999999999996E-2</v>
      </c>
      <c r="S25">
        <v>27.4</v>
      </c>
      <c r="T25">
        <v>1105.4920999999999</v>
      </c>
      <c r="W25">
        <v>0</v>
      </c>
      <c r="X25">
        <v>3.0246</v>
      </c>
      <c r="Y25">
        <v>12.3</v>
      </c>
      <c r="Z25">
        <v>855</v>
      </c>
      <c r="AA25">
        <v>844</v>
      </c>
      <c r="AB25">
        <v>863</v>
      </c>
      <c r="AC25">
        <v>95</v>
      </c>
      <c r="AD25">
        <v>32.119999999999997</v>
      </c>
      <c r="AE25">
        <v>0.74</v>
      </c>
      <c r="AF25">
        <v>982</v>
      </c>
      <c r="AG25">
        <v>3</v>
      </c>
      <c r="AH25">
        <v>45</v>
      </c>
      <c r="AI25">
        <v>35</v>
      </c>
      <c r="AJ25">
        <v>190.8</v>
      </c>
      <c r="AK25">
        <v>171</v>
      </c>
      <c r="AL25">
        <v>4.9000000000000004</v>
      </c>
      <c r="AM25">
        <v>175.6</v>
      </c>
      <c r="AN25" t="s">
        <v>155</v>
      </c>
      <c r="AO25">
        <v>2</v>
      </c>
      <c r="AP25" s="28">
        <v>0.82277777777777772</v>
      </c>
      <c r="AQ25">
        <v>47.158572999999997</v>
      </c>
      <c r="AR25">
        <v>-88.489672999999996</v>
      </c>
      <c r="AS25">
        <v>316.5</v>
      </c>
      <c r="AT25">
        <v>0</v>
      </c>
      <c r="AU25">
        <v>12</v>
      </c>
      <c r="AV25">
        <v>10</v>
      </c>
      <c r="AW25" t="s">
        <v>207</v>
      </c>
      <c r="AX25">
        <v>0.9</v>
      </c>
      <c r="AY25">
        <v>1.7</v>
      </c>
      <c r="AZ25">
        <v>1.9</v>
      </c>
      <c r="BA25">
        <v>14.686999999999999</v>
      </c>
      <c r="BB25">
        <v>17.059999999999999</v>
      </c>
      <c r="BC25">
        <v>1.1599999999999999</v>
      </c>
      <c r="BD25">
        <v>12.413</v>
      </c>
      <c r="BE25">
        <v>3058.3020000000001</v>
      </c>
      <c r="BF25">
        <v>44.98</v>
      </c>
      <c r="BG25">
        <v>0.94699999999999995</v>
      </c>
      <c r="BH25">
        <v>3.0000000000000001E-3</v>
      </c>
      <c r="BI25">
        <v>0.95</v>
      </c>
      <c r="BJ25">
        <v>0.78900000000000003</v>
      </c>
      <c r="BK25">
        <v>2E-3</v>
      </c>
      <c r="BL25">
        <v>0.79100000000000004</v>
      </c>
      <c r="BM25">
        <v>9.6893999999999991</v>
      </c>
      <c r="BQ25">
        <v>606.99900000000002</v>
      </c>
      <c r="BR25">
        <v>-2.4105000000000001E-2</v>
      </c>
      <c r="BS25">
        <v>-5</v>
      </c>
      <c r="BT25">
        <v>6.0000000000000001E-3</v>
      </c>
      <c r="BU25">
        <v>-0.58906400000000003</v>
      </c>
      <c r="BV25">
        <v>0</v>
      </c>
      <c r="BW25" t="s">
        <v>155</v>
      </c>
      <c r="BX25">
        <v>0.83199999999999996</v>
      </c>
    </row>
    <row r="26" spans="1:76" x14ac:dyDescent="0.25">
      <c r="A26" s="26">
        <v>43530</v>
      </c>
      <c r="B26" s="27">
        <v>0.61430356481481485</v>
      </c>
      <c r="C26">
        <v>12.45</v>
      </c>
      <c r="D26">
        <v>0.27900000000000003</v>
      </c>
      <c r="E26">
        <v>2790</v>
      </c>
      <c r="F26">
        <v>37.299999999999997</v>
      </c>
      <c r="G26">
        <v>0.1</v>
      </c>
      <c r="H26">
        <v>1058.8</v>
      </c>
      <c r="J26">
        <v>3.3</v>
      </c>
      <c r="K26">
        <v>0.88980000000000004</v>
      </c>
      <c r="L26">
        <v>11.0785</v>
      </c>
      <c r="M26">
        <v>0.24829999999999999</v>
      </c>
      <c r="N26">
        <v>33.209099999999999</v>
      </c>
      <c r="O26">
        <v>8.8999999999999996E-2</v>
      </c>
      <c r="P26">
        <v>33.299999999999997</v>
      </c>
      <c r="Q26">
        <v>27.607900000000001</v>
      </c>
      <c r="R26">
        <v>7.3999999999999996E-2</v>
      </c>
      <c r="S26">
        <v>27.7</v>
      </c>
      <c r="T26">
        <v>1058.7636</v>
      </c>
      <c r="W26">
        <v>0</v>
      </c>
      <c r="X26">
        <v>2.9365000000000001</v>
      </c>
      <c r="Y26">
        <v>12.4</v>
      </c>
      <c r="Z26">
        <v>855</v>
      </c>
      <c r="AA26">
        <v>843</v>
      </c>
      <c r="AB26">
        <v>863</v>
      </c>
      <c r="AC26">
        <v>94.2</v>
      </c>
      <c r="AD26">
        <v>31.83</v>
      </c>
      <c r="AE26">
        <v>0.73</v>
      </c>
      <c r="AF26">
        <v>982</v>
      </c>
      <c r="AG26">
        <v>3</v>
      </c>
      <c r="AH26">
        <v>45</v>
      </c>
      <c r="AI26">
        <v>35</v>
      </c>
      <c r="AJ26">
        <v>191</v>
      </c>
      <c r="AK26">
        <v>171</v>
      </c>
      <c r="AL26">
        <v>5</v>
      </c>
      <c r="AM26">
        <v>175.3</v>
      </c>
      <c r="AN26" t="s">
        <v>155</v>
      </c>
      <c r="AO26">
        <v>2</v>
      </c>
      <c r="AP26" s="28">
        <v>0.82278935185185187</v>
      </c>
      <c r="AQ26">
        <v>47.158572999999997</v>
      </c>
      <c r="AR26">
        <v>-88.489672999999996</v>
      </c>
      <c r="AS26">
        <v>316.60000000000002</v>
      </c>
      <c r="AT26">
        <v>0</v>
      </c>
      <c r="AU26">
        <v>12</v>
      </c>
      <c r="AV26">
        <v>10</v>
      </c>
      <c r="AW26" t="s">
        <v>207</v>
      </c>
      <c r="AX26">
        <v>0.9</v>
      </c>
      <c r="AY26">
        <v>1.7</v>
      </c>
      <c r="AZ26">
        <v>1.9</v>
      </c>
      <c r="BA26">
        <v>14.686999999999999</v>
      </c>
      <c r="BB26">
        <v>17.09</v>
      </c>
      <c r="BC26">
        <v>1.1599999999999999</v>
      </c>
      <c r="BD26">
        <v>12.38</v>
      </c>
      <c r="BE26">
        <v>3061.6320000000001</v>
      </c>
      <c r="BF26">
        <v>43.667999999999999</v>
      </c>
      <c r="BG26">
        <v>0.96099999999999997</v>
      </c>
      <c r="BH26">
        <v>3.0000000000000001E-3</v>
      </c>
      <c r="BI26">
        <v>0.96399999999999997</v>
      </c>
      <c r="BJ26">
        <v>0.79900000000000004</v>
      </c>
      <c r="BK26">
        <v>2E-3</v>
      </c>
      <c r="BL26">
        <v>0.80100000000000005</v>
      </c>
      <c r="BM26">
        <v>9.2914999999999992</v>
      </c>
      <c r="BQ26">
        <v>590.05999999999995</v>
      </c>
      <c r="BR26">
        <v>-2.0471E-2</v>
      </c>
      <c r="BS26">
        <v>-5</v>
      </c>
      <c r="BT26">
        <v>6.0000000000000001E-3</v>
      </c>
      <c r="BU26">
        <v>-0.50027200000000005</v>
      </c>
      <c r="BV26">
        <v>0</v>
      </c>
      <c r="BW26" t="s">
        <v>155</v>
      </c>
      <c r="BX26">
        <v>0.83099999999999996</v>
      </c>
    </row>
    <row r="27" spans="1:76" x14ac:dyDescent="0.25">
      <c r="A27" s="26">
        <v>43530</v>
      </c>
      <c r="B27" s="27">
        <v>0.61431513888888889</v>
      </c>
      <c r="C27">
        <v>12.452</v>
      </c>
      <c r="D27">
        <v>0.27860000000000001</v>
      </c>
      <c r="E27">
        <v>2785.727903</v>
      </c>
      <c r="F27">
        <v>37.6</v>
      </c>
      <c r="G27">
        <v>0.1</v>
      </c>
      <c r="H27">
        <v>1026.0999999999999</v>
      </c>
      <c r="J27">
        <v>3.28</v>
      </c>
      <c r="K27">
        <v>0.88980000000000004</v>
      </c>
      <c r="L27">
        <v>11.0793</v>
      </c>
      <c r="M27">
        <v>0.24790000000000001</v>
      </c>
      <c r="N27">
        <v>33.432000000000002</v>
      </c>
      <c r="O27">
        <v>8.8999999999999996E-2</v>
      </c>
      <c r="P27">
        <v>33.5</v>
      </c>
      <c r="Q27">
        <v>27.8187</v>
      </c>
      <c r="R27">
        <v>7.3999999999999996E-2</v>
      </c>
      <c r="S27">
        <v>27.9</v>
      </c>
      <c r="T27">
        <v>1026.0795000000001</v>
      </c>
      <c r="W27">
        <v>0</v>
      </c>
      <c r="X27">
        <v>2.9146999999999998</v>
      </c>
      <c r="Y27">
        <v>12.3</v>
      </c>
      <c r="Z27">
        <v>855</v>
      </c>
      <c r="AA27">
        <v>843</v>
      </c>
      <c r="AB27">
        <v>863</v>
      </c>
      <c r="AC27">
        <v>94.8</v>
      </c>
      <c r="AD27">
        <v>32.07</v>
      </c>
      <c r="AE27">
        <v>0.74</v>
      </c>
      <c r="AF27">
        <v>982</v>
      </c>
      <c r="AG27">
        <v>3</v>
      </c>
      <c r="AH27">
        <v>45</v>
      </c>
      <c r="AI27">
        <v>35</v>
      </c>
      <c r="AJ27">
        <v>191</v>
      </c>
      <c r="AK27">
        <v>171</v>
      </c>
      <c r="AL27">
        <v>4.9000000000000004</v>
      </c>
      <c r="AM27">
        <v>175.1</v>
      </c>
      <c r="AN27" t="s">
        <v>155</v>
      </c>
      <c r="AO27">
        <v>2</v>
      </c>
      <c r="AP27" s="28">
        <v>0.82280092592592602</v>
      </c>
      <c r="AQ27">
        <v>47.158572999999997</v>
      </c>
      <c r="AR27">
        <v>-88.489672999999996</v>
      </c>
      <c r="AS27">
        <v>316.7</v>
      </c>
      <c r="AT27">
        <v>0</v>
      </c>
      <c r="AU27">
        <v>12</v>
      </c>
      <c r="AV27">
        <v>10</v>
      </c>
      <c r="AW27" t="s">
        <v>207</v>
      </c>
      <c r="AX27">
        <v>0.9</v>
      </c>
      <c r="AY27">
        <v>1.7</v>
      </c>
      <c r="AZ27">
        <v>1.9</v>
      </c>
      <c r="BA27">
        <v>14.686999999999999</v>
      </c>
      <c r="BB27">
        <v>17.09</v>
      </c>
      <c r="BC27">
        <v>1.1599999999999999</v>
      </c>
      <c r="BD27">
        <v>12.387</v>
      </c>
      <c r="BE27">
        <v>3062.6219999999998</v>
      </c>
      <c r="BF27">
        <v>43.61</v>
      </c>
      <c r="BG27">
        <v>0.96799999999999997</v>
      </c>
      <c r="BH27">
        <v>3.0000000000000001E-3</v>
      </c>
      <c r="BI27">
        <v>0.97</v>
      </c>
      <c r="BJ27">
        <v>0.80500000000000005</v>
      </c>
      <c r="BK27">
        <v>2E-3</v>
      </c>
      <c r="BL27">
        <v>0.80700000000000005</v>
      </c>
      <c r="BM27">
        <v>9.0068999999999999</v>
      </c>
      <c r="BQ27">
        <v>585.83699999999999</v>
      </c>
      <c r="BR27">
        <v>-2.3372E-2</v>
      </c>
      <c r="BS27">
        <v>-5</v>
      </c>
      <c r="BT27">
        <v>6.8430000000000001E-3</v>
      </c>
      <c r="BU27">
        <v>-0.57115300000000002</v>
      </c>
      <c r="BV27">
        <v>0</v>
      </c>
      <c r="BW27" t="s">
        <v>155</v>
      </c>
      <c r="BX27">
        <v>0.83199999999999996</v>
      </c>
    </row>
    <row r="28" spans="1:76" x14ac:dyDescent="0.25">
      <c r="A28" s="26">
        <v>43530</v>
      </c>
      <c r="B28" s="27">
        <v>0.61432671296296293</v>
      </c>
      <c r="C28">
        <v>12.468999999999999</v>
      </c>
      <c r="D28">
        <v>0.2636</v>
      </c>
      <c r="E28">
        <v>2635.5707400000001</v>
      </c>
      <c r="F28">
        <v>37.700000000000003</v>
      </c>
      <c r="G28">
        <v>0.1</v>
      </c>
      <c r="H28">
        <v>1013.8</v>
      </c>
      <c r="J28">
        <v>3.2</v>
      </c>
      <c r="K28">
        <v>0.88990000000000002</v>
      </c>
      <c r="L28">
        <v>11.095599999999999</v>
      </c>
      <c r="M28">
        <v>0.23449999999999999</v>
      </c>
      <c r="N28">
        <v>33.523000000000003</v>
      </c>
      <c r="O28">
        <v>8.8999999999999996E-2</v>
      </c>
      <c r="P28">
        <v>33.6</v>
      </c>
      <c r="Q28">
        <v>27.8689</v>
      </c>
      <c r="R28">
        <v>7.3999999999999996E-2</v>
      </c>
      <c r="S28">
        <v>27.9</v>
      </c>
      <c r="T28">
        <v>1013.7908</v>
      </c>
      <c r="W28">
        <v>0</v>
      </c>
      <c r="X28">
        <v>2.8475999999999999</v>
      </c>
      <c r="Y28">
        <v>12.4</v>
      </c>
      <c r="Z28">
        <v>855</v>
      </c>
      <c r="AA28">
        <v>843</v>
      </c>
      <c r="AB28">
        <v>863</v>
      </c>
      <c r="AC28">
        <v>94.2</v>
      </c>
      <c r="AD28">
        <v>31.83</v>
      </c>
      <c r="AE28">
        <v>0.73</v>
      </c>
      <c r="AF28">
        <v>982</v>
      </c>
      <c r="AG28">
        <v>3</v>
      </c>
      <c r="AH28">
        <v>45</v>
      </c>
      <c r="AI28">
        <v>35</v>
      </c>
      <c r="AJ28">
        <v>191</v>
      </c>
      <c r="AK28">
        <v>171</v>
      </c>
      <c r="AL28">
        <v>5</v>
      </c>
      <c r="AM28">
        <v>175.4</v>
      </c>
      <c r="AN28" t="s">
        <v>155</v>
      </c>
      <c r="AO28">
        <v>2</v>
      </c>
      <c r="AP28" s="28">
        <v>0.82281249999999995</v>
      </c>
      <c r="AQ28">
        <v>47.158572999999997</v>
      </c>
      <c r="AR28">
        <v>-88.489672999999996</v>
      </c>
      <c r="AS28">
        <v>316.89999999999998</v>
      </c>
      <c r="AT28">
        <v>0</v>
      </c>
      <c r="AU28">
        <v>12</v>
      </c>
      <c r="AV28">
        <v>10</v>
      </c>
      <c r="AW28" t="s">
        <v>207</v>
      </c>
      <c r="AX28">
        <v>0.9</v>
      </c>
      <c r="AY28">
        <v>1.7862</v>
      </c>
      <c r="AZ28">
        <v>1.9862</v>
      </c>
      <c r="BA28">
        <v>14.686999999999999</v>
      </c>
      <c r="BB28">
        <v>17.100000000000001</v>
      </c>
      <c r="BC28">
        <v>1.1599999999999999</v>
      </c>
      <c r="BD28">
        <v>12.375999999999999</v>
      </c>
      <c r="BE28">
        <v>3066.663</v>
      </c>
      <c r="BF28">
        <v>41.256</v>
      </c>
      <c r="BG28">
        <v>0.97</v>
      </c>
      <c r="BH28">
        <v>3.0000000000000001E-3</v>
      </c>
      <c r="BI28">
        <v>0.97299999999999998</v>
      </c>
      <c r="BJ28">
        <v>0.80700000000000005</v>
      </c>
      <c r="BK28">
        <v>2E-3</v>
      </c>
      <c r="BL28">
        <v>0.80900000000000005</v>
      </c>
      <c r="BM28">
        <v>8.8976000000000006</v>
      </c>
      <c r="BQ28">
        <v>572.25199999999995</v>
      </c>
      <c r="BR28">
        <v>-1.9785000000000001E-2</v>
      </c>
      <c r="BS28">
        <v>-5</v>
      </c>
      <c r="BT28">
        <v>6.1570000000000001E-3</v>
      </c>
      <c r="BU28">
        <v>-0.48349599999999998</v>
      </c>
      <c r="BV28">
        <v>0</v>
      </c>
      <c r="BW28" t="s">
        <v>155</v>
      </c>
      <c r="BX28">
        <v>0.83099999999999996</v>
      </c>
    </row>
    <row r="29" spans="1:76" x14ac:dyDescent="0.25">
      <c r="A29" s="26">
        <v>43530</v>
      </c>
      <c r="B29" s="27">
        <v>0.61433828703703697</v>
      </c>
      <c r="C29">
        <v>12.673999999999999</v>
      </c>
      <c r="D29">
        <v>0.26369999999999999</v>
      </c>
      <c r="E29">
        <v>2636.8263470000002</v>
      </c>
      <c r="F29">
        <v>38</v>
      </c>
      <c r="G29">
        <v>0.1</v>
      </c>
      <c r="H29">
        <v>1023.1</v>
      </c>
      <c r="J29">
        <v>3.1</v>
      </c>
      <c r="K29">
        <v>0.88819999999999999</v>
      </c>
      <c r="L29">
        <v>11.257300000000001</v>
      </c>
      <c r="M29">
        <v>0.23419999999999999</v>
      </c>
      <c r="N29">
        <v>33.796599999999998</v>
      </c>
      <c r="O29">
        <v>8.8800000000000004E-2</v>
      </c>
      <c r="P29">
        <v>33.9</v>
      </c>
      <c r="Q29">
        <v>28.122</v>
      </c>
      <c r="R29">
        <v>7.3899999999999993E-2</v>
      </c>
      <c r="S29">
        <v>28.2</v>
      </c>
      <c r="T29">
        <v>1023.092</v>
      </c>
      <c r="W29">
        <v>0</v>
      </c>
      <c r="X29">
        <v>2.7534999999999998</v>
      </c>
      <c r="Y29">
        <v>12.4</v>
      </c>
      <c r="Z29">
        <v>856</v>
      </c>
      <c r="AA29">
        <v>843</v>
      </c>
      <c r="AB29">
        <v>864</v>
      </c>
      <c r="AC29">
        <v>94.8</v>
      </c>
      <c r="AD29">
        <v>32.07</v>
      </c>
      <c r="AE29">
        <v>0.74</v>
      </c>
      <c r="AF29">
        <v>982</v>
      </c>
      <c r="AG29">
        <v>3</v>
      </c>
      <c r="AH29">
        <v>45</v>
      </c>
      <c r="AI29">
        <v>35</v>
      </c>
      <c r="AJ29">
        <v>191</v>
      </c>
      <c r="AK29">
        <v>171</v>
      </c>
      <c r="AL29">
        <v>5</v>
      </c>
      <c r="AM29">
        <v>175.8</v>
      </c>
      <c r="AN29" t="s">
        <v>155</v>
      </c>
      <c r="AO29">
        <v>2</v>
      </c>
      <c r="AP29" s="28">
        <v>0.8228240740740741</v>
      </c>
      <c r="AQ29">
        <v>47.158572999999997</v>
      </c>
      <c r="AR29">
        <v>-88.489672999999996</v>
      </c>
      <c r="AS29">
        <v>316.89999999999998</v>
      </c>
      <c r="AT29">
        <v>0</v>
      </c>
      <c r="AU29">
        <v>12</v>
      </c>
      <c r="AV29">
        <v>10</v>
      </c>
      <c r="AW29" t="s">
        <v>207</v>
      </c>
      <c r="AX29">
        <v>0.9</v>
      </c>
      <c r="AY29">
        <v>1.9</v>
      </c>
      <c r="AZ29">
        <v>2.1</v>
      </c>
      <c r="BA29">
        <v>14.686999999999999</v>
      </c>
      <c r="BB29">
        <v>16.84</v>
      </c>
      <c r="BC29">
        <v>1.1499999999999999</v>
      </c>
      <c r="BD29">
        <v>12.582000000000001</v>
      </c>
      <c r="BE29">
        <v>3067.6460000000002</v>
      </c>
      <c r="BF29">
        <v>40.622</v>
      </c>
      <c r="BG29">
        <v>0.96399999999999997</v>
      </c>
      <c r="BH29">
        <v>3.0000000000000001E-3</v>
      </c>
      <c r="BI29">
        <v>0.96699999999999997</v>
      </c>
      <c r="BJ29">
        <v>0.80300000000000005</v>
      </c>
      <c r="BK29">
        <v>2E-3</v>
      </c>
      <c r="BL29">
        <v>0.80500000000000005</v>
      </c>
      <c r="BM29">
        <v>8.8530999999999995</v>
      </c>
      <c r="BQ29">
        <v>545.58199999999999</v>
      </c>
      <c r="BR29">
        <v>-2.0686E-2</v>
      </c>
      <c r="BS29">
        <v>-5</v>
      </c>
      <c r="BT29">
        <v>5.1570000000000001E-3</v>
      </c>
      <c r="BU29">
        <v>-0.50551400000000002</v>
      </c>
      <c r="BV29">
        <v>0</v>
      </c>
      <c r="BW29" t="s">
        <v>155</v>
      </c>
      <c r="BX29">
        <v>0.83199999999999996</v>
      </c>
    </row>
    <row r="30" spans="1:76" x14ac:dyDescent="0.25">
      <c r="A30" s="26">
        <v>43530</v>
      </c>
      <c r="B30" s="27">
        <v>0.61434986111111112</v>
      </c>
      <c r="C30">
        <v>12.659000000000001</v>
      </c>
      <c r="D30">
        <v>0.67090000000000005</v>
      </c>
      <c r="E30">
        <v>6708.6826350000001</v>
      </c>
      <c r="F30">
        <v>39.299999999999997</v>
      </c>
      <c r="G30">
        <v>0.1</v>
      </c>
      <c r="H30">
        <v>1251.4000000000001</v>
      </c>
      <c r="J30">
        <v>3.1</v>
      </c>
      <c r="K30">
        <v>0.88460000000000005</v>
      </c>
      <c r="L30">
        <v>11.197800000000001</v>
      </c>
      <c r="M30">
        <v>0.59340000000000004</v>
      </c>
      <c r="N30">
        <v>34.797600000000003</v>
      </c>
      <c r="O30">
        <v>8.8499999999999995E-2</v>
      </c>
      <c r="P30">
        <v>34.9</v>
      </c>
      <c r="Q30">
        <v>28.960999999999999</v>
      </c>
      <c r="R30">
        <v>7.3599999999999999E-2</v>
      </c>
      <c r="S30">
        <v>29</v>
      </c>
      <c r="T30">
        <v>1251.4309000000001</v>
      </c>
      <c r="W30">
        <v>0</v>
      </c>
      <c r="X30">
        <v>2.7422</v>
      </c>
      <c r="Y30">
        <v>12.4</v>
      </c>
      <c r="Z30">
        <v>859</v>
      </c>
      <c r="AA30">
        <v>846</v>
      </c>
      <c r="AB30">
        <v>866</v>
      </c>
      <c r="AC30">
        <v>95</v>
      </c>
      <c r="AD30">
        <v>32.119999999999997</v>
      </c>
      <c r="AE30">
        <v>0.74</v>
      </c>
      <c r="AF30">
        <v>982</v>
      </c>
      <c r="AG30">
        <v>3</v>
      </c>
      <c r="AH30">
        <v>45</v>
      </c>
      <c r="AI30">
        <v>35</v>
      </c>
      <c r="AJ30">
        <v>191</v>
      </c>
      <c r="AK30">
        <v>171</v>
      </c>
      <c r="AL30">
        <v>4.9000000000000004</v>
      </c>
      <c r="AM30">
        <v>175.8</v>
      </c>
      <c r="AN30" t="s">
        <v>155</v>
      </c>
      <c r="AO30">
        <v>2</v>
      </c>
      <c r="AP30" s="28">
        <v>0.82283564814814814</v>
      </c>
      <c r="AQ30">
        <v>47.158572999999997</v>
      </c>
      <c r="AR30">
        <v>-88.489672999999996</v>
      </c>
      <c r="AS30">
        <v>316.8</v>
      </c>
      <c r="AT30">
        <v>0</v>
      </c>
      <c r="AU30">
        <v>12</v>
      </c>
      <c r="AV30">
        <v>10</v>
      </c>
      <c r="AW30" t="s">
        <v>207</v>
      </c>
      <c r="AX30">
        <v>0.9</v>
      </c>
      <c r="AY30">
        <v>1.9</v>
      </c>
      <c r="AZ30">
        <v>2.1</v>
      </c>
      <c r="BA30">
        <v>14.686999999999999</v>
      </c>
      <c r="BB30">
        <v>16.29</v>
      </c>
      <c r="BC30">
        <v>1.1100000000000001</v>
      </c>
      <c r="BD30">
        <v>13.048</v>
      </c>
      <c r="BE30">
        <v>2968.5410000000002</v>
      </c>
      <c r="BF30">
        <v>100.129</v>
      </c>
      <c r="BG30">
        <v>0.96599999999999997</v>
      </c>
      <c r="BH30">
        <v>2E-3</v>
      </c>
      <c r="BI30">
        <v>0.96799999999999997</v>
      </c>
      <c r="BJ30">
        <v>0.80400000000000005</v>
      </c>
      <c r="BK30">
        <v>2E-3</v>
      </c>
      <c r="BL30">
        <v>0.80600000000000005</v>
      </c>
      <c r="BM30">
        <v>10.5349</v>
      </c>
      <c r="BQ30">
        <v>528.57399999999996</v>
      </c>
      <c r="BR30">
        <v>-2.4372000000000001E-2</v>
      </c>
      <c r="BS30">
        <v>-5</v>
      </c>
      <c r="BT30">
        <v>5.8430000000000001E-3</v>
      </c>
      <c r="BU30">
        <v>-0.59559099999999998</v>
      </c>
      <c r="BV30">
        <v>0</v>
      </c>
      <c r="BW30" t="s">
        <v>155</v>
      </c>
      <c r="BX30">
        <v>0.83199999999999996</v>
      </c>
    </row>
    <row r="31" spans="1:76" x14ac:dyDescent="0.25">
      <c r="A31" s="26">
        <v>43530</v>
      </c>
      <c r="B31" s="27">
        <v>0.61436143518518516</v>
      </c>
      <c r="C31">
        <v>12.625</v>
      </c>
      <c r="D31">
        <v>1.7271000000000001</v>
      </c>
      <c r="E31">
        <v>17271.290862999998</v>
      </c>
      <c r="F31">
        <v>70.8</v>
      </c>
      <c r="G31">
        <v>0</v>
      </c>
      <c r="H31">
        <v>1935.9</v>
      </c>
      <c r="J31">
        <v>3.07</v>
      </c>
      <c r="K31">
        <v>0.875</v>
      </c>
      <c r="L31">
        <v>11.047599999999999</v>
      </c>
      <c r="M31">
        <v>1.5113000000000001</v>
      </c>
      <c r="N31">
        <v>61.950299999999999</v>
      </c>
      <c r="O31">
        <v>0</v>
      </c>
      <c r="P31">
        <v>62</v>
      </c>
      <c r="Q31">
        <v>51.559399999999997</v>
      </c>
      <c r="R31">
        <v>0</v>
      </c>
      <c r="S31">
        <v>51.6</v>
      </c>
      <c r="T31">
        <v>1935.9277</v>
      </c>
      <c r="W31">
        <v>0</v>
      </c>
      <c r="X31">
        <v>2.6833</v>
      </c>
      <c r="Y31">
        <v>12.4</v>
      </c>
      <c r="Z31">
        <v>857</v>
      </c>
      <c r="AA31">
        <v>844</v>
      </c>
      <c r="AB31">
        <v>864</v>
      </c>
      <c r="AC31">
        <v>95</v>
      </c>
      <c r="AD31">
        <v>32.119999999999997</v>
      </c>
      <c r="AE31">
        <v>0.74</v>
      </c>
      <c r="AF31">
        <v>982</v>
      </c>
      <c r="AG31">
        <v>3</v>
      </c>
      <c r="AH31">
        <v>45</v>
      </c>
      <c r="AI31">
        <v>35</v>
      </c>
      <c r="AJ31">
        <v>191</v>
      </c>
      <c r="AK31">
        <v>171</v>
      </c>
      <c r="AL31">
        <v>4.9000000000000004</v>
      </c>
      <c r="AM31">
        <v>175.5</v>
      </c>
      <c r="AN31" t="s">
        <v>155</v>
      </c>
      <c r="AO31">
        <v>2</v>
      </c>
      <c r="AP31" s="28">
        <v>0.82284722222222229</v>
      </c>
      <c r="AQ31">
        <v>47.158572999999997</v>
      </c>
      <c r="AR31">
        <v>-88.489672999999996</v>
      </c>
      <c r="AS31">
        <v>316.89999999999998</v>
      </c>
      <c r="AT31">
        <v>0</v>
      </c>
      <c r="AU31">
        <v>12</v>
      </c>
      <c r="AV31">
        <v>10</v>
      </c>
      <c r="AW31" t="s">
        <v>207</v>
      </c>
      <c r="AX31">
        <v>0.9</v>
      </c>
      <c r="AY31">
        <v>1.9</v>
      </c>
      <c r="AZ31">
        <v>2.1</v>
      </c>
      <c r="BA31">
        <v>14.686999999999999</v>
      </c>
      <c r="BB31">
        <v>14.98</v>
      </c>
      <c r="BC31">
        <v>1.02</v>
      </c>
      <c r="BD31">
        <v>14.282</v>
      </c>
      <c r="BE31">
        <v>2736.0680000000002</v>
      </c>
      <c r="BF31">
        <v>238.22200000000001</v>
      </c>
      <c r="BG31">
        <v>1.607</v>
      </c>
      <c r="BH31">
        <v>0</v>
      </c>
      <c r="BI31">
        <v>1.607</v>
      </c>
      <c r="BJ31">
        <v>1.337</v>
      </c>
      <c r="BK31">
        <v>0</v>
      </c>
      <c r="BL31">
        <v>1.337</v>
      </c>
      <c r="BM31">
        <v>15.225099999999999</v>
      </c>
      <c r="BQ31">
        <v>483.20800000000003</v>
      </c>
      <c r="BR31">
        <v>-2.4157000000000001E-2</v>
      </c>
      <c r="BS31">
        <v>-5</v>
      </c>
      <c r="BT31">
        <v>6.0000000000000001E-3</v>
      </c>
      <c r="BU31">
        <v>-0.590337</v>
      </c>
      <c r="BV31">
        <v>0</v>
      </c>
      <c r="BW31" t="s">
        <v>155</v>
      </c>
      <c r="BX31">
        <v>0.83199999999999996</v>
      </c>
    </row>
    <row r="32" spans="1:76" x14ac:dyDescent="0.25">
      <c r="A32" s="26">
        <v>43530</v>
      </c>
      <c r="B32" s="27">
        <v>0.61437300925925931</v>
      </c>
      <c r="C32">
        <v>12.773999999999999</v>
      </c>
      <c r="D32">
        <v>1.5294000000000001</v>
      </c>
      <c r="E32">
        <v>15294.344193999999</v>
      </c>
      <c r="F32">
        <v>124.9</v>
      </c>
      <c r="G32">
        <v>0</v>
      </c>
      <c r="H32">
        <v>2705.6</v>
      </c>
      <c r="J32">
        <v>3</v>
      </c>
      <c r="K32">
        <v>0.87490000000000001</v>
      </c>
      <c r="L32">
        <v>11.176299999999999</v>
      </c>
      <c r="M32">
        <v>1.3381000000000001</v>
      </c>
      <c r="N32">
        <v>109.3078</v>
      </c>
      <c r="O32">
        <v>0</v>
      </c>
      <c r="P32">
        <v>109.3</v>
      </c>
      <c r="Q32">
        <v>90.973600000000005</v>
      </c>
      <c r="R32">
        <v>0</v>
      </c>
      <c r="S32">
        <v>91</v>
      </c>
      <c r="T32">
        <v>2705.6208000000001</v>
      </c>
      <c r="W32">
        <v>0</v>
      </c>
      <c r="X32">
        <v>2.6246999999999998</v>
      </c>
      <c r="Y32">
        <v>12.3</v>
      </c>
      <c r="Z32">
        <v>859</v>
      </c>
      <c r="AA32">
        <v>845</v>
      </c>
      <c r="AB32">
        <v>866</v>
      </c>
      <c r="AC32">
        <v>95</v>
      </c>
      <c r="AD32">
        <v>32.119999999999997</v>
      </c>
      <c r="AE32">
        <v>0.74</v>
      </c>
      <c r="AF32">
        <v>982</v>
      </c>
      <c r="AG32">
        <v>3</v>
      </c>
      <c r="AH32">
        <v>45</v>
      </c>
      <c r="AI32">
        <v>35</v>
      </c>
      <c r="AJ32">
        <v>191</v>
      </c>
      <c r="AK32">
        <v>171</v>
      </c>
      <c r="AL32">
        <v>4.9000000000000004</v>
      </c>
      <c r="AM32">
        <v>175.1</v>
      </c>
      <c r="AN32" t="s">
        <v>155</v>
      </c>
      <c r="AO32">
        <v>2</v>
      </c>
      <c r="AP32" s="28">
        <v>0.82285879629629621</v>
      </c>
      <c r="AQ32">
        <v>47.158574999999999</v>
      </c>
      <c r="AR32">
        <v>-88.489678999999995</v>
      </c>
      <c r="AS32">
        <v>317</v>
      </c>
      <c r="AT32">
        <v>1</v>
      </c>
      <c r="AU32">
        <v>12</v>
      </c>
      <c r="AV32">
        <v>10</v>
      </c>
      <c r="AW32" t="s">
        <v>207</v>
      </c>
      <c r="AX32">
        <v>0.94310000000000005</v>
      </c>
      <c r="AY32">
        <v>1.9862</v>
      </c>
      <c r="AZ32">
        <v>2.1861999999999999</v>
      </c>
      <c r="BA32">
        <v>14.686999999999999</v>
      </c>
      <c r="BB32">
        <v>14.97</v>
      </c>
      <c r="BC32">
        <v>1.02</v>
      </c>
      <c r="BD32">
        <v>14.298</v>
      </c>
      <c r="BE32">
        <v>2760.8919999999998</v>
      </c>
      <c r="BF32">
        <v>210.38800000000001</v>
      </c>
      <c r="BG32">
        <v>2.8279999999999998</v>
      </c>
      <c r="BH32">
        <v>0</v>
      </c>
      <c r="BI32">
        <v>2.8279999999999998</v>
      </c>
      <c r="BJ32">
        <v>2.3530000000000002</v>
      </c>
      <c r="BK32">
        <v>0</v>
      </c>
      <c r="BL32">
        <v>2.3530000000000002</v>
      </c>
      <c r="BM32">
        <v>21.2242</v>
      </c>
      <c r="BQ32">
        <v>471.447</v>
      </c>
      <c r="BR32">
        <v>-2.7369000000000001E-2</v>
      </c>
      <c r="BS32">
        <v>-5</v>
      </c>
      <c r="BT32">
        <v>6.842E-3</v>
      </c>
      <c r="BU32">
        <v>-0.668821</v>
      </c>
      <c r="BV32">
        <v>0</v>
      </c>
      <c r="BW32" t="s">
        <v>155</v>
      </c>
      <c r="BX32">
        <v>0.83199999999999996</v>
      </c>
    </row>
    <row r="33" spans="1:76" x14ac:dyDescent="0.25">
      <c r="A33" s="26">
        <v>43530</v>
      </c>
      <c r="B33" s="27">
        <v>0.61438458333333335</v>
      </c>
      <c r="C33">
        <v>13.111000000000001</v>
      </c>
      <c r="D33">
        <v>1.3920999999999999</v>
      </c>
      <c r="E33">
        <v>13921.111111</v>
      </c>
      <c r="F33">
        <v>172.2</v>
      </c>
      <c r="G33">
        <v>0</v>
      </c>
      <c r="H33">
        <v>3019.2</v>
      </c>
      <c r="J33">
        <v>2.88</v>
      </c>
      <c r="K33">
        <v>0.87329999999999997</v>
      </c>
      <c r="L33">
        <v>11.449</v>
      </c>
      <c r="M33">
        <v>1.2157</v>
      </c>
      <c r="N33">
        <v>150.3929</v>
      </c>
      <c r="O33">
        <v>0</v>
      </c>
      <c r="P33">
        <v>150.4</v>
      </c>
      <c r="Q33">
        <v>125.1675</v>
      </c>
      <c r="R33">
        <v>0</v>
      </c>
      <c r="S33">
        <v>125.2</v>
      </c>
      <c r="T33">
        <v>3019.2408</v>
      </c>
      <c r="W33">
        <v>0</v>
      </c>
      <c r="X33">
        <v>2.5123000000000002</v>
      </c>
      <c r="Y33">
        <v>12.4</v>
      </c>
      <c r="Z33">
        <v>859</v>
      </c>
      <c r="AA33">
        <v>845</v>
      </c>
      <c r="AB33">
        <v>866</v>
      </c>
      <c r="AC33">
        <v>95</v>
      </c>
      <c r="AD33">
        <v>32.119999999999997</v>
      </c>
      <c r="AE33">
        <v>0.74</v>
      </c>
      <c r="AF33">
        <v>982</v>
      </c>
      <c r="AG33">
        <v>3</v>
      </c>
      <c r="AH33">
        <v>45</v>
      </c>
      <c r="AI33">
        <v>35</v>
      </c>
      <c r="AJ33">
        <v>191</v>
      </c>
      <c r="AK33">
        <v>171</v>
      </c>
      <c r="AL33">
        <v>4.9000000000000004</v>
      </c>
      <c r="AM33">
        <v>175</v>
      </c>
      <c r="AN33" t="s">
        <v>155</v>
      </c>
      <c r="AO33">
        <v>2</v>
      </c>
      <c r="AP33" s="28">
        <v>0.82287037037037036</v>
      </c>
      <c r="AQ33">
        <v>47.158574999999999</v>
      </c>
      <c r="AR33">
        <v>-88.489705000000001</v>
      </c>
      <c r="AS33">
        <v>317</v>
      </c>
      <c r="AT33">
        <v>2.7</v>
      </c>
      <c r="AU33">
        <v>12</v>
      </c>
      <c r="AV33">
        <v>10</v>
      </c>
      <c r="AW33" t="s">
        <v>207</v>
      </c>
      <c r="AX33">
        <v>1</v>
      </c>
      <c r="AY33">
        <v>2.1</v>
      </c>
      <c r="AZ33">
        <v>2.2999999999999998</v>
      </c>
      <c r="BA33">
        <v>14.686999999999999</v>
      </c>
      <c r="BB33">
        <v>14.76</v>
      </c>
      <c r="BC33">
        <v>1.01</v>
      </c>
      <c r="BD33">
        <v>14.512</v>
      </c>
      <c r="BE33">
        <v>2788.5239999999999</v>
      </c>
      <c r="BF33">
        <v>188.45400000000001</v>
      </c>
      <c r="BG33">
        <v>3.8359999999999999</v>
      </c>
      <c r="BH33">
        <v>0</v>
      </c>
      <c r="BI33">
        <v>3.8359999999999999</v>
      </c>
      <c r="BJ33">
        <v>3.1930000000000001</v>
      </c>
      <c r="BK33">
        <v>0</v>
      </c>
      <c r="BL33">
        <v>3.1930000000000001</v>
      </c>
      <c r="BM33">
        <v>23.351600000000001</v>
      </c>
      <c r="BQ33">
        <v>444.91500000000002</v>
      </c>
      <c r="BR33">
        <v>0.37824999999999998</v>
      </c>
      <c r="BS33">
        <v>-5</v>
      </c>
      <c r="BT33">
        <v>6.1570000000000001E-3</v>
      </c>
      <c r="BU33">
        <v>9.2434899999999995</v>
      </c>
      <c r="BV33">
        <v>0</v>
      </c>
      <c r="BW33" t="s">
        <v>155</v>
      </c>
      <c r="BX33">
        <v>0.83199999999999996</v>
      </c>
    </row>
    <row r="34" spans="1:76" x14ac:dyDescent="0.25">
      <c r="A34" s="26">
        <v>43530</v>
      </c>
      <c r="B34" s="27">
        <v>0.61439615740740738</v>
      </c>
      <c r="C34">
        <v>13.336</v>
      </c>
      <c r="D34">
        <v>1.4198999999999999</v>
      </c>
      <c r="E34">
        <v>14199.193547999999</v>
      </c>
      <c r="F34">
        <v>221.9</v>
      </c>
      <c r="G34">
        <v>-0.1</v>
      </c>
      <c r="H34">
        <v>3149.9</v>
      </c>
      <c r="J34">
        <v>2.7</v>
      </c>
      <c r="K34">
        <v>0.87119999999999997</v>
      </c>
      <c r="L34">
        <v>11.618399999999999</v>
      </c>
      <c r="M34">
        <v>1.2370000000000001</v>
      </c>
      <c r="N34">
        <v>193.35480000000001</v>
      </c>
      <c r="O34">
        <v>0</v>
      </c>
      <c r="P34">
        <v>193.4</v>
      </c>
      <c r="Q34">
        <v>160.92339999999999</v>
      </c>
      <c r="R34">
        <v>0</v>
      </c>
      <c r="S34">
        <v>160.9</v>
      </c>
      <c r="T34">
        <v>3149.9209000000001</v>
      </c>
      <c r="W34">
        <v>0</v>
      </c>
      <c r="X34">
        <v>2.3521999999999998</v>
      </c>
      <c r="Y34">
        <v>12.3</v>
      </c>
      <c r="Z34">
        <v>858</v>
      </c>
      <c r="AA34">
        <v>844</v>
      </c>
      <c r="AB34">
        <v>865</v>
      </c>
      <c r="AC34">
        <v>95</v>
      </c>
      <c r="AD34">
        <v>32.119999999999997</v>
      </c>
      <c r="AE34">
        <v>0.74</v>
      </c>
      <c r="AF34">
        <v>982</v>
      </c>
      <c r="AG34">
        <v>3</v>
      </c>
      <c r="AH34">
        <v>45</v>
      </c>
      <c r="AI34">
        <v>35</v>
      </c>
      <c r="AJ34">
        <v>191</v>
      </c>
      <c r="AK34">
        <v>171</v>
      </c>
      <c r="AL34">
        <v>4.8</v>
      </c>
      <c r="AM34">
        <v>175</v>
      </c>
      <c r="AN34" t="s">
        <v>155</v>
      </c>
      <c r="AO34">
        <v>2</v>
      </c>
      <c r="AP34" s="28">
        <v>0.82288194444444451</v>
      </c>
      <c r="AQ34">
        <v>47.158572999999997</v>
      </c>
      <c r="AR34">
        <v>-88.489734999999996</v>
      </c>
      <c r="AS34">
        <v>317.2</v>
      </c>
      <c r="AT34">
        <v>3</v>
      </c>
      <c r="AU34">
        <v>12</v>
      </c>
      <c r="AV34">
        <v>10</v>
      </c>
      <c r="AW34" t="s">
        <v>207</v>
      </c>
      <c r="AX34">
        <v>1.1293</v>
      </c>
      <c r="AY34">
        <v>1.6258999999999999</v>
      </c>
      <c r="AZ34">
        <v>2.4293</v>
      </c>
      <c r="BA34">
        <v>14.686999999999999</v>
      </c>
      <c r="BB34">
        <v>14.51</v>
      </c>
      <c r="BC34">
        <v>0.99</v>
      </c>
      <c r="BD34">
        <v>14.788</v>
      </c>
      <c r="BE34">
        <v>2785.8649999999998</v>
      </c>
      <c r="BF34">
        <v>188.78200000000001</v>
      </c>
      <c r="BG34">
        <v>4.8550000000000004</v>
      </c>
      <c r="BH34">
        <v>0</v>
      </c>
      <c r="BI34">
        <v>4.8550000000000004</v>
      </c>
      <c r="BJ34">
        <v>4.0410000000000004</v>
      </c>
      <c r="BK34">
        <v>0</v>
      </c>
      <c r="BL34">
        <v>4.0410000000000004</v>
      </c>
      <c r="BM34">
        <v>23.984400000000001</v>
      </c>
      <c r="BQ34">
        <v>410.09300000000002</v>
      </c>
      <c r="BR34">
        <v>0.32586399999999999</v>
      </c>
      <c r="BS34">
        <v>-5</v>
      </c>
      <c r="BT34">
        <v>6.0000000000000001E-3</v>
      </c>
      <c r="BU34">
        <v>7.9633019999999997</v>
      </c>
      <c r="BV34">
        <v>0</v>
      </c>
      <c r="BW34" t="s">
        <v>155</v>
      </c>
      <c r="BX34">
        <v>0.83199999999999996</v>
      </c>
    </row>
    <row r="35" spans="1:76" x14ac:dyDescent="0.25">
      <c r="A35" s="26">
        <v>43530</v>
      </c>
      <c r="B35" s="27">
        <v>0.61440773148148142</v>
      </c>
      <c r="C35">
        <v>13.569000000000001</v>
      </c>
      <c r="D35">
        <v>0.84570000000000001</v>
      </c>
      <c r="E35">
        <v>8456.9731140000004</v>
      </c>
      <c r="F35">
        <v>250.7</v>
      </c>
      <c r="G35">
        <v>0</v>
      </c>
      <c r="H35">
        <v>3045.7</v>
      </c>
      <c r="J35">
        <v>2.5</v>
      </c>
      <c r="K35">
        <v>0.87450000000000006</v>
      </c>
      <c r="L35">
        <v>11.866300000000001</v>
      </c>
      <c r="M35">
        <v>0.73960000000000004</v>
      </c>
      <c r="N35">
        <v>219.26329999999999</v>
      </c>
      <c r="O35">
        <v>0</v>
      </c>
      <c r="P35">
        <v>219.3</v>
      </c>
      <c r="Q35">
        <v>182.28149999999999</v>
      </c>
      <c r="R35">
        <v>0</v>
      </c>
      <c r="S35">
        <v>182.3</v>
      </c>
      <c r="T35">
        <v>3045.6725999999999</v>
      </c>
      <c r="W35">
        <v>0</v>
      </c>
      <c r="X35">
        <v>2.1863000000000001</v>
      </c>
      <c r="Y35">
        <v>12.3</v>
      </c>
      <c r="Z35">
        <v>859</v>
      </c>
      <c r="AA35">
        <v>843</v>
      </c>
      <c r="AB35">
        <v>865</v>
      </c>
      <c r="AC35">
        <v>94.2</v>
      </c>
      <c r="AD35">
        <v>31.83</v>
      </c>
      <c r="AE35">
        <v>0.73</v>
      </c>
      <c r="AF35">
        <v>982</v>
      </c>
      <c r="AG35">
        <v>3</v>
      </c>
      <c r="AH35">
        <v>45</v>
      </c>
      <c r="AI35">
        <v>35</v>
      </c>
      <c r="AJ35">
        <v>191</v>
      </c>
      <c r="AK35">
        <v>171</v>
      </c>
      <c r="AL35">
        <v>4.8</v>
      </c>
      <c r="AM35">
        <v>175</v>
      </c>
      <c r="AN35" t="s">
        <v>155</v>
      </c>
      <c r="AO35">
        <v>2</v>
      </c>
      <c r="AP35" s="28">
        <v>0.82289351851851855</v>
      </c>
      <c r="AQ35">
        <v>47.158580000000001</v>
      </c>
      <c r="AR35">
        <v>-88.489763999999994</v>
      </c>
      <c r="AS35">
        <v>317.2</v>
      </c>
      <c r="AT35">
        <v>3.7</v>
      </c>
      <c r="AU35">
        <v>12</v>
      </c>
      <c r="AV35">
        <v>10</v>
      </c>
      <c r="AW35" t="s">
        <v>207</v>
      </c>
      <c r="AX35">
        <v>1.3</v>
      </c>
      <c r="AY35">
        <v>1</v>
      </c>
      <c r="AZ35">
        <v>2.6</v>
      </c>
      <c r="BA35">
        <v>14.686999999999999</v>
      </c>
      <c r="BB35">
        <v>14.92</v>
      </c>
      <c r="BC35">
        <v>1.02</v>
      </c>
      <c r="BD35">
        <v>14.349</v>
      </c>
      <c r="BE35">
        <v>2902.7950000000001</v>
      </c>
      <c r="BF35">
        <v>115.15</v>
      </c>
      <c r="BG35">
        <v>5.617</v>
      </c>
      <c r="BH35">
        <v>0</v>
      </c>
      <c r="BI35">
        <v>5.617</v>
      </c>
      <c r="BJ35">
        <v>4.67</v>
      </c>
      <c r="BK35">
        <v>0</v>
      </c>
      <c r="BL35">
        <v>4.67</v>
      </c>
      <c r="BM35">
        <v>23.659099999999999</v>
      </c>
      <c r="BQ35">
        <v>388.87400000000002</v>
      </c>
      <c r="BR35">
        <v>0.31127300000000002</v>
      </c>
      <c r="BS35">
        <v>-5</v>
      </c>
      <c r="BT35">
        <v>6.8430000000000001E-3</v>
      </c>
      <c r="BU35">
        <v>7.6067340000000003</v>
      </c>
      <c r="BV35">
        <v>0</v>
      </c>
      <c r="BW35" t="s">
        <v>155</v>
      </c>
      <c r="BX35">
        <v>0.83099999999999996</v>
      </c>
    </row>
    <row r="36" spans="1:76" x14ac:dyDescent="0.25">
      <c r="A36" s="26">
        <v>43530</v>
      </c>
      <c r="B36" s="27">
        <v>0.61441930555555557</v>
      </c>
      <c r="C36">
        <v>13.308999999999999</v>
      </c>
      <c r="D36">
        <v>0.3201</v>
      </c>
      <c r="E36">
        <v>3201.1188200000001</v>
      </c>
      <c r="F36">
        <v>252.2</v>
      </c>
      <c r="G36">
        <v>0</v>
      </c>
      <c r="H36">
        <v>2456.5</v>
      </c>
      <c r="J36">
        <v>2.3199999999999998</v>
      </c>
      <c r="K36">
        <v>0.88149999999999995</v>
      </c>
      <c r="L36">
        <v>11.732100000000001</v>
      </c>
      <c r="M36">
        <v>0.28220000000000001</v>
      </c>
      <c r="N36">
        <v>222.3038</v>
      </c>
      <c r="O36">
        <v>0</v>
      </c>
      <c r="P36">
        <v>222.3</v>
      </c>
      <c r="Q36">
        <v>184.97819999999999</v>
      </c>
      <c r="R36">
        <v>0</v>
      </c>
      <c r="S36">
        <v>185</v>
      </c>
      <c r="T36">
        <v>2456.4836</v>
      </c>
      <c r="W36">
        <v>0</v>
      </c>
      <c r="X36">
        <v>2.0413000000000001</v>
      </c>
      <c r="Y36">
        <v>12.4</v>
      </c>
      <c r="Z36">
        <v>858</v>
      </c>
      <c r="AA36">
        <v>842</v>
      </c>
      <c r="AB36">
        <v>865</v>
      </c>
      <c r="AC36">
        <v>94.8</v>
      </c>
      <c r="AD36">
        <v>32.07</v>
      </c>
      <c r="AE36">
        <v>0.74</v>
      </c>
      <c r="AF36">
        <v>982</v>
      </c>
      <c r="AG36">
        <v>3</v>
      </c>
      <c r="AH36">
        <v>45</v>
      </c>
      <c r="AI36">
        <v>35</v>
      </c>
      <c r="AJ36">
        <v>191</v>
      </c>
      <c r="AK36">
        <v>171</v>
      </c>
      <c r="AL36">
        <v>4.9000000000000004</v>
      </c>
      <c r="AM36">
        <v>175</v>
      </c>
      <c r="AN36" t="s">
        <v>155</v>
      </c>
      <c r="AO36">
        <v>2</v>
      </c>
      <c r="AP36" s="28">
        <v>0.82290509259259259</v>
      </c>
      <c r="AQ36">
        <v>47.158591999999999</v>
      </c>
      <c r="AR36">
        <v>-88.489801999999997</v>
      </c>
      <c r="AS36">
        <v>317.2</v>
      </c>
      <c r="AT36">
        <v>4.7</v>
      </c>
      <c r="AU36">
        <v>12</v>
      </c>
      <c r="AV36">
        <v>10</v>
      </c>
      <c r="AW36" t="s">
        <v>207</v>
      </c>
      <c r="AX36">
        <v>1.4293</v>
      </c>
      <c r="AY36">
        <v>1</v>
      </c>
      <c r="AZ36">
        <v>2.6861999999999999</v>
      </c>
      <c r="BA36">
        <v>14.686999999999999</v>
      </c>
      <c r="BB36">
        <v>15.85</v>
      </c>
      <c r="BC36">
        <v>1.08</v>
      </c>
      <c r="BD36">
        <v>13.439</v>
      </c>
      <c r="BE36">
        <v>3022.761</v>
      </c>
      <c r="BF36">
        <v>46.274999999999999</v>
      </c>
      <c r="BG36">
        <v>5.9980000000000002</v>
      </c>
      <c r="BH36">
        <v>0</v>
      </c>
      <c r="BI36">
        <v>5.9980000000000002</v>
      </c>
      <c r="BJ36">
        <v>4.9909999999999997</v>
      </c>
      <c r="BK36">
        <v>0</v>
      </c>
      <c r="BL36">
        <v>4.9909999999999997</v>
      </c>
      <c r="BM36">
        <v>20.098099999999999</v>
      </c>
      <c r="BQ36">
        <v>382.41399999999999</v>
      </c>
      <c r="BR36">
        <v>0.31890099999999999</v>
      </c>
      <c r="BS36">
        <v>-5</v>
      </c>
      <c r="BT36">
        <v>6.1570000000000001E-3</v>
      </c>
      <c r="BU36">
        <v>7.7931429999999997</v>
      </c>
      <c r="BV36">
        <v>0</v>
      </c>
      <c r="BW36" t="s">
        <v>155</v>
      </c>
      <c r="BX36">
        <v>0.83199999999999996</v>
      </c>
    </row>
    <row r="37" spans="1:76" x14ac:dyDescent="0.25">
      <c r="A37" s="26">
        <v>43530</v>
      </c>
      <c r="B37" s="27">
        <v>0.61443087962962961</v>
      </c>
      <c r="C37">
        <v>13.071999999999999</v>
      </c>
      <c r="D37">
        <v>1.3818999999999999</v>
      </c>
      <c r="E37">
        <v>13819.213483</v>
      </c>
      <c r="F37">
        <v>225.3</v>
      </c>
      <c r="G37">
        <v>0</v>
      </c>
      <c r="H37">
        <v>1870.2</v>
      </c>
      <c r="J37">
        <v>2.1</v>
      </c>
      <c r="K37">
        <v>0.87470000000000003</v>
      </c>
      <c r="L37">
        <v>11.4338</v>
      </c>
      <c r="M37">
        <v>1.2088000000000001</v>
      </c>
      <c r="N37">
        <v>197.03829999999999</v>
      </c>
      <c r="O37">
        <v>0</v>
      </c>
      <c r="P37">
        <v>197</v>
      </c>
      <c r="Q37">
        <v>163.98910000000001</v>
      </c>
      <c r="R37">
        <v>0</v>
      </c>
      <c r="S37">
        <v>164</v>
      </c>
      <c r="T37">
        <v>1870.2193</v>
      </c>
      <c r="W37">
        <v>0</v>
      </c>
      <c r="X37">
        <v>1.8369</v>
      </c>
      <c r="Y37">
        <v>12.4</v>
      </c>
      <c r="Z37">
        <v>860</v>
      </c>
      <c r="AA37">
        <v>843</v>
      </c>
      <c r="AB37">
        <v>867</v>
      </c>
      <c r="AC37">
        <v>95</v>
      </c>
      <c r="AD37">
        <v>32.119999999999997</v>
      </c>
      <c r="AE37">
        <v>0.74</v>
      </c>
      <c r="AF37">
        <v>982</v>
      </c>
      <c r="AG37">
        <v>3</v>
      </c>
      <c r="AH37">
        <v>45</v>
      </c>
      <c r="AI37">
        <v>35</v>
      </c>
      <c r="AJ37">
        <v>191</v>
      </c>
      <c r="AK37">
        <v>171</v>
      </c>
      <c r="AL37">
        <v>4.9000000000000004</v>
      </c>
      <c r="AM37">
        <v>175</v>
      </c>
      <c r="AN37" t="s">
        <v>155</v>
      </c>
      <c r="AO37">
        <v>2</v>
      </c>
      <c r="AP37" s="28">
        <v>0.82291666666666663</v>
      </c>
      <c r="AQ37">
        <v>47.158648999999997</v>
      </c>
      <c r="AR37">
        <v>-88.489839000000003</v>
      </c>
      <c r="AS37">
        <v>317.10000000000002</v>
      </c>
      <c r="AT37">
        <v>7.1</v>
      </c>
      <c r="AU37">
        <v>12</v>
      </c>
      <c r="AV37">
        <v>10</v>
      </c>
      <c r="AW37" t="s">
        <v>207</v>
      </c>
      <c r="AX37">
        <v>1.6</v>
      </c>
      <c r="AY37">
        <v>1</v>
      </c>
      <c r="AZ37">
        <v>2.8</v>
      </c>
      <c r="BA37">
        <v>14.686999999999999</v>
      </c>
      <c r="BB37">
        <v>14.94</v>
      </c>
      <c r="BC37">
        <v>1.02</v>
      </c>
      <c r="BD37">
        <v>14.323</v>
      </c>
      <c r="BE37">
        <v>2814.6529999999998</v>
      </c>
      <c r="BF37">
        <v>189.39099999999999</v>
      </c>
      <c r="BG37">
        <v>5.0789999999999997</v>
      </c>
      <c r="BH37">
        <v>0</v>
      </c>
      <c r="BI37">
        <v>5.0789999999999997</v>
      </c>
      <c r="BJ37">
        <v>4.2279999999999998</v>
      </c>
      <c r="BK37">
        <v>0</v>
      </c>
      <c r="BL37">
        <v>4.2279999999999998</v>
      </c>
      <c r="BM37">
        <v>14.6197</v>
      </c>
      <c r="BQ37">
        <v>328.78800000000001</v>
      </c>
      <c r="BR37">
        <v>0.32843</v>
      </c>
      <c r="BS37">
        <v>-5</v>
      </c>
      <c r="BT37">
        <v>5.1570000000000001E-3</v>
      </c>
      <c r="BU37">
        <v>8.0260079999999991</v>
      </c>
      <c r="BV37">
        <v>0</v>
      </c>
      <c r="BW37" t="s">
        <v>155</v>
      </c>
      <c r="BX37">
        <v>0.83199999999999996</v>
      </c>
    </row>
    <row r="38" spans="1:76" x14ac:dyDescent="0.25">
      <c r="A38" s="26">
        <v>43530</v>
      </c>
      <c r="B38" s="27">
        <v>0.61444245370370376</v>
      </c>
      <c r="C38">
        <v>13.077</v>
      </c>
      <c r="D38">
        <v>1.3957999999999999</v>
      </c>
      <c r="E38">
        <v>13957.753744</v>
      </c>
      <c r="F38">
        <v>199.6</v>
      </c>
      <c r="G38">
        <v>0.1</v>
      </c>
      <c r="H38">
        <v>1747.1</v>
      </c>
      <c r="J38">
        <v>2</v>
      </c>
      <c r="K38">
        <v>0.87470000000000003</v>
      </c>
      <c r="L38">
        <v>11.438700000000001</v>
      </c>
      <c r="M38">
        <v>1.2209000000000001</v>
      </c>
      <c r="N38">
        <v>174.62139999999999</v>
      </c>
      <c r="O38">
        <v>8.7499999999999994E-2</v>
      </c>
      <c r="P38">
        <v>174.7</v>
      </c>
      <c r="Q38">
        <v>145.16919999999999</v>
      </c>
      <c r="R38">
        <v>7.2700000000000001E-2</v>
      </c>
      <c r="S38">
        <v>145.19999999999999</v>
      </c>
      <c r="T38">
        <v>1747.1095</v>
      </c>
      <c r="W38">
        <v>0</v>
      </c>
      <c r="X38">
        <v>1.7494000000000001</v>
      </c>
      <c r="Y38">
        <v>12.5</v>
      </c>
      <c r="Z38">
        <v>863</v>
      </c>
      <c r="AA38">
        <v>847</v>
      </c>
      <c r="AB38">
        <v>870</v>
      </c>
      <c r="AC38">
        <v>94.2</v>
      </c>
      <c r="AD38">
        <v>31.83</v>
      </c>
      <c r="AE38">
        <v>0.73</v>
      </c>
      <c r="AF38">
        <v>982</v>
      </c>
      <c r="AG38">
        <v>3</v>
      </c>
      <c r="AH38">
        <v>45</v>
      </c>
      <c r="AI38">
        <v>35</v>
      </c>
      <c r="AJ38">
        <v>191</v>
      </c>
      <c r="AK38">
        <v>171</v>
      </c>
      <c r="AL38">
        <v>4.9000000000000004</v>
      </c>
      <c r="AM38">
        <v>175</v>
      </c>
      <c r="AN38" t="s">
        <v>155</v>
      </c>
      <c r="AO38">
        <v>2</v>
      </c>
      <c r="AP38" s="28">
        <v>0.82292824074074078</v>
      </c>
      <c r="AQ38">
        <v>47.158757999999999</v>
      </c>
      <c r="AR38">
        <v>-88.489851999999999</v>
      </c>
      <c r="AS38">
        <v>317</v>
      </c>
      <c r="AT38">
        <v>11.3</v>
      </c>
      <c r="AU38">
        <v>12</v>
      </c>
      <c r="AV38">
        <v>10</v>
      </c>
      <c r="AW38" t="s">
        <v>207</v>
      </c>
      <c r="AX38">
        <v>1.66465</v>
      </c>
      <c r="AY38">
        <v>1</v>
      </c>
      <c r="AZ38">
        <v>2.8431000000000002</v>
      </c>
      <c r="BA38">
        <v>14.686999999999999</v>
      </c>
      <c r="BB38">
        <v>14.94</v>
      </c>
      <c r="BC38">
        <v>1.02</v>
      </c>
      <c r="BD38">
        <v>14.323</v>
      </c>
      <c r="BE38">
        <v>2814.82</v>
      </c>
      <c r="BF38">
        <v>191.221</v>
      </c>
      <c r="BG38">
        <v>4.5</v>
      </c>
      <c r="BH38">
        <v>2E-3</v>
      </c>
      <c r="BI38">
        <v>4.5019999999999998</v>
      </c>
      <c r="BJ38">
        <v>3.7410000000000001</v>
      </c>
      <c r="BK38">
        <v>2E-3</v>
      </c>
      <c r="BL38">
        <v>3.7429999999999999</v>
      </c>
      <c r="BM38">
        <v>13.6524</v>
      </c>
      <c r="BQ38">
        <v>313.02</v>
      </c>
      <c r="BR38">
        <v>0.357819</v>
      </c>
      <c r="BS38">
        <v>-5</v>
      </c>
      <c r="BT38">
        <v>5.0000000000000001E-3</v>
      </c>
      <c r="BU38">
        <v>8.7442010000000003</v>
      </c>
      <c r="BV38">
        <v>0</v>
      </c>
      <c r="BW38" t="s">
        <v>155</v>
      </c>
      <c r="BX38">
        <v>0.83099999999999996</v>
      </c>
    </row>
    <row r="39" spans="1:76" x14ac:dyDescent="0.25">
      <c r="A39" s="26">
        <v>43530</v>
      </c>
      <c r="B39" s="27">
        <v>0.6144540277777778</v>
      </c>
      <c r="C39">
        <v>13.092000000000001</v>
      </c>
      <c r="D39">
        <v>1.0583</v>
      </c>
      <c r="E39">
        <v>10583.489583</v>
      </c>
      <c r="F39">
        <v>177.4</v>
      </c>
      <c r="G39">
        <v>0.1</v>
      </c>
      <c r="H39">
        <v>1603.4</v>
      </c>
      <c r="J39">
        <v>1.9</v>
      </c>
      <c r="K39">
        <v>0.87770000000000004</v>
      </c>
      <c r="L39">
        <v>11.4909</v>
      </c>
      <c r="M39">
        <v>0.92889999999999995</v>
      </c>
      <c r="N39">
        <v>155.6628</v>
      </c>
      <c r="O39">
        <v>8.7800000000000003E-2</v>
      </c>
      <c r="P39">
        <v>155.80000000000001</v>
      </c>
      <c r="Q39">
        <v>129.3811</v>
      </c>
      <c r="R39">
        <v>7.2999999999999995E-2</v>
      </c>
      <c r="S39">
        <v>129.5</v>
      </c>
      <c r="T39">
        <v>1603.4174</v>
      </c>
      <c r="W39">
        <v>0</v>
      </c>
      <c r="X39">
        <v>1.6676</v>
      </c>
      <c r="Y39">
        <v>12.5</v>
      </c>
      <c r="Z39">
        <v>858</v>
      </c>
      <c r="AA39">
        <v>843</v>
      </c>
      <c r="AB39">
        <v>866</v>
      </c>
      <c r="AC39">
        <v>94</v>
      </c>
      <c r="AD39">
        <v>31.78</v>
      </c>
      <c r="AE39">
        <v>0.73</v>
      </c>
      <c r="AF39">
        <v>982</v>
      </c>
      <c r="AG39">
        <v>3</v>
      </c>
      <c r="AH39">
        <v>45</v>
      </c>
      <c r="AI39">
        <v>35</v>
      </c>
      <c r="AJ39">
        <v>191</v>
      </c>
      <c r="AK39">
        <v>171</v>
      </c>
      <c r="AL39">
        <v>5</v>
      </c>
      <c r="AM39">
        <v>175</v>
      </c>
      <c r="AN39" t="s">
        <v>155</v>
      </c>
      <c r="AO39">
        <v>2</v>
      </c>
      <c r="AP39" s="28">
        <v>0.82292824074074078</v>
      </c>
      <c r="AQ39">
        <v>47.158847000000002</v>
      </c>
      <c r="AR39">
        <v>-88.489813999999996</v>
      </c>
      <c r="AS39">
        <v>317.10000000000002</v>
      </c>
      <c r="AT39">
        <v>13.8</v>
      </c>
      <c r="AU39">
        <v>12</v>
      </c>
      <c r="AV39">
        <v>10</v>
      </c>
      <c r="AW39" t="s">
        <v>207</v>
      </c>
      <c r="AX39">
        <v>1.8146500000000001</v>
      </c>
      <c r="AY39">
        <v>1</v>
      </c>
      <c r="AZ39">
        <v>2.9430999999999998</v>
      </c>
      <c r="BA39">
        <v>14.686999999999999</v>
      </c>
      <c r="BB39">
        <v>15.31</v>
      </c>
      <c r="BC39">
        <v>1.04</v>
      </c>
      <c r="BD39">
        <v>13.935</v>
      </c>
      <c r="BE39">
        <v>2884.99</v>
      </c>
      <c r="BF39">
        <v>148.43600000000001</v>
      </c>
      <c r="BG39">
        <v>4.093</v>
      </c>
      <c r="BH39">
        <v>2E-3</v>
      </c>
      <c r="BI39">
        <v>4.0949999999999998</v>
      </c>
      <c r="BJ39">
        <v>3.4020000000000001</v>
      </c>
      <c r="BK39">
        <v>2E-3</v>
      </c>
      <c r="BL39">
        <v>3.4039999999999999</v>
      </c>
      <c r="BM39">
        <v>12.7835</v>
      </c>
      <c r="BQ39">
        <v>304.42899999999997</v>
      </c>
      <c r="BR39">
        <v>0.22811999999999999</v>
      </c>
      <c r="BS39">
        <v>-5</v>
      </c>
      <c r="BT39">
        <v>5.0000000000000001E-3</v>
      </c>
      <c r="BU39">
        <v>5.5746830000000003</v>
      </c>
      <c r="BV39">
        <v>0</v>
      </c>
      <c r="BW39" t="s">
        <v>155</v>
      </c>
      <c r="BX39">
        <v>0.83099999999999996</v>
      </c>
    </row>
    <row r="40" spans="1:76" x14ac:dyDescent="0.25">
      <c r="A40" s="26">
        <v>43530</v>
      </c>
      <c r="B40" s="27">
        <v>0.61446560185185184</v>
      </c>
      <c r="C40">
        <v>12.680999999999999</v>
      </c>
      <c r="D40">
        <v>0.88070000000000004</v>
      </c>
      <c r="E40">
        <v>8806.81891</v>
      </c>
      <c r="F40">
        <v>160.1</v>
      </c>
      <c r="G40">
        <v>0.1</v>
      </c>
      <c r="H40">
        <v>1520.7</v>
      </c>
      <c r="J40">
        <v>1.82</v>
      </c>
      <c r="K40">
        <v>0.88239999999999996</v>
      </c>
      <c r="L40">
        <v>11.189</v>
      </c>
      <c r="M40">
        <v>0.77710000000000001</v>
      </c>
      <c r="N40">
        <v>141.28550000000001</v>
      </c>
      <c r="O40">
        <v>8.8200000000000001E-2</v>
      </c>
      <c r="P40">
        <v>141.4</v>
      </c>
      <c r="Q40">
        <v>117.56310000000001</v>
      </c>
      <c r="R40">
        <v>7.3400000000000007E-2</v>
      </c>
      <c r="S40">
        <v>117.6</v>
      </c>
      <c r="T40">
        <v>1520.6876</v>
      </c>
      <c r="W40">
        <v>0</v>
      </c>
      <c r="X40">
        <v>1.6083000000000001</v>
      </c>
      <c r="Y40">
        <v>12.4</v>
      </c>
      <c r="Z40">
        <v>854</v>
      </c>
      <c r="AA40">
        <v>838</v>
      </c>
      <c r="AB40">
        <v>862</v>
      </c>
      <c r="AC40">
        <v>94.8</v>
      </c>
      <c r="AD40">
        <v>32.07</v>
      </c>
      <c r="AE40">
        <v>0.74</v>
      </c>
      <c r="AF40">
        <v>982</v>
      </c>
      <c r="AG40">
        <v>3</v>
      </c>
      <c r="AH40">
        <v>45</v>
      </c>
      <c r="AI40">
        <v>35</v>
      </c>
      <c r="AJ40">
        <v>191</v>
      </c>
      <c r="AK40">
        <v>171</v>
      </c>
      <c r="AL40">
        <v>4.9000000000000004</v>
      </c>
      <c r="AM40">
        <v>175</v>
      </c>
      <c r="AN40" t="s">
        <v>155</v>
      </c>
      <c r="AO40">
        <v>2</v>
      </c>
      <c r="AP40" s="28">
        <v>0.82295138888888886</v>
      </c>
      <c r="AQ40">
        <v>47.158923000000001</v>
      </c>
      <c r="AR40">
        <v>-88.489790999999997</v>
      </c>
      <c r="AS40">
        <v>317.10000000000002</v>
      </c>
      <c r="AT40">
        <v>15.3</v>
      </c>
      <c r="AU40">
        <v>12</v>
      </c>
      <c r="AV40">
        <v>10</v>
      </c>
      <c r="AW40" t="s">
        <v>207</v>
      </c>
      <c r="AX40">
        <v>1.6414</v>
      </c>
      <c r="AY40">
        <v>1.0430999999999999</v>
      </c>
      <c r="AZ40">
        <v>2.8706999999999998</v>
      </c>
      <c r="BA40">
        <v>14.686999999999999</v>
      </c>
      <c r="BB40">
        <v>15.96</v>
      </c>
      <c r="BC40">
        <v>1.0900000000000001</v>
      </c>
      <c r="BD40">
        <v>13.333</v>
      </c>
      <c r="BE40">
        <v>2916.6489999999999</v>
      </c>
      <c r="BF40">
        <v>128.92500000000001</v>
      </c>
      <c r="BG40">
        <v>3.8570000000000002</v>
      </c>
      <c r="BH40">
        <v>2E-3</v>
      </c>
      <c r="BI40">
        <v>3.859</v>
      </c>
      <c r="BJ40">
        <v>3.2090000000000001</v>
      </c>
      <c r="BK40">
        <v>2E-3</v>
      </c>
      <c r="BL40">
        <v>3.2109999999999999</v>
      </c>
      <c r="BM40">
        <v>12.5877</v>
      </c>
      <c r="BQ40">
        <v>304.82799999999997</v>
      </c>
      <c r="BR40">
        <v>0.10352600000000001</v>
      </c>
      <c r="BS40">
        <v>-5</v>
      </c>
      <c r="BT40">
        <v>5.8430000000000001E-3</v>
      </c>
      <c r="BU40">
        <v>2.5299170000000002</v>
      </c>
      <c r="BV40">
        <v>0</v>
      </c>
      <c r="BW40" t="s">
        <v>155</v>
      </c>
      <c r="BX40">
        <v>0.83199999999999996</v>
      </c>
    </row>
    <row r="41" spans="1:76" x14ac:dyDescent="0.25">
      <c r="A41" s="26">
        <v>43530</v>
      </c>
      <c r="B41" s="27">
        <v>0.61447717592592588</v>
      </c>
      <c r="C41">
        <v>12.417</v>
      </c>
      <c r="D41">
        <v>0.66400000000000003</v>
      </c>
      <c r="E41">
        <v>6639.6305840000005</v>
      </c>
      <c r="F41">
        <v>153</v>
      </c>
      <c r="G41">
        <v>0.1</v>
      </c>
      <c r="H41">
        <v>2384.1999999999998</v>
      </c>
      <c r="J41">
        <v>1.7</v>
      </c>
      <c r="K41">
        <v>0.88549999999999995</v>
      </c>
      <c r="L41">
        <v>10.9954</v>
      </c>
      <c r="M41">
        <v>0.58799999999999997</v>
      </c>
      <c r="N41">
        <v>135.4804</v>
      </c>
      <c r="O41">
        <v>8.8599999999999998E-2</v>
      </c>
      <c r="P41">
        <v>135.6</v>
      </c>
      <c r="Q41">
        <v>112.62990000000001</v>
      </c>
      <c r="R41">
        <v>7.3599999999999999E-2</v>
      </c>
      <c r="S41">
        <v>112.7</v>
      </c>
      <c r="T41">
        <v>2384.2125000000001</v>
      </c>
      <c r="W41">
        <v>0</v>
      </c>
      <c r="X41">
        <v>1.5054000000000001</v>
      </c>
      <c r="Y41">
        <v>12.6</v>
      </c>
      <c r="Z41">
        <v>853</v>
      </c>
      <c r="AA41">
        <v>837</v>
      </c>
      <c r="AB41">
        <v>862</v>
      </c>
      <c r="AC41">
        <v>94.2</v>
      </c>
      <c r="AD41">
        <v>31.83</v>
      </c>
      <c r="AE41">
        <v>0.73</v>
      </c>
      <c r="AF41">
        <v>982</v>
      </c>
      <c r="AG41">
        <v>3</v>
      </c>
      <c r="AH41">
        <v>45</v>
      </c>
      <c r="AI41">
        <v>35</v>
      </c>
      <c r="AJ41">
        <v>191.8</v>
      </c>
      <c r="AK41">
        <v>171</v>
      </c>
      <c r="AL41">
        <v>5</v>
      </c>
      <c r="AM41">
        <v>175</v>
      </c>
      <c r="AN41" t="s">
        <v>155</v>
      </c>
      <c r="AO41">
        <v>2</v>
      </c>
      <c r="AP41" s="28">
        <v>0.82296296296296301</v>
      </c>
      <c r="AQ41">
        <v>47.158991999999998</v>
      </c>
      <c r="AR41">
        <v>-88.489778000000001</v>
      </c>
      <c r="AS41">
        <v>317.2</v>
      </c>
      <c r="AT41">
        <v>15.8</v>
      </c>
      <c r="AU41">
        <v>12</v>
      </c>
      <c r="AV41">
        <v>10</v>
      </c>
      <c r="AW41" t="s">
        <v>207</v>
      </c>
      <c r="AX41">
        <v>1.3</v>
      </c>
      <c r="AY41">
        <v>1.1000000000000001</v>
      </c>
      <c r="AZ41">
        <v>2.7</v>
      </c>
      <c r="BA41">
        <v>14.686999999999999</v>
      </c>
      <c r="BB41">
        <v>16.420000000000002</v>
      </c>
      <c r="BC41">
        <v>1.1200000000000001</v>
      </c>
      <c r="BD41">
        <v>12.926</v>
      </c>
      <c r="BE41">
        <v>2938.288</v>
      </c>
      <c r="BF41">
        <v>100.002</v>
      </c>
      <c r="BG41">
        <v>3.7909999999999999</v>
      </c>
      <c r="BH41">
        <v>2E-3</v>
      </c>
      <c r="BI41">
        <v>3.794</v>
      </c>
      <c r="BJ41">
        <v>3.1520000000000001</v>
      </c>
      <c r="BK41">
        <v>2E-3</v>
      </c>
      <c r="BL41">
        <v>3.1539999999999999</v>
      </c>
      <c r="BM41">
        <v>20.232099999999999</v>
      </c>
      <c r="BQ41">
        <v>292.50700000000001</v>
      </c>
      <c r="BR41">
        <v>4.9629E-2</v>
      </c>
      <c r="BS41">
        <v>-5</v>
      </c>
      <c r="BT41">
        <v>5.1580000000000003E-3</v>
      </c>
      <c r="BU41">
        <v>1.212817</v>
      </c>
      <c r="BV41">
        <v>0</v>
      </c>
      <c r="BW41" t="s">
        <v>155</v>
      </c>
      <c r="BX41">
        <v>0.83099999999999996</v>
      </c>
    </row>
    <row r="42" spans="1:76" x14ac:dyDescent="0.25">
      <c r="A42" s="26">
        <v>43530</v>
      </c>
      <c r="B42" s="27">
        <v>0.61448875000000003</v>
      </c>
      <c r="C42">
        <v>12.645</v>
      </c>
      <c r="D42">
        <v>0.30399999999999999</v>
      </c>
      <c r="E42">
        <v>3039.9742270000002</v>
      </c>
      <c r="F42">
        <v>146.19999999999999</v>
      </c>
      <c r="G42">
        <v>0.1</v>
      </c>
      <c r="H42">
        <v>2609.4</v>
      </c>
      <c r="J42">
        <v>1.6</v>
      </c>
      <c r="K42">
        <v>0.88670000000000004</v>
      </c>
      <c r="L42">
        <v>11.2119</v>
      </c>
      <c r="M42">
        <v>0.26950000000000002</v>
      </c>
      <c r="N42">
        <v>129.6591</v>
      </c>
      <c r="O42">
        <v>8.8700000000000001E-2</v>
      </c>
      <c r="P42">
        <v>129.69999999999999</v>
      </c>
      <c r="Q42">
        <v>107.8888</v>
      </c>
      <c r="R42">
        <v>7.3800000000000004E-2</v>
      </c>
      <c r="S42">
        <v>108</v>
      </c>
      <c r="T42">
        <v>2609.4095000000002</v>
      </c>
      <c r="W42">
        <v>0</v>
      </c>
      <c r="X42">
        <v>1.4186000000000001</v>
      </c>
      <c r="Y42">
        <v>12.5</v>
      </c>
      <c r="Z42">
        <v>853</v>
      </c>
      <c r="AA42">
        <v>838</v>
      </c>
      <c r="AB42">
        <v>862</v>
      </c>
      <c r="AC42">
        <v>94.8</v>
      </c>
      <c r="AD42">
        <v>32.07</v>
      </c>
      <c r="AE42">
        <v>0.74</v>
      </c>
      <c r="AF42">
        <v>982</v>
      </c>
      <c r="AG42">
        <v>3</v>
      </c>
      <c r="AH42">
        <v>45</v>
      </c>
      <c r="AI42">
        <v>35</v>
      </c>
      <c r="AJ42">
        <v>192</v>
      </c>
      <c r="AK42">
        <v>171</v>
      </c>
      <c r="AL42">
        <v>5</v>
      </c>
      <c r="AM42">
        <v>175</v>
      </c>
      <c r="AN42" t="s">
        <v>155</v>
      </c>
      <c r="AO42">
        <v>2</v>
      </c>
      <c r="AP42" s="28">
        <v>0.82297453703703705</v>
      </c>
      <c r="AQ42">
        <v>47.159080000000003</v>
      </c>
      <c r="AR42">
        <v>-88.489754000000005</v>
      </c>
      <c r="AS42">
        <v>317.10000000000002</v>
      </c>
      <c r="AT42">
        <v>17.3</v>
      </c>
      <c r="AU42">
        <v>12</v>
      </c>
      <c r="AV42">
        <v>10</v>
      </c>
      <c r="AW42" t="s">
        <v>207</v>
      </c>
      <c r="AX42">
        <v>1.3430569999999999</v>
      </c>
      <c r="AY42">
        <v>1.2722279999999999</v>
      </c>
      <c r="AZ42">
        <v>2.8291710000000001</v>
      </c>
      <c r="BA42">
        <v>14.686999999999999</v>
      </c>
      <c r="BB42">
        <v>16.59</v>
      </c>
      <c r="BC42">
        <v>1.1299999999999999</v>
      </c>
      <c r="BD42">
        <v>12.784000000000001</v>
      </c>
      <c r="BE42">
        <v>3016.4870000000001</v>
      </c>
      <c r="BF42">
        <v>46.155000000000001</v>
      </c>
      <c r="BG42">
        <v>3.653</v>
      </c>
      <c r="BH42">
        <v>2E-3</v>
      </c>
      <c r="BI42">
        <v>3.6560000000000001</v>
      </c>
      <c r="BJ42">
        <v>3.04</v>
      </c>
      <c r="BK42">
        <v>2E-3</v>
      </c>
      <c r="BL42">
        <v>3.0419999999999998</v>
      </c>
      <c r="BM42">
        <v>22.293500000000002</v>
      </c>
      <c r="BQ42">
        <v>277.51900000000001</v>
      </c>
      <c r="BR42">
        <v>6.7580000000000001E-3</v>
      </c>
      <c r="BS42">
        <v>-5</v>
      </c>
      <c r="BT42">
        <v>5.0000000000000001E-3</v>
      </c>
      <c r="BU42">
        <v>0.16514300000000001</v>
      </c>
      <c r="BV42">
        <v>0</v>
      </c>
      <c r="BW42" t="s">
        <v>155</v>
      </c>
      <c r="BX42">
        <v>0.83199999999999996</v>
      </c>
    </row>
    <row r="43" spans="1:76" x14ac:dyDescent="0.25">
      <c r="A43" s="26">
        <v>43530</v>
      </c>
      <c r="B43" s="27">
        <v>0.61450032407407407</v>
      </c>
      <c r="C43">
        <v>12.893000000000001</v>
      </c>
      <c r="D43">
        <v>0.41260000000000002</v>
      </c>
      <c r="E43">
        <v>4125.6680159999996</v>
      </c>
      <c r="F43">
        <v>137.30000000000001</v>
      </c>
      <c r="G43">
        <v>0.2</v>
      </c>
      <c r="H43">
        <v>1989.4</v>
      </c>
      <c r="J43">
        <v>1.62</v>
      </c>
      <c r="K43">
        <v>0.88439999999999996</v>
      </c>
      <c r="L43">
        <v>11.4018</v>
      </c>
      <c r="M43">
        <v>0.3649</v>
      </c>
      <c r="N43">
        <v>121.4014</v>
      </c>
      <c r="O43">
        <v>0.1769</v>
      </c>
      <c r="P43">
        <v>121.6</v>
      </c>
      <c r="Q43">
        <v>101.03879999999999</v>
      </c>
      <c r="R43">
        <v>0.1472</v>
      </c>
      <c r="S43">
        <v>101.2</v>
      </c>
      <c r="T43">
        <v>1989.4362000000001</v>
      </c>
      <c r="W43">
        <v>0</v>
      </c>
      <c r="X43">
        <v>1.4357</v>
      </c>
      <c r="Y43">
        <v>12.5</v>
      </c>
      <c r="Z43">
        <v>852</v>
      </c>
      <c r="AA43">
        <v>836</v>
      </c>
      <c r="AB43">
        <v>861</v>
      </c>
      <c r="AC43">
        <v>95</v>
      </c>
      <c r="AD43">
        <v>32.119999999999997</v>
      </c>
      <c r="AE43">
        <v>0.74</v>
      </c>
      <c r="AF43">
        <v>982</v>
      </c>
      <c r="AG43">
        <v>3</v>
      </c>
      <c r="AH43">
        <v>45</v>
      </c>
      <c r="AI43">
        <v>35</v>
      </c>
      <c r="AJ43">
        <v>192</v>
      </c>
      <c r="AK43">
        <v>171</v>
      </c>
      <c r="AL43">
        <v>5</v>
      </c>
      <c r="AM43">
        <v>175</v>
      </c>
      <c r="AN43" t="s">
        <v>155</v>
      </c>
      <c r="AO43">
        <v>2</v>
      </c>
      <c r="AP43" s="28">
        <v>0.82298611111111108</v>
      </c>
      <c r="AQ43">
        <v>47.159143999999998</v>
      </c>
      <c r="AR43">
        <v>-88.489739999999998</v>
      </c>
      <c r="AS43">
        <v>316.7</v>
      </c>
      <c r="AT43">
        <v>15.6</v>
      </c>
      <c r="AU43">
        <v>12</v>
      </c>
      <c r="AV43">
        <v>10</v>
      </c>
      <c r="AW43" t="s">
        <v>207</v>
      </c>
      <c r="AX43">
        <v>1.4</v>
      </c>
      <c r="AY43">
        <v>1.5</v>
      </c>
      <c r="AZ43">
        <v>3</v>
      </c>
      <c r="BA43">
        <v>14.686999999999999</v>
      </c>
      <c r="BB43">
        <v>16.25</v>
      </c>
      <c r="BC43">
        <v>1.1100000000000001</v>
      </c>
      <c r="BD43">
        <v>13.074</v>
      </c>
      <c r="BE43">
        <v>3010.1559999999999</v>
      </c>
      <c r="BF43">
        <v>61.308999999999997</v>
      </c>
      <c r="BG43">
        <v>3.3559999999999999</v>
      </c>
      <c r="BH43">
        <v>5.0000000000000001E-3</v>
      </c>
      <c r="BI43">
        <v>3.3610000000000002</v>
      </c>
      <c r="BJ43">
        <v>2.7930000000000001</v>
      </c>
      <c r="BK43">
        <v>4.0000000000000001E-3</v>
      </c>
      <c r="BL43">
        <v>2.798</v>
      </c>
      <c r="BM43">
        <v>16.6785</v>
      </c>
      <c r="BQ43">
        <v>275.608</v>
      </c>
      <c r="BR43">
        <v>-9.273E-3</v>
      </c>
      <c r="BS43">
        <v>-5</v>
      </c>
      <c r="BT43">
        <v>5.0000000000000001E-3</v>
      </c>
      <c r="BU43">
        <v>-0.226609</v>
      </c>
      <c r="BV43">
        <v>0</v>
      </c>
      <c r="BW43" t="s">
        <v>155</v>
      </c>
      <c r="BX43">
        <v>0.83199999999999996</v>
      </c>
    </row>
    <row r="44" spans="1:76" x14ac:dyDescent="0.25">
      <c r="A44" s="26">
        <v>43530</v>
      </c>
      <c r="B44" s="27">
        <v>0.61451189814814822</v>
      </c>
      <c r="C44">
        <v>12.945</v>
      </c>
      <c r="D44">
        <v>0.36220000000000002</v>
      </c>
      <c r="E44">
        <v>3622.1446380000002</v>
      </c>
      <c r="F44">
        <v>129.9</v>
      </c>
      <c r="G44">
        <v>0.2</v>
      </c>
      <c r="H44">
        <v>1740.8</v>
      </c>
      <c r="J44">
        <v>1.7</v>
      </c>
      <c r="K44">
        <v>0.88470000000000004</v>
      </c>
      <c r="L44">
        <v>11.451700000000001</v>
      </c>
      <c r="M44">
        <v>0.32040000000000002</v>
      </c>
      <c r="N44">
        <v>114.9336</v>
      </c>
      <c r="O44">
        <v>0.1769</v>
      </c>
      <c r="P44">
        <v>115.1</v>
      </c>
      <c r="Q44">
        <v>95.655799999999999</v>
      </c>
      <c r="R44">
        <v>0.14729999999999999</v>
      </c>
      <c r="S44">
        <v>95.8</v>
      </c>
      <c r="T44">
        <v>1740.761</v>
      </c>
      <c r="W44">
        <v>0</v>
      </c>
      <c r="X44">
        <v>1.5039</v>
      </c>
      <c r="Y44">
        <v>12.5</v>
      </c>
      <c r="Z44">
        <v>851</v>
      </c>
      <c r="AA44">
        <v>834</v>
      </c>
      <c r="AB44">
        <v>860</v>
      </c>
      <c r="AC44">
        <v>95</v>
      </c>
      <c r="AD44">
        <v>32.119999999999997</v>
      </c>
      <c r="AE44">
        <v>0.74</v>
      </c>
      <c r="AF44">
        <v>982</v>
      </c>
      <c r="AG44">
        <v>3</v>
      </c>
      <c r="AH44">
        <v>45</v>
      </c>
      <c r="AI44">
        <v>35</v>
      </c>
      <c r="AJ44">
        <v>192</v>
      </c>
      <c r="AK44">
        <v>171</v>
      </c>
      <c r="AL44">
        <v>5.0999999999999996</v>
      </c>
      <c r="AM44">
        <v>175.3</v>
      </c>
      <c r="AN44" t="s">
        <v>155</v>
      </c>
      <c r="AO44">
        <v>2</v>
      </c>
      <c r="AP44" s="28">
        <v>0.82299768518518512</v>
      </c>
      <c r="AQ44">
        <v>47.159177</v>
      </c>
      <c r="AR44">
        <v>-88.489728999999997</v>
      </c>
      <c r="AS44">
        <v>316.60000000000002</v>
      </c>
      <c r="AT44">
        <v>11.8</v>
      </c>
      <c r="AU44">
        <v>12</v>
      </c>
      <c r="AV44">
        <v>10</v>
      </c>
      <c r="AW44" t="s">
        <v>207</v>
      </c>
      <c r="AX44">
        <v>1.5724</v>
      </c>
      <c r="AY44">
        <v>1.7155</v>
      </c>
      <c r="AZ44">
        <v>3.2155</v>
      </c>
      <c r="BA44">
        <v>14.686999999999999</v>
      </c>
      <c r="BB44">
        <v>16.29</v>
      </c>
      <c r="BC44">
        <v>1.1100000000000001</v>
      </c>
      <c r="BD44">
        <v>13.036</v>
      </c>
      <c r="BE44">
        <v>3028.2550000000001</v>
      </c>
      <c r="BF44">
        <v>53.932000000000002</v>
      </c>
      <c r="BG44">
        <v>3.1829999999999998</v>
      </c>
      <c r="BH44">
        <v>5.0000000000000001E-3</v>
      </c>
      <c r="BI44">
        <v>3.1880000000000002</v>
      </c>
      <c r="BJ44">
        <v>2.649</v>
      </c>
      <c r="BK44">
        <v>4.0000000000000001E-3</v>
      </c>
      <c r="BL44">
        <v>2.653</v>
      </c>
      <c r="BM44">
        <v>14.617599999999999</v>
      </c>
      <c r="BQ44">
        <v>289.17099999999999</v>
      </c>
      <c r="BR44">
        <v>-1.0156999999999999E-2</v>
      </c>
      <c r="BS44">
        <v>-5</v>
      </c>
      <c r="BT44">
        <v>5.0000000000000001E-3</v>
      </c>
      <c r="BU44">
        <v>-0.24821199999999999</v>
      </c>
      <c r="BV44">
        <v>0</v>
      </c>
      <c r="BW44" t="s">
        <v>155</v>
      </c>
      <c r="BX44">
        <v>0.83199999999999996</v>
      </c>
    </row>
    <row r="45" spans="1:76" x14ac:dyDescent="0.25">
      <c r="A45" s="26">
        <v>43530</v>
      </c>
      <c r="B45" s="27">
        <v>0.61452347222222226</v>
      </c>
      <c r="C45">
        <v>12.9</v>
      </c>
      <c r="D45">
        <v>0.22650000000000001</v>
      </c>
      <c r="E45">
        <v>2265.4411759999998</v>
      </c>
      <c r="F45">
        <v>122.6</v>
      </c>
      <c r="G45">
        <v>0.2</v>
      </c>
      <c r="H45">
        <v>1639.9</v>
      </c>
      <c r="J45">
        <v>1.8</v>
      </c>
      <c r="K45">
        <v>0.88629999999999998</v>
      </c>
      <c r="L45">
        <v>11.4323</v>
      </c>
      <c r="M45">
        <v>0.20080000000000001</v>
      </c>
      <c r="N45">
        <v>108.6142</v>
      </c>
      <c r="O45">
        <v>0.17730000000000001</v>
      </c>
      <c r="P45">
        <v>108.8</v>
      </c>
      <c r="Q45">
        <v>90.3964</v>
      </c>
      <c r="R45">
        <v>0.14749999999999999</v>
      </c>
      <c r="S45">
        <v>90.5</v>
      </c>
      <c r="T45">
        <v>1639.9274</v>
      </c>
      <c r="W45">
        <v>0</v>
      </c>
      <c r="X45">
        <v>1.5952999999999999</v>
      </c>
      <c r="Y45">
        <v>12.5</v>
      </c>
      <c r="Z45">
        <v>852</v>
      </c>
      <c r="AA45">
        <v>835</v>
      </c>
      <c r="AB45">
        <v>861</v>
      </c>
      <c r="AC45">
        <v>95</v>
      </c>
      <c r="AD45">
        <v>32.119999999999997</v>
      </c>
      <c r="AE45">
        <v>0.74</v>
      </c>
      <c r="AF45">
        <v>982</v>
      </c>
      <c r="AG45">
        <v>3</v>
      </c>
      <c r="AH45">
        <v>45</v>
      </c>
      <c r="AI45">
        <v>35</v>
      </c>
      <c r="AJ45">
        <v>192</v>
      </c>
      <c r="AK45">
        <v>170.2</v>
      </c>
      <c r="AL45">
        <v>5</v>
      </c>
      <c r="AM45">
        <v>175.6</v>
      </c>
      <c r="AN45" t="s">
        <v>155</v>
      </c>
      <c r="AO45">
        <v>2</v>
      </c>
      <c r="AP45" s="28">
        <v>0.82300925925925927</v>
      </c>
      <c r="AQ45">
        <v>47.159211999999997</v>
      </c>
      <c r="AR45">
        <v>-88.489711999999997</v>
      </c>
      <c r="AS45">
        <v>316.39999999999998</v>
      </c>
      <c r="AT45">
        <v>10.3</v>
      </c>
      <c r="AU45">
        <v>12</v>
      </c>
      <c r="AV45">
        <v>10</v>
      </c>
      <c r="AW45" t="s">
        <v>207</v>
      </c>
      <c r="AX45">
        <v>1.8</v>
      </c>
      <c r="AY45">
        <v>2</v>
      </c>
      <c r="AZ45">
        <v>3.5</v>
      </c>
      <c r="BA45">
        <v>14.686999999999999</v>
      </c>
      <c r="BB45">
        <v>16.53</v>
      </c>
      <c r="BC45">
        <v>1.1299999999999999</v>
      </c>
      <c r="BD45">
        <v>12.834</v>
      </c>
      <c r="BE45">
        <v>3061.4810000000002</v>
      </c>
      <c r="BF45">
        <v>34.220999999999997</v>
      </c>
      <c r="BG45">
        <v>3.0459999999999998</v>
      </c>
      <c r="BH45">
        <v>5.0000000000000001E-3</v>
      </c>
      <c r="BI45">
        <v>3.0510000000000002</v>
      </c>
      <c r="BJ45">
        <v>2.5350000000000001</v>
      </c>
      <c r="BK45">
        <v>4.0000000000000001E-3</v>
      </c>
      <c r="BL45">
        <v>2.5390000000000001</v>
      </c>
      <c r="BM45">
        <v>13.945600000000001</v>
      </c>
      <c r="BQ45">
        <v>310.61900000000003</v>
      </c>
      <c r="BR45">
        <v>-1.5900999999999998E-2</v>
      </c>
      <c r="BS45">
        <v>-5</v>
      </c>
      <c r="BT45">
        <v>5.0000000000000001E-3</v>
      </c>
      <c r="BU45">
        <v>-0.38858100000000001</v>
      </c>
      <c r="BV45">
        <v>0</v>
      </c>
      <c r="BW45" t="s">
        <v>155</v>
      </c>
      <c r="BX45">
        <v>0.83199999999999996</v>
      </c>
    </row>
    <row r="46" spans="1:76" x14ac:dyDescent="0.25">
      <c r="A46" s="26">
        <v>43530</v>
      </c>
      <c r="B46" s="27">
        <v>0.61453504629629629</v>
      </c>
      <c r="C46">
        <v>12.646000000000001</v>
      </c>
      <c r="D46">
        <v>0.1212</v>
      </c>
      <c r="E46">
        <v>1212.101449</v>
      </c>
      <c r="F46">
        <v>112.2</v>
      </c>
      <c r="G46">
        <v>0.2</v>
      </c>
      <c r="H46">
        <v>1362.3</v>
      </c>
      <c r="J46">
        <v>1.8</v>
      </c>
      <c r="K46">
        <v>0.88939999999999997</v>
      </c>
      <c r="L46">
        <v>11.2471</v>
      </c>
      <c r="M46">
        <v>0.10780000000000001</v>
      </c>
      <c r="N46">
        <v>99.745900000000006</v>
      </c>
      <c r="O46">
        <v>0.1779</v>
      </c>
      <c r="P46">
        <v>99.9</v>
      </c>
      <c r="Q46">
        <v>83.015600000000006</v>
      </c>
      <c r="R46">
        <v>0.14799999999999999</v>
      </c>
      <c r="S46">
        <v>83.2</v>
      </c>
      <c r="T46">
        <v>1362.3133</v>
      </c>
      <c r="W46">
        <v>0</v>
      </c>
      <c r="X46">
        <v>1.6009</v>
      </c>
      <c r="Y46">
        <v>12.5</v>
      </c>
      <c r="Z46">
        <v>850</v>
      </c>
      <c r="AA46">
        <v>835</v>
      </c>
      <c r="AB46">
        <v>861</v>
      </c>
      <c r="AC46">
        <v>95</v>
      </c>
      <c r="AD46">
        <v>32.119999999999997</v>
      </c>
      <c r="AE46">
        <v>0.74</v>
      </c>
      <c r="AF46">
        <v>982</v>
      </c>
      <c r="AG46">
        <v>3</v>
      </c>
      <c r="AH46">
        <v>45</v>
      </c>
      <c r="AI46">
        <v>35</v>
      </c>
      <c r="AJ46">
        <v>192</v>
      </c>
      <c r="AK46">
        <v>170.8</v>
      </c>
      <c r="AL46">
        <v>5.0999999999999996</v>
      </c>
      <c r="AM46">
        <v>176</v>
      </c>
      <c r="AN46" t="s">
        <v>155</v>
      </c>
      <c r="AO46">
        <v>2</v>
      </c>
      <c r="AP46" s="28">
        <v>0.82302083333333342</v>
      </c>
      <c r="AQ46">
        <v>47.159222999999997</v>
      </c>
      <c r="AR46">
        <v>-88.489701999999994</v>
      </c>
      <c r="AS46">
        <v>316.2</v>
      </c>
      <c r="AT46">
        <v>6.6</v>
      </c>
      <c r="AU46">
        <v>12</v>
      </c>
      <c r="AV46">
        <v>10</v>
      </c>
      <c r="AW46" t="s">
        <v>207</v>
      </c>
      <c r="AX46">
        <v>1.6719029999999999</v>
      </c>
      <c r="AY46">
        <v>2</v>
      </c>
      <c r="AZ46">
        <v>3.2438069999999999</v>
      </c>
      <c r="BA46">
        <v>14.686999999999999</v>
      </c>
      <c r="BB46">
        <v>17.02</v>
      </c>
      <c r="BC46">
        <v>1.1599999999999999</v>
      </c>
      <c r="BD46">
        <v>12.436</v>
      </c>
      <c r="BE46">
        <v>3092.3560000000002</v>
      </c>
      <c r="BF46">
        <v>18.864999999999998</v>
      </c>
      <c r="BG46">
        <v>2.8719999999999999</v>
      </c>
      <c r="BH46">
        <v>5.0000000000000001E-3</v>
      </c>
      <c r="BI46">
        <v>2.8769999999999998</v>
      </c>
      <c r="BJ46">
        <v>2.39</v>
      </c>
      <c r="BK46">
        <v>4.0000000000000001E-3</v>
      </c>
      <c r="BL46">
        <v>2.395</v>
      </c>
      <c r="BM46">
        <v>11.894299999999999</v>
      </c>
      <c r="BQ46">
        <v>320.04899999999998</v>
      </c>
      <c r="BR46">
        <v>-1.3627999999999999E-2</v>
      </c>
      <c r="BS46">
        <v>-5</v>
      </c>
      <c r="BT46">
        <v>5.0000000000000001E-3</v>
      </c>
      <c r="BU46">
        <v>-0.33303500000000003</v>
      </c>
      <c r="BV46">
        <v>0</v>
      </c>
      <c r="BW46" t="s">
        <v>155</v>
      </c>
      <c r="BX46">
        <v>0.83199999999999996</v>
      </c>
    </row>
    <row r="47" spans="1:76" x14ac:dyDescent="0.25">
      <c r="A47" s="26">
        <v>43530</v>
      </c>
      <c r="B47" s="27">
        <v>0.61454662037037033</v>
      </c>
      <c r="C47">
        <v>12.552</v>
      </c>
      <c r="D47">
        <v>7.2599999999999998E-2</v>
      </c>
      <c r="E47">
        <v>726.07111899999995</v>
      </c>
      <c r="F47">
        <v>99.9</v>
      </c>
      <c r="G47">
        <v>0.2</v>
      </c>
      <c r="H47">
        <v>1026.0999999999999</v>
      </c>
      <c r="J47">
        <v>1.8</v>
      </c>
      <c r="K47">
        <v>0.89090000000000003</v>
      </c>
      <c r="L47">
        <v>11.181800000000001</v>
      </c>
      <c r="M47">
        <v>6.4699999999999994E-2</v>
      </c>
      <c r="N47">
        <v>88.973200000000006</v>
      </c>
      <c r="O47">
        <v>0.1782</v>
      </c>
      <c r="P47">
        <v>89.2</v>
      </c>
      <c r="Q47">
        <v>74.049700000000001</v>
      </c>
      <c r="R47">
        <v>0.14829999999999999</v>
      </c>
      <c r="S47">
        <v>74.2</v>
      </c>
      <c r="T47">
        <v>1026.0926999999999</v>
      </c>
      <c r="W47">
        <v>0</v>
      </c>
      <c r="X47">
        <v>1.6034999999999999</v>
      </c>
      <c r="Y47">
        <v>12.5</v>
      </c>
      <c r="Z47">
        <v>850</v>
      </c>
      <c r="AA47">
        <v>835</v>
      </c>
      <c r="AB47">
        <v>860</v>
      </c>
      <c r="AC47">
        <v>95</v>
      </c>
      <c r="AD47">
        <v>32.119999999999997</v>
      </c>
      <c r="AE47">
        <v>0.74</v>
      </c>
      <c r="AF47">
        <v>982</v>
      </c>
      <c r="AG47">
        <v>3</v>
      </c>
      <c r="AH47">
        <v>44.156999999999996</v>
      </c>
      <c r="AI47">
        <v>35</v>
      </c>
      <c r="AJ47">
        <v>192</v>
      </c>
      <c r="AK47">
        <v>170.2</v>
      </c>
      <c r="AL47">
        <v>5.0999999999999996</v>
      </c>
      <c r="AM47">
        <v>175.6</v>
      </c>
      <c r="AN47" t="s">
        <v>155</v>
      </c>
      <c r="AO47">
        <v>2</v>
      </c>
      <c r="AP47" s="28">
        <v>0.82303240740740735</v>
      </c>
      <c r="AQ47">
        <v>47.159222</v>
      </c>
      <c r="AR47">
        <v>-88.489698000000004</v>
      </c>
      <c r="AS47">
        <v>316</v>
      </c>
      <c r="AT47">
        <v>2.6</v>
      </c>
      <c r="AU47">
        <v>12</v>
      </c>
      <c r="AV47">
        <v>10</v>
      </c>
      <c r="AW47" t="s">
        <v>207</v>
      </c>
      <c r="AX47">
        <v>1.5</v>
      </c>
      <c r="AY47">
        <v>2</v>
      </c>
      <c r="AZ47">
        <v>2.9</v>
      </c>
      <c r="BA47">
        <v>14.686999999999999</v>
      </c>
      <c r="BB47">
        <v>17.260000000000002</v>
      </c>
      <c r="BC47">
        <v>1.18</v>
      </c>
      <c r="BD47">
        <v>12.250999999999999</v>
      </c>
      <c r="BE47">
        <v>3113.018</v>
      </c>
      <c r="BF47">
        <v>11.461</v>
      </c>
      <c r="BG47">
        <v>2.5939999999999999</v>
      </c>
      <c r="BH47">
        <v>5.0000000000000001E-3</v>
      </c>
      <c r="BI47">
        <v>2.5990000000000002</v>
      </c>
      <c r="BJ47">
        <v>2.1589999999999998</v>
      </c>
      <c r="BK47">
        <v>4.0000000000000001E-3</v>
      </c>
      <c r="BL47">
        <v>2.1629999999999998</v>
      </c>
      <c r="BM47">
        <v>9.0713000000000008</v>
      </c>
      <c r="BQ47">
        <v>324.59899999999999</v>
      </c>
      <c r="BR47">
        <v>-1.4685999999999999E-2</v>
      </c>
      <c r="BS47">
        <v>-5</v>
      </c>
      <c r="BT47">
        <v>5.0000000000000001E-3</v>
      </c>
      <c r="BU47">
        <v>-0.35888999999999999</v>
      </c>
      <c r="BV47">
        <v>0</v>
      </c>
      <c r="BW47" t="s">
        <v>155</v>
      </c>
      <c r="BX47">
        <v>0.83199999999999996</v>
      </c>
    </row>
    <row r="48" spans="1:76" x14ac:dyDescent="0.25">
      <c r="A48" s="26">
        <v>43530</v>
      </c>
      <c r="B48" s="27">
        <v>0.61455819444444437</v>
      </c>
      <c r="C48">
        <v>12.523999999999999</v>
      </c>
      <c r="D48">
        <v>4.5699999999999998E-2</v>
      </c>
      <c r="E48">
        <v>457.20728500000001</v>
      </c>
      <c r="F48">
        <v>87.7</v>
      </c>
      <c r="G48">
        <v>0.3</v>
      </c>
      <c r="H48">
        <v>806.3</v>
      </c>
      <c r="J48">
        <v>1.9</v>
      </c>
      <c r="K48">
        <v>0.89159999999999995</v>
      </c>
      <c r="L48">
        <v>11.166</v>
      </c>
      <c r="M48">
        <v>4.0800000000000003E-2</v>
      </c>
      <c r="N48">
        <v>78.201800000000006</v>
      </c>
      <c r="O48">
        <v>0.26750000000000002</v>
      </c>
      <c r="P48">
        <v>78.5</v>
      </c>
      <c r="Q48">
        <v>65.012</v>
      </c>
      <c r="R48">
        <v>0.22239999999999999</v>
      </c>
      <c r="S48">
        <v>65.2</v>
      </c>
      <c r="T48">
        <v>806.34609999999998</v>
      </c>
      <c r="W48">
        <v>0</v>
      </c>
      <c r="X48">
        <v>1.694</v>
      </c>
      <c r="Y48">
        <v>12.5</v>
      </c>
      <c r="Z48">
        <v>851</v>
      </c>
      <c r="AA48">
        <v>835</v>
      </c>
      <c r="AB48">
        <v>861</v>
      </c>
      <c r="AC48">
        <v>94.2</v>
      </c>
      <c r="AD48">
        <v>31.83</v>
      </c>
      <c r="AE48">
        <v>0.73</v>
      </c>
      <c r="AF48">
        <v>982</v>
      </c>
      <c r="AG48">
        <v>3</v>
      </c>
      <c r="AH48">
        <v>44</v>
      </c>
      <c r="AI48">
        <v>35</v>
      </c>
      <c r="AJ48">
        <v>192</v>
      </c>
      <c r="AK48">
        <v>170</v>
      </c>
      <c r="AL48">
        <v>5.0999999999999996</v>
      </c>
      <c r="AM48">
        <v>175.3</v>
      </c>
      <c r="AN48" t="s">
        <v>155</v>
      </c>
      <c r="AO48">
        <v>2</v>
      </c>
      <c r="AP48" s="28">
        <v>0.82303240740740735</v>
      </c>
      <c r="AQ48">
        <v>47.159216000000001</v>
      </c>
      <c r="AR48">
        <v>-88.489703000000006</v>
      </c>
      <c r="AS48">
        <v>315.8</v>
      </c>
      <c r="AT48">
        <v>0.3</v>
      </c>
      <c r="AU48">
        <v>12</v>
      </c>
      <c r="AV48">
        <v>10</v>
      </c>
      <c r="AW48" t="s">
        <v>207</v>
      </c>
      <c r="AX48">
        <v>1.5</v>
      </c>
      <c r="AY48">
        <v>2</v>
      </c>
      <c r="AZ48">
        <v>2.9</v>
      </c>
      <c r="BA48">
        <v>14.686999999999999</v>
      </c>
      <c r="BB48">
        <v>17.37</v>
      </c>
      <c r="BC48">
        <v>1.18</v>
      </c>
      <c r="BD48">
        <v>12.163</v>
      </c>
      <c r="BE48">
        <v>3125.672</v>
      </c>
      <c r="BF48">
        <v>7.2629999999999999</v>
      </c>
      <c r="BG48">
        <v>2.2919999999999998</v>
      </c>
      <c r="BH48">
        <v>8.0000000000000002E-3</v>
      </c>
      <c r="BI48">
        <v>2.2999999999999998</v>
      </c>
      <c r="BJ48">
        <v>1.9059999999999999</v>
      </c>
      <c r="BK48">
        <v>7.0000000000000001E-3</v>
      </c>
      <c r="BL48">
        <v>1.9119999999999999</v>
      </c>
      <c r="BM48">
        <v>7.1677</v>
      </c>
      <c r="BQ48">
        <v>344.786</v>
      </c>
      <c r="BR48">
        <v>-1.6685999999999999E-2</v>
      </c>
      <c r="BS48">
        <v>-5</v>
      </c>
      <c r="BT48">
        <v>5.0000000000000001E-3</v>
      </c>
      <c r="BU48">
        <v>-0.40776499999999999</v>
      </c>
      <c r="BV48">
        <v>0</v>
      </c>
      <c r="BW48" t="s">
        <v>155</v>
      </c>
      <c r="BX48">
        <v>0.83099999999999996</v>
      </c>
    </row>
    <row r="49" spans="1:76" x14ac:dyDescent="0.25">
      <c r="A49" s="26">
        <v>43530</v>
      </c>
      <c r="B49" s="27">
        <v>0.61456976851851852</v>
      </c>
      <c r="C49">
        <v>12.436999999999999</v>
      </c>
      <c r="D49">
        <v>3.3500000000000002E-2</v>
      </c>
      <c r="E49">
        <v>334.83146099999999</v>
      </c>
      <c r="F49">
        <v>78.5</v>
      </c>
      <c r="G49">
        <v>0.3</v>
      </c>
      <c r="H49">
        <v>671.8</v>
      </c>
      <c r="J49">
        <v>2.02</v>
      </c>
      <c r="K49">
        <v>0.89249999999999996</v>
      </c>
      <c r="L49">
        <v>11.0998</v>
      </c>
      <c r="M49">
        <v>2.9899999999999999E-2</v>
      </c>
      <c r="N49">
        <v>70.084800000000001</v>
      </c>
      <c r="O49">
        <v>0.26769999999999999</v>
      </c>
      <c r="P49">
        <v>70.400000000000006</v>
      </c>
      <c r="Q49">
        <v>58.251899999999999</v>
      </c>
      <c r="R49">
        <v>0.2225</v>
      </c>
      <c r="S49">
        <v>58.5</v>
      </c>
      <c r="T49">
        <v>671.81420000000003</v>
      </c>
      <c r="W49">
        <v>0</v>
      </c>
      <c r="X49">
        <v>1.8059000000000001</v>
      </c>
      <c r="Y49">
        <v>12.6</v>
      </c>
      <c r="Z49">
        <v>850</v>
      </c>
      <c r="AA49">
        <v>835</v>
      </c>
      <c r="AB49">
        <v>860</v>
      </c>
      <c r="AC49">
        <v>94</v>
      </c>
      <c r="AD49">
        <v>31.78</v>
      </c>
      <c r="AE49">
        <v>0.73</v>
      </c>
      <c r="AF49">
        <v>982</v>
      </c>
      <c r="AG49">
        <v>3</v>
      </c>
      <c r="AH49">
        <v>44</v>
      </c>
      <c r="AI49">
        <v>35</v>
      </c>
      <c r="AJ49">
        <v>192</v>
      </c>
      <c r="AK49">
        <v>170</v>
      </c>
      <c r="AL49">
        <v>5.0999999999999996</v>
      </c>
      <c r="AM49">
        <v>175.1</v>
      </c>
      <c r="AN49" t="s">
        <v>155</v>
      </c>
      <c r="AO49">
        <v>2</v>
      </c>
      <c r="AP49" s="28">
        <v>0.82305555555555554</v>
      </c>
      <c r="AQ49">
        <v>47.159208</v>
      </c>
      <c r="AR49">
        <v>-88.489710000000002</v>
      </c>
      <c r="AS49">
        <v>315.60000000000002</v>
      </c>
      <c r="AT49">
        <v>0</v>
      </c>
      <c r="AU49">
        <v>12</v>
      </c>
      <c r="AV49">
        <v>10</v>
      </c>
      <c r="AW49" t="s">
        <v>207</v>
      </c>
      <c r="AX49">
        <v>1.5</v>
      </c>
      <c r="AY49">
        <v>2</v>
      </c>
      <c r="AZ49">
        <v>2.9</v>
      </c>
      <c r="BA49">
        <v>14.686999999999999</v>
      </c>
      <c r="BB49">
        <v>17.52</v>
      </c>
      <c r="BC49">
        <v>1.19</v>
      </c>
      <c r="BD49">
        <v>12.048</v>
      </c>
      <c r="BE49">
        <v>3132.3539999999998</v>
      </c>
      <c r="BF49">
        <v>5.367</v>
      </c>
      <c r="BG49">
        <v>2.0710000000000002</v>
      </c>
      <c r="BH49">
        <v>8.0000000000000002E-3</v>
      </c>
      <c r="BI49">
        <v>2.0790000000000002</v>
      </c>
      <c r="BJ49">
        <v>1.7210000000000001</v>
      </c>
      <c r="BK49">
        <v>7.0000000000000001E-3</v>
      </c>
      <c r="BL49">
        <v>1.728</v>
      </c>
      <c r="BM49">
        <v>6.0202999999999998</v>
      </c>
      <c r="BQ49">
        <v>370.54599999999999</v>
      </c>
      <c r="BR49">
        <v>-1.1941999999999999E-2</v>
      </c>
      <c r="BS49">
        <v>-5</v>
      </c>
      <c r="BT49">
        <v>5.0000000000000001E-3</v>
      </c>
      <c r="BU49">
        <v>-0.29183300000000001</v>
      </c>
      <c r="BV49">
        <v>0</v>
      </c>
      <c r="BW49" t="s">
        <v>155</v>
      </c>
      <c r="BX49">
        <v>0.83099999999999996</v>
      </c>
    </row>
    <row r="50" spans="1:76" x14ac:dyDescent="0.25">
      <c r="A50" s="26">
        <v>43530</v>
      </c>
      <c r="B50" s="27">
        <v>0.61458134259259256</v>
      </c>
      <c r="C50">
        <v>12.324999999999999</v>
      </c>
      <c r="D50">
        <v>2.46E-2</v>
      </c>
      <c r="E50">
        <v>246.37305699999999</v>
      </c>
      <c r="F50">
        <v>71.3</v>
      </c>
      <c r="G50">
        <v>0.3</v>
      </c>
      <c r="H50">
        <v>555.6</v>
      </c>
      <c r="J50">
        <v>2.1800000000000002</v>
      </c>
      <c r="K50">
        <v>0.89349999999999996</v>
      </c>
      <c r="L50">
        <v>11.012</v>
      </c>
      <c r="M50">
        <v>2.1999999999999999E-2</v>
      </c>
      <c r="N50">
        <v>63.694299999999998</v>
      </c>
      <c r="O50">
        <v>0.26800000000000002</v>
      </c>
      <c r="P50">
        <v>64</v>
      </c>
      <c r="Q50">
        <v>52.9998</v>
      </c>
      <c r="R50">
        <v>0.223</v>
      </c>
      <c r="S50">
        <v>53.2</v>
      </c>
      <c r="T50">
        <v>555.58299999999997</v>
      </c>
      <c r="W50">
        <v>0</v>
      </c>
      <c r="X50">
        <v>1.9480999999999999</v>
      </c>
      <c r="Y50">
        <v>12.5</v>
      </c>
      <c r="Z50">
        <v>850</v>
      </c>
      <c r="AA50">
        <v>834</v>
      </c>
      <c r="AB50">
        <v>860</v>
      </c>
      <c r="AC50">
        <v>94.8</v>
      </c>
      <c r="AD50">
        <v>32.07</v>
      </c>
      <c r="AE50">
        <v>0.74</v>
      </c>
      <c r="AF50">
        <v>982</v>
      </c>
      <c r="AG50">
        <v>3</v>
      </c>
      <c r="AH50">
        <v>44</v>
      </c>
      <c r="AI50">
        <v>35</v>
      </c>
      <c r="AJ50">
        <v>192</v>
      </c>
      <c r="AK50">
        <v>170</v>
      </c>
      <c r="AL50">
        <v>5.0999999999999996</v>
      </c>
      <c r="AM50">
        <v>175.5</v>
      </c>
      <c r="AN50" t="s">
        <v>155</v>
      </c>
      <c r="AO50">
        <v>2</v>
      </c>
      <c r="AP50" s="28">
        <v>0.82306712962962969</v>
      </c>
      <c r="AQ50">
        <v>47.159208</v>
      </c>
      <c r="AR50">
        <v>-88.489710000000002</v>
      </c>
      <c r="AS50">
        <v>315.5</v>
      </c>
      <c r="AT50">
        <v>0</v>
      </c>
      <c r="AU50">
        <v>12</v>
      </c>
      <c r="AV50">
        <v>10</v>
      </c>
      <c r="AW50" t="s">
        <v>207</v>
      </c>
      <c r="AX50">
        <v>1.5</v>
      </c>
      <c r="AY50">
        <v>2</v>
      </c>
      <c r="AZ50">
        <v>2.9</v>
      </c>
      <c r="BA50">
        <v>14.686999999999999</v>
      </c>
      <c r="BB50">
        <v>17.7</v>
      </c>
      <c r="BC50">
        <v>1.21</v>
      </c>
      <c r="BD50">
        <v>11.923</v>
      </c>
      <c r="BE50">
        <v>3137.7510000000002</v>
      </c>
      <c r="BF50">
        <v>3.992</v>
      </c>
      <c r="BG50">
        <v>1.901</v>
      </c>
      <c r="BH50">
        <v>8.0000000000000002E-3</v>
      </c>
      <c r="BI50">
        <v>1.909</v>
      </c>
      <c r="BJ50">
        <v>1.581</v>
      </c>
      <c r="BK50">
        <v>7.0000000000000001E-3</v>
      </c>
      <c r="BL50">
        <v>1.5880000000000001</v>
      </c>
      <c r="BM50">
        <v>5.0270000000000001</v>
      </c>
      <c r="BQ50">
        <v>403.61799999999999</v>
      </c>
      <c r="BR50">
        <v>-1.5214999999999999E-2</v>
      </c>
      <c r="BS50">
        <v>-5</v>
      </c>
      <c r="BT50">
        <v>5.0000000000000001E-3</v>
      </c>
      <c r="BU50">
        <v>-0.37181700000000001</v>
      </c>
      <c r="BV50">
        <v>0</v>
      </c>
      <c r="BW50" t="s">
        <v>155</v>
      </c>
      <c r="BX50">
        <v>0.83199999999999996</v>
      </c>
    </row>
    <row r="51" spans="1:76" x14ac:dyDescent="0.25">
      <c r="A51" s="26">
        <v>43530</v>
      </c>
      <c r="B51" s="27">
        <v>0.61459291666666671</v>
      </c>
      <c r="C51">
        <v>12.339</v>
      </c>
      <c r="D51">
        <v>2.01E-2</v>
      </c>
      <c r="E51">
        <v>201.446945</v>
      </c>
      <c r="F51">
        <v>65.5</v>
      </c>
      <c r="G51">
        <v>0.3</v>
      </c>
      <c r="H51">
        <v>487.1</v>
      </c>
      <c r="J51">
        <v>2.33</v>
      </c>
      <c r="K51">
        <v>0.89349999999999996</v>
      </c>
      <c r="L51">
        <v>11.0252</v>
      </c>
      <c r="M51">
        <v>1.7999999999999999E-2</v>
      </c>
      <c r="N51">
        <v>58.543100000000003</v>
      </c>
      <c r="O51">
        <v>0.2681</v>
      </c>
      <c r="P51">
        <v>58.8</v>
      </c>
      <c r="Q51">
        <v>48.6691</v>
      </c>
      <c r="R51">
        <v>0.2228</v>
      </c>
      <c r="S51">
        <v>48.9</v>
      </c>
      <c r="T51">
        <v>487.084</v>
      </c>
      <c r="W51">
        <v>0</v>
      </c>
      <c r="X51">
        <v>2.0775000000000001</v>
      </c>
      <c r="Y51">
        <v>12.5</v>
      </c>
      <c r="Z51">
        <v>850</v>
      </c>
      <c r="AA51">
        <v>834</v>
      </c>
      <c r="AB51">
        <v>860</v>
      </c>
      <c r="AC51">
        <v>94.2</v>
      </c>
      <c r="AD51">
        <v>31.83</v>
      </c>
      <c r="AE51">
        <v>0.73</v>
      </c>
      <c r="AF51">
        <v>982</v>
      </c>
      <c r="AG51">
        <v>3</v>
      </c>
      <c r="AH51">
        <v>44</v>
      </c>
      <c r="AI51">
        <v>35</v>
      </c>
      <c r="AJ51">
        <v>192</v>
      </c>
      <c r="AK51">
        <v>170</v>
      </c>
      <c r="AL51">
        <v>5.0999999999999996</v>
      </c>
      <c r="AM51">
        <v>175.8</v>
      </c>
      <c r="AN51" t="s">
        <v>155</v>
      </c>
      <c r="AO51">
        <v>2</v>
      </c>
      <c r="AP51" s="28">
        <v>0.82307870370370362</v>
      </c>
      <c r="AQ51">
        <v>47.159208</v>
      </c>
      <c r="AR51">
        <v>-88.489711</v>
      </c>
      <c r="AS51">
        <v>315.3</v>
      </c>
      <c r="AT51">
        <v>0</v>
      </c>
      <c r="AU51">
        <v>12</v>
      </c>
      <c r="AV51">
        <v>10</v>
      </c>
      <c r="AW51" t="s">
        <v>207</v>
      </c>
      <c r="AX51">
        <v>1.5</v>
      </c>
      <c r="AY51">
        <v>2</v>
      </c>
      <c r="AZ51">
        <v>2.9</v>
      </c>
      <c r="BA51">
        <v>14.686999999999999</v>
      </c>
      <c r="BB51">
        <v>17.7</v>
      </c>
      <c r="BC51">
        <v>1.21</v>
      </c>
      <c r="BD51">
        <v>11.917999999999999</v>
      </c>
      <c r="BE51">
        <v>3140.8490000000002</v>
      </c>
      <c r="BF51">
        <v>3.2639999999999998</v>
      </c>
      <c r="BG51">
        <v>1.7470000000000001</v>
      </c>
      <c r="BH51">
        <v>8.0000000000000002E-3</v>
      </c>
      <c r="BI51">
        <v>1.7549999999999999</v>
      </c>
      <c r="BJ51">
        <v>1.452</v>
      </c>
      <c r="BK51">
        <v>7.0000000000000001E-3</v>
      </c>
      <c r="BL51">
        <v>1.4590000000000001</v>
      </c>
      <c r="BM51">
        <v>4.4062999999999999</v>
      </c>
      <c r="BQ51">
        <v>430.322</v>
      </c>
      <c r="BR51">
        <v>-1.3471E-2</v>
      </c>
      <c r="BS51">
        <v>-5</v>
      </c>
      <c r="BT51">
        <v>5.0000000000000001E-3</v>
      </c>
      <c r="BU51">
        <v>-0.32919799999999999</v>
      </c>
      <c r="BV51">
        <v>0</v>
      </c>
      <c r="BW51" t="s">
        <v>155</v>
      </c>
      <c r="BX51">
        <v>0.83099999999999996</v>
      </c>
    </row>
    <row r="52" spans="1:76" x14ac:dyDescent="0.25">
      <c r="A52" s="26">
        <v>43530</v>
      </c>
      <c r="B52" s="27">
        <v>0.61460449074074075</v>
      </c>
      <c r="C52">
        <v>12.331</v>
      </c>
      <c r="D52">
        <v>1.7500000000000002E-2</v>
      </c>
      <c r="E52">
        <v>174.98696799999999</v>
      </c>
      <c r="F52">
        <v>61.5</v>
      </c>
      <c r="G52">
        <v>0.3</v>
      </c>
      <c r="H52">
        <v>442.3</v>
      </c>
      <c r="J52">
        <v>2.48</v>
      </c>
      <c r="K52">
        <v>0.89359999999999995</v>
      </c>
      <c r="L52">
        <v>11.0185</v>
      </c>
      <c r="M52">
        <v>1.5599999999999999E-2</v>
      </c>
      <c r="N52">
        <v>54.929000000000002</v>
      </c>
      <c r="O52">
        <v>0.2681</v>
      </c>
      <c r="P52">
        <v>55.2</v>
      </c>
      <c r="Q52">
        <v>45.655000000000001</v>
      </c>
      <c r="R52">
        <v>0.2228</v>
      </c>
      <c r="S52">
        <v>45.9</v>
      </c>
      <c r="T52">
        <v>442.30029999999999</v>
      </c>
      <c r="W52">
        <v>0</v>
      </c>
      <c r="X52">
        <v>2.2132000000000001</v>
      </c>
      <c r="Y52">
        <v>12.2</v>
      </c>
      <c r="Z52">
        <v>852</v>
      </c>
      <c r="AA52">
        <v>835</v>
      </c>
      <c r="AB52">
        <v>860</v>
      </c>
      <c r="AC52">
        <v>94</v>
      </c>
      <c r="AD52">
        <v>31.78</v>
      </c>
      <c r="AE52">
        <v>0.73</v>
      </c>
      <c r="AF52">
        <v>982</v>
      </c>
      <c r="AG52">
        <v>3</v>
      </c>
      <c r="AH52">
        <v>44</v>
      </c>
      <c r="AI52">
        <v>35</v>
      </c>
      <c r="AJ52">
        <v>191.2</v>
      </c>
      <c r="AK52">
        <v>170</v>
      </c>
      <c r="AL52">
        <v>4.9000000000000004</v>
      </c>
      <c r="AM52">
        <v>176</v>
      </c>
      <c r="AN52" t="s">
        <v>155</v>
      </c>
      <c r="AO52">
        <v>2</v>
      </c>
      <c r="AP52" s="28">
        <v>0.82309027777777777</v>
      </c>
      <c r="AQ52">
        <v>47.159207000000002</v>
      </c>
      <c r="AR52">
        <v>-88.489711999999997</v>
      </c>
      <c r="AS52">
        <v>315.10000000000002</v>
      </c>
      <c r="AT52">
        <v>0</v>
      </c>
      <c r="AU52">
        <v>12</v>
      </c>
      <c r="AV52">
        <v>10</v>
      </c>
      <c r="AW52" t="s">
        <v>207</v>
      </c>
      <c r="AX52">
        <v>1.5</v>
      </c>
      <c r="AY52">
        <v>2.0430999999999999</v>
      </c>
      <c r="AZ52">
        <v>2.9</v>
      </c>
      <c r="BA52">
        <v>14.686999999999999</v>
      </c>
      <c r="BB52">
        <v>17.72</v>
      </c>
      <c r="BC52">
        <v>1.21</v>
      </c>
      <c r="BD52">
        <v>11.91</v>
      </c>
      <c r="BE52">
        <v>3142.7910000000002</v>
      </c>
      <c r="BF52">
        <v>2.839</v>
      </c>
      <c r="BG52">
        <v>1.641</v>
      </c>
      <c r="BH52">
        <v>8.0000000000000002E-3</v>
      </c>
      <c r="BI52">
        <v>1.649</v>
      </c>
      <c r="BJ52">
        <v>1.3640000000000001</v>
      </c>
      <c r="BK52">
        <v>7.0000000000000001E-3</v>
      </c>
      <c r="BL52">
        <v>1.37</v>
      </c>
      <c r="BM52">
        <v>4.0061</v>
      </c>
      <c r="BQ52">
        <v>459.00299999999999</v>
      </c>
      <c r="BR52">
        <v>-2.9017000000000001E-2</v>
      </c>
      <c r="BS52">
        <v>-5</v>
      </c>
      <c r="BT52">
        <v>5.0000000000000001E-3</v>
      </c>
      <c r="BU52">
        <v>-0.70910300000000004</v>
      </c>
      <c r="BV52">
        <v>0</v>
      </c>
      <c r="BW52" t="s">
        <v>155</v>
      </c>
      <c r="BX52">
        <v>0.83099999999999996</v>
      </c>
    </row>
    <row r="53" spans="1:76" x14ac:dyDescent="0.25">
      <c r="A53" s="26">
        <v>43530</v>
      </c>
      <c r="B53" s="27">
        <v>0.61461606481481479</v>
      </c>
      <c r="C53">
        <v>12.345000000000001</v>
      </c>
      <c r="D53">
        <v>1.37E-2</v>
      </c>
      <c r="E53">
        <v>136.68292700000001</v>
      </c>
      <c r="F53">
        <v>57.9</v>
      </c>
      <c r="G53">
        <v>0.3</v>
      </c>
      <c r="H53">
        <v>408.5</v>
      </c>
      <c r="J53">
        <v>2.5299999999999998</v>
      </c>
      <c r="K53">
        <v>0.89349999999999996</v>
      </c>
      <c r="L53">
        <v>11.03</v>
      </c>
      <c r="M53">
        <v>1.2200000000000001E-2</v>
      </c>
      <c r="N53">
        <v>51.730200000000004</v>
      </c>
      <c r="O53">
        <v>0.26800000000000002</v>
      </c>
      <c r="P53">
        <v>52</v>
      </c>
      <c r="Q53">
        <v>42.996200000000002</v>
      </c>
      <c r="R53">
        <v>0.2228</v>
      </c>
      <c r="S53">
        <v>43.2</v>
      </c>
      <c r="T53">
        <v>408.45479999999998</v>
      </c>
      <c r="W53">
        <v>0</v>
      </c>
      <c r="X53">
        <v>2.2610999999999999</v>
      </c>
      <c r="Y53">
        <v>12.1</v>
      </c>
      <c r="Z53">
        <v>854</v>
      </c>
      <c r="AA53">
        <v>836</v>
      </c>
      <c r="AB53">
        <v>861</v>
      </c>
      <c r="AC53">
        <v>94</v>
      </c>
      <c r="AD53">
        <v>31.78</v>
      </c>
      <c r="AE53">
        <v>0.73</v>
      </c>
      <c r="AF53">
        <v>982</v>
      </c>
      <c r="AG53">
        <v>3</v>
      </c>
      <c r="AH53">
        <v>44</v>
      </c>
      <c r="AI53">
        <v>35</v>
      </c>
      <c r="AJ53">
        <v>191</v>
      </c>
      <c r="AK53">
        <v>169.2</v>
      </c>
      <c r="AL53">
        <v>4.8</v>
      </c>
      <c r="AM53">
        <v>176</v>
      </c>
      <c r="AN53" t="s">
        <v>155</v>
      </c>
      <c r="AO53">
        <v>2</v>
      </c>
      <c r="AP53" s="28">
        <v>0.82310185185185192</v>
      </c>
      <c r="AQ53">
        <v>47.159207000000002</v>
      </c>
      <c r="AR53">
        <v>-88.489712999999995</v>
      </c>
      <c r="AS53">
        <v>315</v>
      </c>
      <c r="AT53">
        <v>0</v>
      </c>
      <c r="AU53">
        <v>12</v>
      </c>
      <c r="AV53">
        <v>10</v>
      </c>
      <c r="AW53" t="s">
        <v>207</v>
      </c>
      <c r="AX53">
        <v>1.5</v>
      </c>
      <c r="AY53">
        <v>2.1</v>
      </c>
      <c r="AZ53">
        <v>2.9</v>
      </c>
      <c r="BA53">
        <v>14.686999999999999</v>
      </c>
      <c r="BB53">
        <v>17.71</v>
      </c>
      <c r="BC53">
        <v>1.21</v>
      </c>
      <c r="BD53">
        <v>11.920999999999999</v>
      </c>
      <c r="BE53">
        <v>3144.7350000000001</v>
      </c>
      <c r="BF53">
        <v>2.2160000000000002</v>
      </c>
      <c r="BG53">
        <v>1.544</v>
      </c>
      <c r="BH53">
        <v>8.0000000000000002E-3</v>
      </c>
      <c r="BI53">
        <v>1.5529999999999999</v>
      </c>
      <c r="BJ53">
        <v>1.284</v>
      </c>
      <c r="BK53">
        <v>7.0000000000000001E-3</v>
      </c>
      <c r="BL53">
        <v>1.29</v>
      </c>
      <c r="BM53">
        <v>3.698</v>
      </c>
      <c r="BQ53">
        <v>468.733</v>
      </c>
      <c r="BR53">
        <v>-3.7900999999999997E-2</v>
      </c>
      <c r="BS53">
        <v>-5</v>
      </c>
      <c r="BT53">
        <v>5.8430000000000001E-3</v>
      </c>
      <c r="BU53">
        <v>-0.92620599999999997</v>
      </c>
      <c r="BV53">
        <v>0</v>
      </c>
      <c r="BW53" t="s">
        <v>155</v>
      </c>
      <c r="BX53">
        <v>0.83099999999999996</v>
      </c>
    </row>
    <row r="54" spans="1:76" x14ac:dyDescent="0.25">
      <c r="A54" s="26">
        <v>43530</v>
      </c>
      <c r="B54" s="27">
        <v>0.61462763888888883</v>
      </c>
      <c r="C54">
        <v>12.856</v>
      </c>
      <c r="D54">
        <v>1.8499999999999999E-2</v>
      </c>
      <c r="E54">
        <v>185.463415</v>
      </c>
      <c r="F54">
        <v>56</v>
      </c>
      <c r="G54">
        <v>0.3</v>
      </c>
      <c r="H54">
        <v>439.6</v>
      </c>
      <c r="J54">
        <v>2.68</v>
      </c>
      <c r="K54">
        <v>0.88949999999999996</v>
      </c>
      <c r="L54">
        <v>11.434900000000001</v>
      </c>
      <c r="M54">
        <v>1.6500000000000001E-2</v>
      </c>
      <c r="N54">
        <v>49.833799999999997</v>
      </c>
      <c r="O54">
        <v>0.26679999999999998</v>
      </c>
      <c r="P54">
        <v>50.1</v>
      </c>
      <c r="Q54">
        <v>41.42</v>
      </c>
      <c r="R54">
        <v>0.2218</v>
      </c>
      <c r="S54">
        <v>41.6</v>
      </c>
      <c r="T54">
        <v>439.55869999999999</v>
      </c>
      <c r="W54">
        <v>0</v>
      </c>
      <c r="X54">
        <v>2.3824999999999998</v>
      </c>
      <c r="Y54">
        <v>12.1</v>
      </c>
      <c r="Z54">
        <v>857</v>
      </c>
      <c r="AA54">
        <v>840</v>
      </c>
      <c r="AB54">
        <v>864</v>
      </c>
      <c r="AC54">
        <v>94</v>
      </c>
      <c r="AD54">
        <v>31.78</v>
      </c>
      <c r="AE54">
        <v>0.73</v>
      </c>
      <c r="AF54">
        <v>982</v>
      </c>
      <c r="AG54">
        <v>3</v>
      </c>
      <c r="AH54">
        <v>44</v>
      </c>
      <c r="AI54">
        <v>35</v>
      </c>
      <c r="AJ54">
        <v>191</v>
      </c>
      <c r="AK54">
        <v>169</v>
      </c>
      <c r="AL54">
        <v>4.8</v>
      </c>
      <c r="AM54">
        <v>176</v>
      </c>
      <c r="AN54" t="s">
        <v>155</v>
      </c>
      <c r="AO54">
        <v>2</v>
      </c>
      <c r="AP54" s="28">
        <v>0.82311342592592596</v>
      </c>
      <c r="AQ54">
        <v>47.159207000000002</v>
      </c>
      <c r="AR54">
        <v>-88.489712999999995</v>
      </c>
      <c r="AS54">
        <v>314.89999999999998</v>
      </c>
      <c r="AT54">
        <v>0</v>
      </c>
      <c r="AU54">
        <v>12</v>
      </c>
      <c r="AV54">
        <v>10</v>
      </c>
      <c r="AW54" t="s">
        <v>207</v>
      </c>
      <c r="AX54">
        <v>1.5</v>
      </c>
      <c r="AY54">
        <v>2.1</v>
      </c>
      <c r="AZ54">
        <v>2.9</v>
      </c>
      <c r="BA54">
        <v>14.686999999999999</v>
      </c>
      <c r="BB54">
        <v>17.04</v>
      </c>
      <c r="BC54">
        <v>1.1599999999999999</v>
      </c>
      <c r="BD54">
        <v>12.428000000000001</v>
      </c>
      <c r="BE54">
        <v>3142.8389999999999</v>
      </c>
      <c r="BF54">
        <v>2.8860000000000001</v>
      </c>
      <c r="BG54">
        <v>1.4339999999999999</v>
      </c>
      <c r="BH54">
        <v>8.0000000000000002E-3</v>
      </c>
      <c r="BI54">
        <v>1.4419999999999999</v>
      </c>
      <c r="BJ54">
        <v>1.1919999999999999</v>
      </c>
      <c r="BK54">
        <v>6.0000000000000001E-3</v>
      </c>
      <c r="BL54">
        <v>1.1990000000000001</v>
      </c>
      <c r="BM54">
        <v>3.8363999999999998</v>
      </c>
      <c r="BQ54">
        <v>476.12200000000001</v>
      </c>
      <c r="BR54">
        <v>0.19703999999999999</v>
      </c>
      <c r="BS54">
        <v>-5</v>
      </c>
      <c r="BT54">
        <v>5.1570000000000001E-3</v>
      </c>
      <c r="BU54">
        <v>4.8151640000000002</v>
      </c>
      <c r="BV54">
        <v>0</v>
      </c>
      <c r="BW54" t="s">
        <v>155</v>
      </c>
      <c r="BX54">
        <v>0.83099999999999996</v>
      </c>
    </row>
    <row r="55" spans="1:76" x14ac:dyDescent="0.25">
      <c r="A55" s="26">
        <v>43530</v>
      </c>
      <c r="B55" s="27">
        <v>0.61463921296296298</v>
      </c>
      <c r="C55">
        <v>13.356999999999999</v>
      </c>
      <c r="D55">
        <v>3.5400000000000001E-2</v>
      </c>
      <c r="E55">
        <v>353.96055899999999</v>
      </c>
      <c r="F55">
        <v>77</v>
      </c>
      <c r="G55">
        <v>0.3</v>
      </c>
      <c r="H55">
        <v>502.9</v>
      </c>
      <c r="J55">
        <v>2.72</v>
      </c>
      <c r="K55">
        <v>0.88539999999999996</v>
      </c>
      <c r="L55">
        <v>11.826599999999999</v>
      </c>
      <c r="M55">
        <v>3.1300000000000001E-2</v>
      </c>
      <c r="N55">
        <v>68.194199999999995</v>
      </c>
      <c r="O55">
        <v>0.2656</v>
      </c>
      <c r="P55">
        <v>68.5</v>
      </c>
      <c r="Q55">
        <v>56.680500000000002</v>
      </c>
      <c r="R55">
        <v>0.2208</v>
      </c>
      <c r="S55">
        <v>56.9</v>
      </c>
      <c r="T55">
        <v>502.88749999999999</v>
      </c>
      <c r="W55">
        <v>0</v>
      </c>
      <c r="X55">
        <v>2.4114</v>
      </c>
      <c r="Y55">
        <v>12</v>
      </c>
      <c r="Z55">
        <v>858</v>
      </c>
      <c r="AA55">
        <v>842</v>
      </c>
      <c r="AB55">
        <v>864</v>
      </c>
      <c r="AC55">
        <v>94</v>
      </c>
      <c r="AD55">
        <v>31.78</v>
      </c>
      <c r="AE55">
        <v>0.73</v>
      </c>
      <c r="AF55">
        <v>982</v>
      </c>
      <c r="AG55">
        <v>3</v>
      </c>
      <c r="AH55">
        <v>44</v>
      </c>
      <c r="AI55">
        <v>35</v>
      </c>
      <c r="AJ55">
        <v>191</v>
      </c>
      <c r="AK55">
        <v>169</v>
      </c>
      <c r="AL55">
        <v>4.8</v>
      </c>
      <c r="AM55">
        <v>176</v>
      </c>
      <c r="AN55" t="s">
        <v>155</v>
      </c>
      <c r="AO55">
        <v>2</v>
      </c>
      <c r="AP55" s="28">
        <v>0.823125</v>
      </c>
      <c r="AQ55">
        <v>47.159207000000002</v>
      </c>
      <c r="AR55">
        <v>-88.489712999999995</v>
      </c>
      <c r="AS55">
        <v>314.89999999999998</v>
      </c>
      <c r="AT55">
        <v>0.1</v>
      </c>
      <c r="AU55">
        <v>12</v>
      </c>
      <c r="AV55">
        <v>10</v>
      </c>
      <c r="AW55" t="s">
        <v>207</v>
      </c>
      <c r="AX55">
        <v>1.5</v>
      </c>
      <c r="AY55">
        <v>2.1</v>
      </c>
      <c r="AZ55">
        <v>2.9</v>
      </c>
      <c r="BA55">
        <v>14.686999999999999</v>
      </c>
      <c r="BB55">
        <v>16.41</v>
      </c>
      <c r="BC55">
        <v>1.1200000000000001</v>
      </c>
      <c r="BD55">
        <v>12.941000000000001</v>
      </c>
      <c r="BE55">
        <v>3137.4189999999999</v>
      </c>
      <c r="BF55">
        <v>5.2919999999999998</v>
      </c>
      <c r="BG55">
        <v>1.895</v>
      </c>
      <c r="BH55">
        <v>7.0000000000000001E-3</v>
      </c>
      <c r="BI55">
        <v>1.9019999999999999</v>
      </c>
      <c r="BJ55">
        <v>1.575</v>
      </c>
      <c r="BK55">
        <v>6.0000000000000001E-3</v>
      </c>
      <c r="BL55">
        <v>1.581</v>
      </c>
      <c r="BM55">
        <v>4.2363999999999997</v>
      </c>
      <c r="BQ55">
        <v>465.137</v>
      </c>
      <c r="BR55">
        <v>0.30928299999999997</v>
      </c>
      <c r="BS55">
        <v>-5</v>
      </c>
      <c r="BT55">
        <v>5.0000000000000001E-3</v>
      </c>
      <c r="BU55">
        <v>7.558103</v>
      </c>
      <c r="BV55">
        <v>0</v>
      </c>
      <c r="BW55" t="s">
        <v>155</v>
      </c>
      <c r="BX55">
        <v>0.83099999999999996</v>
      </c>
    </row>
    <row r="56" spans="1:76" x14ac:dyDescent="0.25">
      <c r="A56" s="26">
        <v>43530</v>
      </c>
      <c r="B56" s="27">
        <v>0.61465078703703702</v>
      </c>
      <c r="C56">
        <v>13.252000000000001</v>
      </c>
      <c r="D56">
        <v>3.2399999999999998E-2</v>
      </c>
      <c r="E56">
        <v>323.82181500000002</v>
      </c>
      <c r="F56">
        <v>136.9</v>
      </c>
      <c r="G56">
        <v>0.2</v>
      </c>
      <c r="H56">
        <v>527.70000000000005</v>
      </c>
      <c r="J56">
        <v>2.8</v>
      </c>
      <c r="K56">
        <v>0.88619999999999999</v>
      </c>
      <c r="L56">
        <v>11.7431</v>
      </c>
      <c r="M56">
        <v>2.87E-2</v>
      </c>
      <c r="N56">
        <v>121.2884</v>
      </c>
      <c r="O56">
        <v>0.1772</v>
      </c>
      <c r="P56">
        <v>121.5</v>
      </c>
      <c r="Q56">
        <v>100.8104</v>
      </c>
      <c r="R56">
        <v>0.14729999999999999</v>
      </c>
      <c r="S56">
        <v>101</v>
      </c>
      <c r="T56">
        <v>527.74480000000005</v>
      </c>
      <c r="W56">
        <v>0</v>
      </c>
      <c r="X56">
        <v>2.4811999999999999</v>
      </c>
      <c r="Y56">
        <v>12</v>
      </c>
      <c r="Z56">
        <v>857</v>
      </c>
      <c r="AA56">
        <v>840</v>
      </c>
      <c r="AB56">
        <v>862</v>
      </c>
      <c r="AC56">
        <v>94</v>
      </c>
      <c r="AD56">
        <v>31.78</v>
      </c>
      <c r="AE56">
        <v>0.73</v>
      </c>
      <c r="AF56">
        <v>982</v>
      </c>
      <c r="AG56">
        <v>3</v>
      </c>
      <c r="AH56">
        <v>43.156999999999996</v>
      </c>
      <c r="AI56">
        <v>35</v>
      </c>
      <c r="AJ56">
        <v>191</v>
      </c>
      <c r="AK56">
        <v>169</v>
      </c>
      <c r="AL56">
        <v>4.5999999999999996</v>
      </c>
      <c r="AM56">
        <v>176</v>
      </c>
      <c r="AN56" t="s">
        <v>155</v>
      </c>
      <c r="AO56">
        <v>2</v>
      </c>
      <c r="AP56" s="28">
        <v>0.82313657407407403</v>
      </c>
      <c r="AQ56">
        <v>47.159219</v>
      </c>
      <c r="AR56">
        <v>-88.489705000000001</v>
      </c>
      <c r="AS56">
        <v>314.89999999999998</v>
      </c>
      <c r="AT56">
        <v>1.8</v>
      </c>
      <c r="AU56">
        <v>12</v>
      </c>
      <c r="AV56">
        <v>8</v>
      </c>
      <c r="AW56" t="s">
        <v>208</v>
      </c>
      <c r="AX56">
        <v>1.5</v>
      </c>
      <c r="AY56">
        <v>2.1431</v>
      </c>
      <c r="AZ56">
        <v>2.9</v>
      </c>
      <c r="BA56">
        <v>14.686999999999999</v>
      </c>
      <c r="BB56">
        <v>16.53</v>
      </c>
      <c r="BC56">
        <v>1.1299999999999999</v>
      </c>
      <c r="BD56">
        <v>12.846</v>
      </c>
      <c r="BE56">
        <v>3137.3820000000001</v>
      </c>
      <c r="BF56">
        <v>4.88</v>
      </c>
      <c r="BG56">
        <v>3.3929999999999998</v>
      </c>
      <c r="BH56">
        <v>5.0000000000000001E-3</v>
      </c>
      <c r="BI56">
        <v>3.3980000000000001</v>
      </c>
      <c r="BJ56">
        <v>2.8210000000000002</v>
      </c>
      <c r="BK56">
        <v>4.0000000000000001E-3</v>
      </c>
      <c r="BL56">
        <v>2.8250000000000002</v>
      </c>
      <c r="BM56">
        <v>4.4774000000000003</v>
      </c>
      <c r="BQ56">
        <v>482.00900000000001</v>
      </c>
      <c r="BR56">
        <v>0.21409600000000001</v>
      </c>
      <c r="BS56">
        <v>-5</v>
      </c>
      <c r="BT56">
        <v>5.0000000000000001E-3</v>
      </c>
      <c r="BU56">
        <v>5.2319709999999997</v>
      </c>
      <c r="BV56">
        <v>0</v>
      </c>
      <c r="BW56" t="s">
        <v>155</v>
      </c>
      <c r="BX56">
        <v>0.83099999999999996</v>
      </c>
    </row>
    <row r="57" spans="1:76" x14ac:dyDescent="0.25">
      <c r="A57" s="26">
        <v>43530</v>
      </c>
      <c r="B57" s="27">
        <v>0.61466236111111117</v>
      </c>
      <c r="C57">
        <v>12.509</v>
      </c>
      <c r="D57">
        <v>4.5400000000000003E-2</v>
      </c>
      <c r="E57">
        <v>454.41659499999997</v>
      </c>
      <c r="F57">
        <v>173.2</v>
      </c>
      <c r="G57">
        <v>0.2</v>
      </c>
      <c r="H57">
        <v>513.9</v>
      </c>
      <c r="J57">
        <v>2.78</v>
      </c>
      <c r="K57">
        <v>0.89170000000000005</v>
      </c>
      <c r="L57">
        <v>11.154199999999999</v>
      </c>
      <c r="M57">
        <v>4.0500000000000001E-2</v>
      </c>
      <c r="N57">
        <v>154.42189999999999</v>
      </c>
      <c r="O57">
        <v>0.17829999999999999</v>
      </c>
      <c r="P57">
        <v>154.6</v>
      </c>
      <c r="Q57">
        <v>128.34970000000001</v>
      </c>
      <c r="R57">
        <v>0.1482</v>
      </c>
      <c r="S57">
        <v>128.5</v>
      </c>
      <c r="T57">
        <v>513.851</v>
      </c>
      <c r="W57">
        <v>0</v>
      </c>
      <c r="X57">
        <v>2.4767000000000001</v>
      </c>
      <c r="Y57">
        <v>12</v>
      </c>
      <c r="Z57">
        <v>859</v>
      </c>
      <c r="AA57">
        <v>842</v>
      </c>
      <c r="AB57">
        <v>865</v>
      </c>
      <c r="AC57">
        <v>94</v>
      </c>
      <c r="AD57">
        <v>31.78</v>
      </c>
      <c r="AE57">
        <v>0.73</v>
      </c>
      <c r="AF57">
        <v>982</v>
      </c>
      <c r="AG57">
        <v>3</v>
      </c>
      <c r="AH57">
        <v>43</v>
      </c>
      <c r="AI57">
        <v>35</v>
      </c>
      <c r="AJ57">
        <v>191</v>
      </c>
      <c r="AK57">
        <v>168.2</v>
      </c>
      <c r="AL57">
        <v>4.5</v>
      </c>
      <c r="AM57">
        <v>176</v>
      </c>
      <c r="AN57" t="s">
        <v>155</v>
      </c>
      <c r="AO57">
        <v>2</v>
      </c>
      <c r="AP57" s="28">
        <v>0.82314814814814818</v>
      </c>
      <c r="AQ57">
        <v>47.159244000000001</v>
      </c>
      <c r="AR57">
        <v>-88.489680000000007</v>
      </c>
      <c r="AS57">
        <v>315</v>
      </c>
      <c r="AT57">
        <v>5.5</v>
      </c>
      <c r="AU57">
        <v>12</v>
      </c>
      <c r="AV57">
        <v>8</v>
      </c>
      <c r="AW57" t="s">
        <v>208</v>
      </c>
      <c r="AX57">
        <v>1.5430999999999999</v>
      </c>
      <c r="AY57">
        <v>2.2431000000000001</v>
      </c>
      <c r="AZ57">
        <v>2.9430999999999998</v>
      </c>
      <c r="BA57">
        <v>14.686999999999999</v>
      </c>
      <c r="BB57">
        <v>17.43</v>
      </c>
      <c r="BC57">
        <v>1.19</v>
      </c>
      <c r="BD57">
        <v>12.141999999999999</v>
      </c>
      <c r="BE57">
        <v>3133.8739999999998</v>
      </c>
      <c r="BF57">
        <v>7.2460000000000004</v>
      </c>
      <c r="BG57">
        <v>4.5430000000000001</v>
      </c>
      <c r="BH57">
        <v>5.0000000000000001E-3</v>
      </c>
      <c r="BI57">
        <v>4.5490000000000004</v>
      </c>
      <c r="BJ57">
        <v>3.7759999999999998</v>
      </c>
      <c r="BK57">
        <v>4.0000000000000001E-3</v>
      </c>
      <c r="BL57">
        <v>3.7810000000000001</v>
      </c>
      <c r="BM57">
        <v>4.5845000000000002</v>
      </c>
      <c r="BQ57">
        <v>505.96800000000002</v>
      </c>
      <c r="BR57">
        <v>7.9466999999999996E-2</v>
      </c>
      <c r="BS57">
        <v>-5</v>
      </c>
      <c r="BT57">
        <v>5.842E-3</v>
      </c>
      <c r="BU57">
        <v>1.9419630000000001</v>
      </c>
      <c r="BV57">
        <v>0</v>
      </c>
      <c r="BW57" t="s">
        <v>155</v>
      </c>
      <c r="BX57">
        <v>0.83099999999999996</v>
      </c>
    </row>
    <row r="58" spans="1:76" x14ac:dyDescent="0.25">
      <c r="A58" s="26">
        <v>43530</v>
      </c>
      <c r="B58" s="27">
        <v>0.61467393518518521</v>
      </c>
      <c r="C58">
        <v>12.717000000000001</v>
      </c>
      <c r="D58">
        <v>0.41360000000000002</v>
      </c>
      <c r="E58">
        <v>4135.9229530000002</v>
      </c>
      <c r="F58">
        <v>174.7</v>
      </c>
      <c r="G58">
        <v>0.3</v>
      </c>
      <c r="H58">
        <v>695.6</v>
      </c>
      <c r="J58">
        <v>2.62</v>
      </c>
      <c r="K58">
        <v>0.88680000000000003</v>
      </c>
      <c r="L58">
        <v>11.2768</v>
      </c>
      <c r="M58">
        <v>0.36680000000000001</v>
      </c>
      <c r="N58">
        <v>154.9015</v>
      </c>
      <c r="O58">
        <v>0.26600000000000001</v>
      </c>
      <c r="P58">
        <v>155.19999999999999</v>
      </c>
      <c r="Q58">
        <v>128.7483</v>
      </c>
      <c r="R58">
        <v>0.22109999999999999</v>
      </c>
      <c r="S58">
        <v>129</v>
      </c>
      <c r="T58">
        <v>695.58550000000002</v>
      </c>
      <c r="W58">
        <v>0</v>
      </c>
      <c r="X58">
        <v>2.3199000000000001</v>
      </c>
      <c r="Y58">
        <v>11.9</v>
      </c>
      <c r="Z58">
        <v>862</v>
      </c>
      <c r="AA58">
        <v>845</v>
      </c>
      <c r="AB58">
        <v>868</v>
      </c>
      <c r="AC58">
        <v>94</v>
      </c>
      <c r="AD58">
        <v>31.78</v>
      </c>
      <c r="AE58">
        <v>0.73</v>
      </c>
      <c r="AF58">
        <v>982</v>
      </c>
      <c r="AG58">
        <v>3</v>
      </c>
      <c r="AH58">
        <v>43</v>
      </c>
      <c r="AI58">
        <v>35</v>
      </c>
      <c r="AJ58">
        <v>190.2</v>
      </c>
      <c r="AK58">
        <v>168</v>
      </c>
      <c r="AL58">
        <v>4.5</v>
      </c>
      <c r="AM58">
        <v>175.3</v>
      </c>
      <c r="AN58" t="s">
        <v>155</v>
      </c>
      <c r="AO58">
        <v>2</v>
      </c>
      <c r="AP58" s="28">
        <v>0.82315972222222233</v>
      </c>
      <c r="AQ58">
        <v>47.159260000000003</v>
      </c>
      <c r="AR58">
        <v>-88.489630000000005</v>
      </c>
      <c r="AS58">
        <v>315.5</v>
      </c>
      <c r="AT58">
        <v>8.5</v>
      </c>
      <c r="AU58">
        <v>12</v>
      </c>
      <c r="AV58">
        <v>9</v>
      </c>
      <c r="AW58" t="s">
        <v>209</v>
      </c>
      <c r="AX58">
        <v>1.6431</v>
      </c>
      <c r="AY58">
        <v>2.3862000000000001</v>
      </c>
      <c r="AZ58">
        <v>3.0861999999999998</v>
      </c>
      <c r="BA58">
        <v>14.686999999999999</v>
      </c>
      <c r="BB58">
        <v>16.64</v>
      </c>
      <c r="BC58">
        <v>1.1299999999999999</v>
      </c>
      <c r="BD58">
        <v>12.769</v>
      </c>
      <c r="BE58">
        <v>3041.549</v>
      </c>
      <c r="BF58">
        <v>62.960999999999999</v>
      </c>
      <c r="BG58">
        <v>4.375</v>
      </c>
      <c r="BH58">
        <v>8.0000000000000002E-3</v>
      </c>
      <c r="BI58">
        <v>4.383</v>
      </c>
      <c r="BJ58">
        <v>3.637</v>
      </c>
      <c r="BK58">
        <v>6.0000000000000001E-3</v>
      </c>
      <c r="BL58">
        <v>3.6429999999999998</v>
      </c>
      <c r="BM58">
        <v>5.9576000000000002</v>
      </c>
      <c r="BQ58">
        <v>454.97199999999998</v>
      </c>
      <c r="BR58">
        <v>0.13722699999999999</v>
      </c>
      <c r="BS58">
        <v>-5</v>
      </c>
      <c r="BT58">
        <v>6.0000000000000001E-3</v>
      </c>
      <c r="BU58">
        <v>3.3534899999999999</v>
      </c>
      <c r="BV58">
        <v>0</v>
      </c>
      <c r="BW58" t="s">
        <v>155</v>
      </c>
      <c r="BX58">
        <v>0.83099999999999996</v>
      </c>
    </row>
    <row r="59" spans="1:76" x14ac:dyDescent="0.25">
      <c r="A59" s="26">
        <v>43530</v>
      </c>
      <c r="B59" s="27">
        <v>0.61468550925925924</v>
      </c>
      <c r="C59">
        <v>12.715</v>
      </c>
      <c r="D59">
        <v>1.4309000000000001</v>
      </c>
      <c r="E59">
        <v>14309.045572000001</v>
      </c>
      <c r="F59">
        <v>151.9</v>
      </c>
      <c r="G59">
        <v>0.5</v>
      </c>
      <c r="H59">
        <v>732.8</v>
      </c>
      <c r="J59">
        <v>2.6</v>
      </c>
      <c r="K59">
        <v>0.87790000000000001</v>
      </c>
      <c r="L59">
        <v>11.1631</v>
      </c>
      <c r="M59">
        <v>1.2563</v>
      </c>
      <c r="N59">
        <v>133.39769999999999</v>
      </c>
      <c r="O59">
        <v>0.4153</v>
      </c>
      <c r="P59">
        <v>133.80000000000001</v>
      </c>
      <c r="Q59">
        <v>110.87520000000001</v>
      </c>
      <c r="R59">
        <v>0.34520000000000001</v>
      </c>
      <c r="S59">
        <v>111.2</v>
      </c>
      <c r="T59">
        <v>732.79139999999995</v>
      </c>
      <c r="W59">
        <v>0</v>
      </c>
      <c r="X59">
        <v>2.2827000000000002</v>
      </c>
      <c r="Y59">
        <v>12</v>
      </c>
      <c r="Z59">
        <v>866</v>
      </c>
      <c r="AA59">
        <v>848</v>
      </c>
      <c r="AB59">
        <v>871</v>
      </c>
      <c r="AC59">
        <v>94</v>
      </c>
      <c r="AD59">
        <v>31.78</v>
      </c>
      <c r="AE59">
        <v>0.73</v>
      </c>
      <c r="AF59">
        <v>982</v>
      </c>
      <c r="AG59">
        <v>3</v>
      </c>
      <c r="AH59">
        <v>43</v>
      </c>
      <c r="AI59">
        <v>35</v>
      </c>
      <c r="AJ59">
        <v>190</v>
      </c>
      <c r="AK59">
        <v>168</v>
      </c>
      <c r="AL59">
        <v>4.5</v>
      </c>
      <c r="AM59">
        <v>174.5</v>
      </c>
      <c r="AN59" t="s">
        <v>155</v>
      </c>
      <c r="AO59">
        <v>2</v>
      </c>
      <c r="AP59" s="28">
        <v>0.82317129629629626</v>
      </c>
      <c r="AQ59">
        <v>47.159263000000003</v>
      </c>
      <c r="AR59">
        <v>-88.489590000000007</v>
      </c>
      <c r="AS59">
        <v>315.7</v>
      </c>
      <c r="AT59">
        <v>9.9</v>
      </c>
      <c r="AU59">
        <v>12</v>
      </c>
      <c r="AV59">
        <v>9</v>
      </c>
      <c r="AW59" t="s">
        <v>209</v>
      </c>
      <c r="AX59">
        <v>1.7</v>
      </c>
      <c r="AY59">
        <v>2.5</v>
      </c>
      <c r="AZ59">
        <v>3.2</v>
      </c>
      <c r="BA59">
        <v>14.686999999999999</v>
      </c>
      <c r="BB59">
        <v>15.37</v>
      </c>
      <c r="BC59">
        <v>1.05</v>
      </c>
      <c r="BD59">
        <v>13.903</v>
      </c>
      <c r="BE59">
        <v>2822.3710000000001</v>
      </c>
      <c r="BF59">
        <v>202.155</v>
      </c>
      <c r="BG59">
        <v>3.532</v>
      </c>
      <c r="BH59">
        <v>1.0999999999999999E-2</v>
      </c>
      <c r="BI59">
        <v>3.5430000000000001</v>
      </c>
      <c r="BJ59">
        <v>2.9359999999999999</v>
      </c>
      <c r="BK59">
        <v>8.9999999999999993E-3</v>
      </c>
      <c r="BL59">
        <v>2.9449999999999998</v>
      </c>
      <c r="BM59">
        <v>5.8833000000000002</v>
      </c>
      <c r="BQ59">
        <v>419.63299999999998</v>
      </c>
      <c r="BR59">
        <v>0.42513200000000001</v>
      </c>
      <c r="BS59">
        <v>-5</v>
      </c>
      <c r="BT59">
        <v>6.0000000000000001E-3</v>
      </c>
      <c r="BU59">
        <v>10.389163</v>
      </c>
      <c r="BV59">
        <v>0</v>
      </c>
      <c r="BW59" t="s">
        <v>155</v>
      </c>
      <c r="BX59">
        <v>0.83099999999999996</v>
      </c>
    </row>
    <row r="60" spans="1:76" x14ac:dyDescent="0.25">
      <c r="A60" s="26">
        <v>43530</v>
      </c>
      <c r="B60" s="27">
        <v>0.61469708333333328</v>
      </c>
      <c r="C60">
        <v>13.093999999999999</v>
      </c>
      <c r="D60">
        <v>2.3250999999999999</v>
      </c>
      <c r="E60">
        <v>23251.435941</v>
      </c>
      <c r="F60">
        <v>133.1</v>
      </c>
      <c r="G60">
        <v>0.6</v>
      </c>
      <c r="H60">
        <v>889.8</v>
      </c>
      <c r="J60">
        <v>2.68</v>
      </c>
      <c r="K60">
        <v>0.86719999999999997</v>
      </c>
      <c r="L60">
        <v>11.354699999999999</v>
      </c>
      <c r="M60">
        <v>2.0163000000000002</v>
      </c>
      <c r="N60">
        <v>115.3887</v>
      </c>
      <c r="O60">
        <v>0.52029999999999998</v>
      </c>
      <c r="P60">
        <v>115.9</v>
      </c>
      <c r="Q60">
        <v>95.906800000000004</v>
      </c>
      <c r="R60">
        <v>0.4325</v>
      </c>
      <c r="S60">
        <v>96.3</v>
      </c>
      <c r="T60">
        <v>889.75940000000003</v>
      </c>
      <c r="W60">
        <v>0</v>
      </c>
      <c r="X60">
        <v>2.3252999999999999</v>
      </c>
      <c r="Y60">
        <v>11.9</v>
      </c>
      <c r="Z60">
        <v>884</v>
      </c>
      <c r="AA60">
        <v>868</v>
      </c>
      <c r="AB60">
        <v>888</v>
      </c>
      <c r="AC60">
        <v>94</v>
      </c>
      <c r="AD60">
        <v>31.78</v>
      </c>
      <c r="AE60">
        <v>0.73</v>
      </c>
      <c r="AF60">
        <v>982</v>
      </c>
      <c r="AG60">
        <v>3</v>
      </c>
      <c r="AH60">
        <v>43</v>
      </c>
      <c r="AI60">
        <v>35</v>
      </c>
      <c r="AJ60">
        <v>190</v>
      </c>
      <c r="AK60">
        <v>168</v>
      </c>
      <c r="AL60">
        <v>4.5</v>
      </c>
      <c r="AM60">
        <v>174.1</v>
      </c>
      <c r="AN60" t="s">
        <v>155</v>
      </c>
      <c r="AO60">
        <v>2</v>
      </c>
      <c r="AP60" s="28">
        <v>0.82317129629629626</v>
      </c>
      <c r="AQ60">
        <v>47.159242999999996</v>
      </c>
      <c r="AR60">
        <v>-88.489542999999998</v>
      </c>
      <c r="AS60">
        <v>315.7</v>
      </c>
      <c r="AT60">
        <v>10.9</v>
      </c>
      <c r="AU60">
        <v>12</v>
      </c>
      <c r="AV60">
        <v>9</v>
      </c>
      <c r="AW60" t="s">
        <v>209</v>
      </c>
      <c r="AX60">
        <v>1.7</v>
      </c>
      <c r="AY60">
        <v>2.5430999999999999</v>
      </c>
      <c r="AZ60">
        <v>3.2431000000000001</v>
      </c>
      <c r="BA60">
        <v>14.686999999999999</v>
      </c>
      <c r="BB60">
        <v>14.06</v>
      </c>
      <c r="BC60">
        <v>0.96</v>
      </c>
      <c r="BD60">
        <v>15.317</v>
      </c>
      <c r="BE60">
        <v>2663.8560000000002</v>
      </c>
      <c r="BF60">
        <v>301.07100000000003</v>
      </c>
      <c r="BG60">
        <v>2.835</v>
      </c>
      <c r="BH60">
        <v>1.2999999999999999E-2</v>
      </c>
      <c r="BI60">
        <v>2.8479999999999999</v>
      </c>
      <c r="BJ60">
        <v>2.3559999999999999</v>
      </c>
      <c r="BK60">
        <v>1.0999999999999999E-2</v>
      </c>
      <c r="BL60">
        <v>2.367</v>
      </c>
      <c r="BM60">
        <v>6.6285999999999996</v>
      </c>
      <c r="BQ60">
        <v>396.65199999999999</v>
      </c>
      <c r="BR60">
        <v>0.70192399999999999</v>
      </c>
      <c r="BS60">
        <v>-5</v>
      </c>
      <c r="BT60">
        <v>6.0000000000000001E-3</v>
      </c>
      <c r="BU60">
        <v>17.153268000000001</v>
      </c>
      <c r="BV60">
        <v>0</v>
      </c>
      <c r="BW60" t="s">
        <v>155</v>
      </c>
      <c r="BX60">
        <v>0.83099999999999996</v>
      </c>
    </row>
    <row r="61" spans="1:76" x14ac:dyDescent="0.25">
      <c r="A61" s="26">
        <v>43530</v>
      </c>
      <c r="B61" s="27">
        <v>0.61470865740740743</v>
      </c>
      <c r="C61">
        <v>13.401</v>
      </c>
      <c r="D61">
        <v>1.2796000000000001</v>
      </c>
      <c r="E61">
        <v>12796.086957</v>
      </c>
      <c r="F61">
        <v>113.1</v>
      </c>
      <c r="G61">
        <v>0.6</v>
      </c>
      <c r="H61">
        <v>1012</v>
      </c>
      <c r="J61">
        <v>2.67</v>
      </c>
      <c r="K61">
        <v>0.87380000000000002</v>
      </c>
      <c r="L61">
        <v>11.709199999999999</v>
      </c>
      <c r="M61">
        <v>1.1181000000000001</v>
      </c>
      <c r="N61">
        <v>98.796199999999999</v>
      </c>
      <c r="O61">
        <v>0.52429999999999999</v>
      </c>
      <c r="P61">
        <v>99.3</v>
      </c>
      <c r="Q61">
        <v>82.115700000000004</v>
      </c>
      <c r="R61">
        <v>0.43580000000000002</v>
      </c>
      <c r="S61">
        <v>82.6</v>
      </c>
      <c r="T61">
        <v>1012.0395</v>
      </c>
      <c r="W61">
        <v>0</v>
      </c>
      <c r="X61">
        <v>2.3372000000000002</v>
      </c>
      <c r="Y61">
        <v>11.9</v>
      </c>
      <c r="Z61">
        <v>897</v>
      </c>
      <c r="AA61">
        <v>884</v>
      </c>
      <c r="AB61">
        <v>901</v>
      </c>
      <c r="AC61">
        <v>94</v>
      </c>
      <c r="AD61">
        <v>31.78</v>
      </c>
      <c r="AE61">
        <v>0.73</v>
      </c>
      <c r="AF61">
        <v>982</v>
      </c>
      <c r="AG61">
        <v>3</v>
      </c>
      <c r="AH61">
        <v>43</v>
      </c>
      <c r="AI61">
        <v>35</v>
      </c>
      <c r="AJ61">
        <v>190</v>
      </c>
      <c r="AK61">
        <v>168</v>
      </c>
      <c r="AL61">
        <v>4.4000000000000004</v>
      </c>
      <c r="AM61">
        <v>174.5</v>
      </c>
      <c r="AN61" t="s">
        <v>155</v>
      </c>
      <c r="AO61">
        <v>2</v>
      </c>
      <c r="AP61" s="28">
        <v>0.82319444444444445</v>
      </c>
      <c r="AQ61">
        <v>47.159198000000004</v>
      </c>
      <c r="AR61">
        <v>-88.489457999999999</v>
      </c>
      <c r="AS61">
        <v>315.60000000000002</v>
      </c>
      <c r="AT61">
        <v>11.4</v>
      </c>
      <c r="AU61">
        <v>12</v>
      </c>
      <c r="AV61">
        <v>9</v>
      </c>
      <c r="AW61" t="s">
        <v>209</v>
      </c>
      <c r="AX61">
        <v>1.6137999999999999</v>
      </c>
      <c r="AY61">
        <v>2.6</v>
      </c>
      <c r="AZ61">
        <v>3.3</v>
      </c>
      <c r="BA61">
        <v>14.686999999999999</v>
      </c>
      <c r="BB61">
        <v>14.84</v>
      </c>
      <c r="BC61">
        <v>1.01</v>
      </c>
      <c r="BD61">
        <v>14.445</v>
      </c>
      <c r="BE61">
        <v>2860.335</v>
      </c>
      <c r="BF61">
        <v>173.839</v>
      </c>
      <c r="BG61">
        <v>2.5270000000000001</v>
      </c>
      <c r="BH61">
        <v>1.2999999999999999E-2</v>
      </c>
      <c r="BI61">
        <v>2.5409999999999999</v>
      </c>
      <c r="BJ61">
        <v>2.101</v>
      </c>
      <c r="BK61">
        <v>1.0999999999999999E-2</v>
      </c>
      <c r="BL61">
        <v>2.1120000000000001</v>
      </c>
      <c r="BM61">
        <v>7.8506</v>
      </c>
      <c r="BQ61">
        <v>415.12700000000001</v>
      </c>
      <c r="BR61">
        <v>0.78952199999999995</v>
      </c>
      <c r="BS61">
        <v>-5</v>
      </c>
      <c r="BT61">
        <v>6.0000000000000001E-3</v>
      </c>
      <c r="BU61">
        <v>19.293944</v>
      </c>
      <c r="BV61">
        <v>0</v>
      </c>
      <c r="BW61" t="s">
        <v>155</v>
      </c>
      <c r="BX61">
        <v>0.83099999999999996</v>
      </c>
    </row>
    <row r="62" spans="1:76" x14ac:dyDescent="0.25">
      <c r="A62" s="26">
        <v>43530</v>
      </c>
      <c r="B62" s="27">
        <v>0.61472023148148147</v>
      </c>
      <c r="C62">
        <v>13.347</v>
      </c>
      <c r="D62">
        <v>1.7250000000000001</v>
      </c>
      <c r="E62">
        <v>17249.983896999998</v>
      </c>
      <c r="F62">
        <v>102.7</v>
      </c>
      <c r="G62">
        <v>0.7</v>
      </c>
      <c r="H62">
        <v>782.4</v>
      </c>
      <c r="J62">
        <v>2.3199999999999998</v>
      </c>
      <c r="K62">
        <v>0.87060000000000004</v>
      </c>
      <c r="L62">
        <v>11.619899999999999</v>
      </c>
      <c r="M62">
        <v>1.5017</v>
      </c>
      <c r="N62">
        <v>89.394300000000001</v>
      </c>
      <c r="O62">
        <v>0.58679999999999999</v>
      </c>
      <c r="P62">
        <v>90</v>
      </c>
      <c r="Q62">
        <v>74.301299999999998</v>
      </c>
      <c r="R62">
        <v>0.48780000000000001</v>
      </c>
      <c r="S62">
        <v>74.8</v>
      </c>
      <c r="T62">
        <v>782.37890000000004</v>
      </c>
      <c r="W62">
        <v>0</v>
      </c>
      <c r="X62">
        <v>2.0188000000000001</v>
      </c>
      <c r="Y62">
        <v>12</v>
      </c>
      <c r="Z62">
        <v>896</v>
      </c>
      <c r="AA62">
        <v>883</v>
      </c>
      <c r="AB62">
        <v>900</v>
      </c>
      <c r="AC62">
        <v>94</v>
      </c>
      <c r="AD62">
        <v>31.78</v>
      </c>
      <c r="AE62">
        <v>0.73</v>
      </c>
      <c r="AF62">
        <v>982</v>
      </c>
      <c r="AG62">
        <v>3</v>
      </c>
      <c r="AH62">
        <v>43</v>
      </c>
      <c r="AI62">
        <v>35</v>
      </c>
      <c r="AJ62">
        <v>190</v>
      </c>
      <c r="AK62">
        <v>168</v>
      </c>
      <c r="AL62">
        <v>4.5</v>
      </c>
      <c r="AM62">
        <v>174.8</v>
      </c>
      <c r="AN62" t="s">
        <v>155</v>
      </c>
      <c r="AO62">
        <v>2</v>
      </c>
      <c r="AP62" s="28">
        <v>0.82320601851851849</v>
      </c>
      <c r="AQ62">
        <v>47.159146</v>
      </c>
      <c r="AR62">
        <v>-88.489383000000004</v>
      </c>
      <c r="AS62">
        <v>315.2</v>
      </c>
      <c r="AT62">
        <v>16.8</v>
      </c>
      <c r="AU62">
        <v>12</v>
      </c>
      <c r="AV62">
        <v>9</v>
      </c>
      <c r="AW62" t="s">
        <v>209</v>
      </c>
      <c r="AX62">
        <v>1.5</v>
      </c>
      <c r="AY62">
        <v>2.6861999999999999</v>
      </c>
      <c r="AZ62">
        <v>3.3431000000000002</v>
      </c>
      <c r="BA62">
        <v>14.686999999999999</v>
      </c>
      <c r="BB62">
        <v>14.45</v>
      </c>
      <c r="BC62">
        <v>0.98</v>
      </c>
      <c r="BD62">
        <v>14.867000000000001</v>
      </c>
      <c r="BE62">
        <v>2779.973</v>
      </c>
      <c r="BF62">
        <v>228.67</v>
      </c>
      <c r="BG62">
        <v>2.2400000000000002</v>
      </c>
      <c r="BH62">
        <v>1.4999999999999999E-2</v>
      </c>
      <c r="BI62">
        <v>2.254</v>
      </c>
      <c r="BJ62">
        <v>1.8620000000000001</v>
      </c>
      <c r="BK62">
        <v>1.2E-2</v>
      </c>
      <c r="BL62">
        <v>1.8740000000000001</v>
      </c>
      <c r="BM62">
        <v>5.9439000000000002</v>
      </c>
      <c r="BQ62">
        <v>351.17200000000003</v>
      </c>
      <c r="BR62">
        <v>0.76090800000000003</v>
      </c>
      <c r="BS62">
        <v>-5</v>
      </c>
      <c r="BT62">
        <v>6.0000000000000001E-3</v>
      </c>
      <c r="BU62">
        <v>18.594688999999999</v>
      </c>
      <c r="BV62">
        <v>0</v>
      </c>
      <c r="BW62" t="s">
        <v>155</v>
      </c>
      <c r="BX62">
        <v>0.83099999999999996</v>
      </c>
    </row>
    <row r="63" spans="1:76" x14ac:dyDescent="0.25">
      <c r="A63" s="26">
        <v>43530</v>
      </c>
      <c r="B63" s="27">
        <v>0.61473180555555562</v>
      </c>
      <c r="C63">
        <v>13.079000000000001</v>
      </c>
      <c r="D63">
        <v>2.5648</v>
      </c>
      <c r="E63">
        <v>25648.361486000002</v>
      </c>
      <c r="F63">
        <v>98</v>
      </c>
      <c r="G63">
        <v>0.7</v>
      </c>
      <c r="H63">
        <v>671</v>
      </c>
      <c r="J63">
        <v>1.98</v>
      </c>
      <c r="K63">
        <v>0.86539999999999995</v>
      </c>
      <c r="L63">
        <v>11.318199999999999</v>
      </c>
      <c r="M63">
        <v>2.2195</v>
      </c>
      <c r="N63">
        <v>84.795500000000004</v>
      </c>
      <c r="O63">
        <v>0.60580000000000001</v>
      </c>
      <c r="P63">
        <v>85.4</v>
      </c>
      <c r="Q63">
        <v>70.478899999999996</v>
      </c>
      <c r="R63">
        <v>0.50349999999999995</v>
      </c>
      <c r="S63">
        <v>71</v>
      </c>
      <c r="T63">
        <v>671.01829999999995</v>
      </c>
      <c r="W63">
        <v>0</v>
      </c>
      <c r="X63">
        <v>1.7118</v>
      </c>
      <c r="Y63">
        <v>11.9</v>
      </c>
      <c r="Z63">
        <v>907</v>
      </c>
      <c r="AA63">
        <v>894</v>
      </c>
      <c r="AB63">
        <v>911</v>
      </c>
      <c r="AC63">
        <v>94</v>
      </c>
      <c r="AD63">
        <v>31.78</v>
      </c>
      <c r="AE63">
        <v>0.73</v>
      </c>
      <c r="AF63">
        <v>982</v>
      </c>
      <c r="AG63">
        <v>3</v>
      </c>
      <c r="AH63">
        <v>43</v>
      </c>
      <c r="AI63">
        <v>35</v>
      </c>
      <c r="AJ63">
        <v>190</v>
      </c>
      <c r="AK63">
        <v>168</v>
      </c>
      <c r="AL63">
        <v>4.4000000000000004</v>
      </c>
      <c r="AM63">
        <v>175</v>
      </c>
      <c r="AN63" t="s">
        <v>155</v>
      </c>
      <c r="AO63">
        <v>2</v>
      </c>
      <c r="AP63" s="28">
        <v>0.82321759259259253</v>
      </c>
      <c r="AQ63">
        <v>47.159086000000002</v>
      </c>
      <c r="AR63">
        <v>-88.489243999999999</v>
      </c>
      <c r="AS63">
        <v>315.10000000000002</v>
      </c>
      <c r="AT63">
        <v>25</v>
      </c>
      <c r="AU63">
        <v>12</v>
      </c>
      <c r="AV63">
        <v>9</v>
      </c>
      <c r="AW63" t="s">
        <v>209</v>
      </c>
      <c r="AX63">
        <v>1.5862000000000001</v>
      </c>
      <c r="AY63">
        <v>2.8431000000000002</v>
      </c>
      <c r="AZ63">
        <v>3.4862000000000002</v>
      </c>
      <c r="BA63">
        <v>14.686999999999999</v>
      </c>
      <c r="BB63">
        <v>13.86</v>
      </c>
      <c r="BC63">
        <v>0.94</v>
      </c>
      <c r="BD63">
        <v>15.558</v>
      </c>
      <c r="BE63">
        <v>2626.9349999999999</v>
      </c>
      <c r="BF63">
        <v>327.875</v>
      </c>
      <c r="BG63">
        <v>2.0609999999999999</v>
      </c>
      <c r="BH63">
        <v>1.4999999999999999E-2</v>
      </c>
      <c r="BI63">
        <v>2.0760000000000001</v>
      </c>
      <c r="BJ63">
        <v>1.7130000000000001</v>
      </c>
      <c r="BK63">
        <v>1.2E-2</v>
      </c>
      <c r="BL63">
        <v>1.7250000000000001</v>
      </c>
      <c r="BM63">
        <v>4.9455999999999998</v>
      </c>
      <c r="BQ63">
        <v>288.89100000000002</v>
      </c>
      <c r="BR63">
        <v>0.832399</v>
      </c>
      <c r="BS63">
        <v>-5</v>
      </c>
      <c r="BT63">
        <v>6.0000000000000001E-3</v>
      </c>
      <c r="BU63">
        <v>20.341750000000001</v>
      </c>
      <c r="BV63">
        <v>0</v>
      </c>
      <c r="BW63" t="s">
        <v>155</v>
      </c>
      <c r="BX63">
        <v>0.83099999999999996</v>
      </c>
    </row>
    <row r="64" spans="1:76" x14ac:dyDescent="0.25">
      <c r="A64" s="26">
        <v>43530</v>
      </c>
      <c r="B64" s="27">
        <v>0.61474337962962966</v>
      </c>
      <c r="C64">
        <v>12.836</v>
      </c>
      <c r="D64">
        <v>2.9744000000000002</v>
      </c>
      <c r="E64">
        <v>29743.62069</v>
      </c>
      <c r="F64">
        <v>90.8</v>
      </c>
      <c r="G64">
        <v>0.7</v>
      </c>
      <c r="H64">
        <v>659.3</v>
      </c>
      <c r="J64">
        <v>1.72</v>
      </c>
      <c r="K64">
        <v>0.86360000000000003</v>
      </c>
      <c r="L64">
        <v>11.0855</v>
      </c>
      <c r="M64">
        <v>2.5687000000000002</v>
      </c>
      <c r="N64">
        <v>78.396299999999997</v>
      </c>
      <c r="O64">
        <v>0.60450000000000004</v>
      </c>
      <c r="P64">
        <v>79</v>
      </c>
      <c r="Q64">
        <v>65.1601</v>
      </c>
      <c r="R64">
        <v>0.50249999999999995</v>
      </c>
      <c r="S64">
        <v>65.7</v>
      </c>
      <c r="T64">
        <v>659.31569999999999</v>
      </c>
      <c r="W64">
        <v>0</v>
      </c>
      <c r="X64">
        <v>1.4839</v>
      </c>
      <c r="Y64">
        <v>11.9</v>
      </c>
      <c r="Z64">
        <v>922</v>
      </c>
      <c r="AA64">
        <v>911</v>
      </c>
      <c r="AB64">
        <v>926</v>
      </c>
      <c r="AC64">
        <v>94</v>
      </c>
      <c r="AD64">
        <v>31.78</v>
      </c>
      <c r="AE64">
        <v>0.73</v>
      </c>
      <c r="AF64">
        <v>982</v>
      </c>
      <c r="AG64">
        <v>3</v>
      </c>
      <c r="AH64">
        <v>43</v>
      </c>
      <c r="AI64">
        <v>35</v>
      </c>
      <c r="AJ64">
        <v>190</v>
      </c>
      <c r="AK64">
        <v>168</v>
      </c>
      <c r="AL64">
        <v>4.4000000000000004</v>
      </c>
      <c r="AM64">
        <v>175</v>
      </c>
      <c r="AN64" t="s">
        <v>155</v>
      </c>
      <c r="AO64">
        <v>2</v>
      </c>
      <c r="AP64" s="28">
        <v>0.82322916666666668</v>
      </c>
      <c r="AQ64">
        <v>47.159033999999998</v>
      </c>
      <c r="AR64">
        <v>-88.489058999999997</v>
      </c>
      <c r="AS64">
        <v>315.2</v>
      </c>
      <c r="AT64">
        <v>29</v>
      </c>
      <c r="AU64">
        <v>12</v>
      </c>
      <c r="AV64">
        <v>9</v>
      </c>
      <c r="AW64" t="s">
        <v>209</v>
      </c>
      <c r="AX64">
        <v>1.7</v>
      </c>
      <c r="AY64">
        <v>2.0811000000000002</v>
      </c>
      <c r="AZ64">
        <v>2.8673000000000002</v>
      </c>
      <c r="BA64">
        <v>14.686999999999999</v>
      </c>
      <c r="BB64">
        <v>13.67</v>
      </c>
      <c r="BC64">
        <v>0.93</v>
      </c>
      <c r="BD64">
        <v>15.792999999999999</v>
      </c>
      <c r="BE64">
        <v>2551.23</v>
      </c>
      <c r="BF64">
        <v>376.255</v>
      </c>
      <c r="BG64">
        <v>1.889</v>
      </c>
      <c r="BH64">
        <v>1.4999999999999999E-2</v>
      </c>
      <c r="BI64">
        <v>1.9039999999999999</v>
      </c>
      <c r="BJ64">
        <v>1.57</v>
      </c>
      <c r="BK64">
        <v>1.2E-2</v>
      </c>
      <c r="BL64">
        <v>1.583</v>
      </c>
      <c r="BM64">
        <v>4.8183999999999996</v>
      </c>
      <c r="BQ64">
        <v>248.30500000000001</v>
      </c>
      <c r="BR64">
        <v>0.92877100000000001</v>
      </c>
      <c r="BS64">
        <v>-5</v>
      </c>
      <c r="BT64">
        <v>6.8430000000000001E-3</v>
      </c>
      <c r="BU64">
        <v>22.696840999999999</v>
      </c>
      <c r="BV64">
        <v>0</v>
      </c>
      <c r="BW64" t="s">
        <v>155</v>
      </c>
      <c r="BX64">
        <v>0.83099999999999996</v>
      </c>
    </row>
    <row r="65" spans="1:76" x14ac:dyDescent="0.25">
      <c r="A65" s="26">
        <v>43530</v>
      </c>
      <c r="B65" s="27">
        <v>0.6147549537037037</v>
      </c>
      <c r="C65">
        <v>12.82</v>
      </c>
      <c r="D65">
        <v>2.9765000000000001</v>
      </c>
      <c r="E65">
        <v>29764.681934</v>
      </c>
      <c r="F65">
        <v>82.3</v>
      </c>
      <c r="G65">
        <v>0.7</v>
      </c>
      <c r="H65">
        <v>662.1</v>
      </c>
      <c r="J65">
        <v>1.5</v>
      </c>
      <c r="K65">
        <v>0.86370000000000002</v>
      </c>
      <c r="L65">
        <v>11.072699999999999</v>
      </c>
      <c r="M65">
        <v>2.5708000000000002</v>
      </c>
      <c r="N65">
        <v>71.049300000000002</v>
      </c>
      <c r="O65">
        <v>0.60460000000000003</v>
      </c>
      <c r="P65">
        <v>71.7</v>
      </c>
      <c r="Q65">
        <v>59.0535</v>
      </c>
      <c r="R65">
        <v>0.50249999999999995</v>
      </c>
      <c r="S65">
        <v>59.6</v>
      </c>
      <c r="T65">
        <v>662.05830000000003</v>
      </c>
      <c r="W65">
        <v>0</v>
      </c>
      <c r="X65">
        <v>1.2956000000000001</v>
      </c>
      <c r="Y65">
        <v>11.9</v>
      </c>
      <c r="Z65">
        <v>936</v>
      </c>
      <c r="AA65">
        <v>927</v>
      </c>
      <c r="AB65">
        <v>942</v>
      </c>
      <c r="AC65">
        <v>94</v>
      </c>
      <c r="AD65">
        <v>31.78</v>
      </c>
      <c r="AE65">
        <v>0.73</v>
      </c>
      <c r="AF65">
        <v>982</v>
      </c>
      <c r="AG65">
        <v>3</v>
      </c>
      <c r="AH65">
        <v>43</v>
      </c>
      <c r="AI65">
        <v>35</v>
      </c>
      <c r="AJ65">
        <v>190</v>
      </c>
      <c r="AK65">
        <v>168</v>
      </c>
      <c r="AL65">
        <v>4.4000000000000004</v>
      </c>
      <c r="AM65">
        <v>175</v>
      </c>
      <c r="AN65" t="s">
        <v>155</v>
      </c>
      <c r="AO65">
        <v>2</v>
      </c>
      <c r="AP65" s="28">
        <v>0.82324074074074083</v>
      </c>
      <c r="AQ65">
        <v>47.158988999999998</v>
      </c>
      <c r="AR65">
        <v>-88.488865000000004</v>
      </c>
      <c r="AS65">
        <v>315.10000000000002</v>
      </c>
      <c r="AT65">
        <v>32</v>
      </c>
      <c r="AU65">
        <v>12</v>
      </c>
      <c r="AV65">
        <v>9</v>
      </c>
      <c r="AW65" t="s">
        <v>209</v>
      </c>
      <c r="AX65">
        <v>1.5707</v>
      </c>
      <c r="AY65">
        <v>1</v>
      </c>
      <c r="AZ65">
        <v>1.8138000000000001</v>
      </c>
      <c r="BA65">
        <v>14.686999999999999</v>
      </c>
      <c r="BB65">
        <v>13.68</v>
      </c>
      <c r="BC65">
        <v>0.93</v>
      </c>
      <c r="BD65">
        <v>15.78</v>
      </c>
      <c r="BE65">
        <v>2550.2260000000001</v>
      </c>
      <c r="BF65">
        <v>376.85</v>
      </c>
      <c r="BG65">
        <v>1.714</v>
      </c>
      <c r="BH65">
        <v>1.4999999999999999E-2</v>
      </c>
      <c r="BI65">
        <v>1.728</v>
      </c>
      <c r="BJ65">
        <v>1.4239999999999999</v>
      </c>
      <c r="BK65">
        <v>1.2E-2</v>
      </c>
      <c r="BL65">
        <v>1.4359999999999999</v>
      </c>
      <c r="BM65">
        <v>4.8421000000000003</v>
      </c>
      <c r="BQ65">
        <v>216.96</v>
      </c>
      <c r="BR65">
        <v>1.004696</v>
      </c>
      <c r="BS65">
        <v>-5</v>
      </c>
      <c r="BT65">
        <v>6.1570000000000001E-3</v>
      </c>
      <c r="BU65">
        <v>24.552258999999999</v>
      </c>
      <c r="BV65">
        <v>0</v>
      </c>
      <c r="BW65" t="s">
        <v>155</v>
      </c>
      <c r="BX65">
        <v>0.83099999999999996</v>
      </c>
    </row>
    <row r="66" spans="1:76" x14ac:dyDescent="0.25">
      <c r="A66" s="26">
        <v>43530</v>
      </c>
      <c r="B66" s="27">
        <v>0.61476652777777774</v>
      </c>
      <c r="C66">
        <v>12.688000000000001</v>
      </c>
      <c r="D66">
        <v>3.3555999999999999</v>
      </c>
      <c r="E66">
        <v>33556.030533999998</v>
      </c>
      <c r="F66">
        <v>76.900000000000006</v>
      </c>
      <c r="G66">
        <v>0.7</v>
      </c>
      <c r="H66">
        <v>654.79999999999995</v>
      </c>
      <c r="J66">
        <v>1.32</v>
      </c>
      <c r="K66">
        <v>0.86140000000000005</v>
      </c>
      <c r="L66">
        <v>10.9292</v>
      </c>
      <c r="M66">
        <v>2.8904000000000001</v>
      </c>
      <c r="N66">
        <v>66.247900000000001</v>
      </c>
      <c r="O66">
        <v>0.60299999999999998</v>
      </c>
      <c r="P66">
        <v>66.900000000000006</v>
      </c>
      <c r="Q66">
        <v>55.062800000000003</v>
      </c>
      <c r="R66">
        <v>0.50119999999999998</v>
      </c>
      <c r="S66">
        <v>55.6</v>
      </c>
      <c r="T66">
        <v>654.79830000000004</v>
      </c>
      <c r="W66">
        <v>0</v>
      </c>
      <c r="X66">
        <v>1.1392</v>
      </c>
      <c r="Y66">
        <v>11.9</v>
      </c>
      <c r="Z66">
        <v>945</v>
      </c>
      <c r="AA66">
        <v>937</v>
      </c>
      <c r="AB66">
        <v>952</v>
      </c>
      <c r="AC66">
        <v>94</v>
      </c>
      <c r="AD66">
        <v>31.78</v>
      </c>
      <c r="AE66">
        <v>0.73</v>
      </c>
      <c r="AF66">
        <v>982</v>
      </c>
      <c r="AG66">
        <v>3</v>
      </c>
      <c r="AH66">
        <v>43</v>
      </c>
      <c r="AI66">
        <v>35</v>
      </c>
      <c r="AJ66">
        <v>190</v>
      </c>
      <c r="AK66">
        <v>168</v>
      </c>
      <c r="AL66">
        <v>4.4000000000000004</v>
      </c>
      <c r="AM66">
        <v>174.7</v>
      </c>
      <c r="AN66" t="s">
        <v>155</v>
      </c>
      <c r="AO66">
        <v>2</v>
      </c>
      <c r="AP66" s="28">
        <v>0.82325231481481476</v>
      </c>
      <c r="AQ66">
        <v>47.15896</v>
      </c>
      <c r="AR66">
        <v>-88.488645000000005</v>
      </c>
      <c r="AS66">
        <v>314.89999999999998</v>
      </c>
      <c r="AT66">
        <v>35.6</v>
      </c>
      <c r="AU66">
        <v>12</v>
      </c>
      <c r="AV66">
        <v>8</v>
      </c>
      <c r="AW66" t="s">
        <v>210</v>
      </c>
      <c r="AX66">
        <v>1.4431</v>
      </c>
      <c r="AY66">
        <v>1</v>
      </c>
      <c r="AZ66">
        <v>1.7431000000000001</v>
      </c>
      <c r="BA66">
        <v>14.686999999999999</v>
      </c>
      <c r="BB66">
        <v>13.44</v>
      </c>
      <c r="BC66">
        <v>0.91</v>
      </c>
      <c r="BD66">
        <v>16.094000000000001</v>
      </c>
      <c r="BE66">
        <v>2485.2759999999998</v>
      </c>
      <c r="BF66">
        <v>418.33499999999998</v>
      </c>
      <c r="BG66">
        <v>1.5780000000000001</v>
      </c>
      <c r="BH66">
        <v>1.4E-2</v>
      </c>
      <c r="BI66">
        <v>1.5920000000000001</v>
      </c>
      <c r="BJ66">
        <v>1.3109999999999999</v>
      </c>
      <c r="BK66">
        <v>1.2E-2</v>
      </c>
      <c r="BL66">
        <v>1.323</v>
      </c>
      <c r="BM66">
        <v>4.7282999999999999</v>
      </c>
      <c r="BQ66">
        <v>188.36500000000001</v>
      </c>
      <c r="BR66">
        <v>1.0707949999999999</v>
      </c>
      <c r="BS66">
        <v>-5</v>
      </c>
      <c r="BT66">
        <v>6.0000000000000001E-3</v>
      </c>
      <c r="BU66">
        <v>26.167553000000002</v>
      </c>
      <c r="BV66">
        <v>0</v>
      </c>
      <c r="BW66" t="s">
        <v>155</v>
      </c>
      <c r="BX66">
        <v>0.83099999999999996</v>
      </c>
    </row>
    <row r="67" spans="1:76" x14ac:dyDescent="0.25">
      <c r="A67" s="26">
        <v>43530</v>
      </c>
      <c r="B67" s="27">
        <v>0.61477810185185189</v>
      </c>
      <c r="C67">
        <v>12.128</v>
      </c>
      <c r="D67">
        <v>1.9179999999999999</v>
      </c>
      <c r="E67">
        <v>19179.901478</v>
      </c>
      <c r="F67">
        <v>73</v>
      </c>
      <c r="G67">
        <v>0.7</v>
      </c>
      <c r="H67">
        <v>636.1</v>
      </c>
      <c r="J67">
        <v>1.1000000000000001</v>
      </c>
      <c r="K67">
        <v>0.87829999999999997</v>
      </c>
      <c r="L67">
        <v>10.6518</v>
      </c>
      <c r="M67">
        <v>1.6845000000000001</v>
      </c>
      <c r="N67">
        <v>64.088700000000003</v>
      </c>
      <c r="O67">
        <v>0.61480000000000001</v>
      </c>
      <c r="P67">
        <v>64.7</v>
      </c>
      <c r="Q67">
        <v>53.2682</v>
      </c>
      <c r="R67">
        <v>0.51100000000000001</v>
      </c>
      <c r="S67">
        <v>53.8</v>
      </c>
      <c r="T67">
        <v>636.13130000000001</v>
      </c>
      <c r="W67">
        <v>0</v>
      </c>
      <c r="X67">
        <v>0.96609999999999996</v>
      </c>
      <c r="Y67">
        <v>12</v>
      </c>
      <c r="Z67">
        <v>942</v>
      </c>
      <c r="AA67">
        <v>934</v>
      </c>
      <c r="AB67">
        <v>950</v>
      </c>
      <c r="AC67">
        <v>94</v>
      </c>
      <c r="AD67">
        <v>31.78</v>
      </c>
      <c r="AE67">
        <v>0.73</v>
      </c>
      <c r="AF67">
        <v>982</v>
      </c>
      <c r="AG67">
        <v>3</v>
      </c>
      <c r="AH67">
        <v>43</v>
      </c>
      <c r="AI67">
        <v>35</v>
      </c>
      <c r="AJ67">
        <v>190</v>
      </c>
      <c r="AK67">
        <v>168</v>
      </c>
      <c r="AL67">
        <v>4.5</v>
      </c>
      <c r="AM67">
        <v>174.4</v>
      </c>
      <c r="AN67" t="s">
        <v>155</v>
      </c>
      <c r="AO67">
        <v>2</v>
      </c>
      <c r="AP67" s="28">
        <v>0.82326388888888891</v>
      </c>
      <c r="AQ67">
        <v>47.158960999999998</v>
      </c>
      <c r="AR67">
        <v>-88.488377</v>
      </c>
      <c r="AS67">
        <v>314.5</v>
      </c>
      <c r="AT67">
        <v>39.9</v>
      </c>
      <c r="AU67">
        <v>12</v>
      </c>
      <c r="AV67">
        <v>8</v>
      </c>
      <c r="AW67" t="s">
        <v>210</v>
      </c>
      <c r="AX67">
        <v>1.4137999999999999</v>
      </c>
      <c r="AY67">
        <v>1.0862000000000001</v>
      </c>
      <c r="AZ67">
        <v>1.8431</v>
      </c>
      <c r="BA67">
        <v>14.686999999999999</v>
      </c>
      <c r="BB67">
        <v>15.41</v>
      </c>
      <c r="BC67">
        <v>1.05</v>
      </c>
      <c r="BD67">
        <v>13.863</v>
      </c>
      <c r="BE67">
        <v>2713.2860000000001</v>
      </c>
      <c r="BF67">
        <v>273.09699999999998</v>
      </c>
      <c r="BG67">
        <v>1.71</v>
      </c>
      <c r="BH67">
        <v>1.6E-2</v>
      </c>
      <c r="BI67">
        <v>1.726</v>
      </c>
      <c r="BJ67">
        <v>1.421</v>
      </c>
      <c r="BK67">
        <v>1.4E-2</v>
      </c>
      <c r="BL67">
        <v>1.4350000000000001</v>
      </c>
      <c r="BM67">
        <v>5.1456</v>
      </c>
      <c r="BQ67">
        <v>178.93</v>
      </c>
      <c r="BR67">
        <v>0.95707900000000001</v>
      </c>
      <c r="BS67">
        <v>-5</v>
      </c>
      <c r="BT67">
        <v>5.1570000000000001E-3</v>
      </c>
      <c r="BU67">
        <v>23.388618000000001</v>
      </c>
      <c r="BV67">
        <v>0</v>
      </c>
      <c r="BW67" t="s">
        <v>155</v>
      </c>
      <c r="BX67">
        <v>0.83099999999999996</v>
      </c>
    </row>
    <row r="68" spans="1:76" x14ac:dyDescent="0.25">
      <c r="A68" s="26">
        <v>43530</v>
      </c>
      <c r="B68" s="27">
        <v>0.61478967592592593</v>
      </c>
      <c r="C68">
        <v>11.765000000000001</v>
      </c>
      <c r="D68">
        <v>0.77080000000000004</v>
      </c>
      <c r="E68">
        <v>7708.3597</v>
      </c>
      <c r="F68">
        <v>70.8</v>
      </c>
      <c r="G68">
        <v>0.7</v>
      </c>
      <c r="H68">
        <v>725.9</v>
      </c>
      <c r="J68">
        <v>0.92</v>
      </c>
      <c r="K68">
        <v>0.89100000000000001</v>
      </c>
      <c r="L68">
        <v>10.481999999999999</v>
      </c>
      <c r="M68">
        <v>0.68679999999999997</v>
      </c>
      <c r="N68">
        <v>63.086399999999998</v>
      </c>
      <c r="O68">
        <v>0.62370000000000003</v>
      </c>
      <c r="P68">
        <v>63.7</v>
      </c>
      <c r="Q68">
        <v>52.435000000000002</v>
      </c>
      <c r="R68">
        <v>0.51839999999999997</v>
      </c>
      <c r="S68">
        <v>53</v>
      </c>
      <c r="T68">
        <v>725.9076</v>
      </c>
      <c r="W68">
        <v>0</v>
      </c>
      <c r="X68">
        <v>0.81620000000000004</v>
      </c>
      <c r="Y68">
        <v>11.9</v>
      </c>
      <c r="Z68">
        <v>905</v>
      </c>
      <c r="AA68">
        <v>893</v>
      </c>
      <c r="AB68">
        <v>911</v>
      </c>
      <c r="AC68">
        <v>94</v>
      </c>
      <c r="AD68">
        <v>31.78</v>
      </c>
      <c r="AE68">
        <v>0.73</v>
      </c>
      <c r="AF68">
        <v>982</v>
      </c>
      <c r="AG68">
        <v>3</v>
      </c>
      <c r="AH68">
        <v>43</v>
      </c>
      <c r="AI68">
        <v>35</v>
      </c>
      <c r="AJ68">
        <v>190</v>
      </c>
      <c r="AK68">
        <v>168</v>
      </c>
      <c r="AL68">
        <v>4.4000000000000004</v>
      </c>
      <c r="AM68">
        <v>174</v>
      </c>
      <c r="AN68" t="s">
        <v>155</v>
      </c>
      <c r="AO68">
        <v>2</v>
      </c>
      <c r="AP68" s="28">
        <v>0.82327546296296295</v>
      </c>
      <c r="AQ68">
        <v>47.158968999999999</v>
      </c>
      <c r="AR68">
        <v>-88.48809</v>
      </c>
      <c r="AS68">
        <v>314</v>
      </c>
      <c r="AT68">
        <v>43.9</v>
      </c>
      <c r="AU68">
        <v>12</v>
      </c>
      <c r="AV68">
        <v>8</v>
      </c>
      <c r="AW68" t="s">
        <v>210</v>
      </c>
      <c r="AX68">
        <v>1.3</v>
      </c>
      <c r="AY68">
        <v>1.2862</v>
      </c>
      <c r="AZ68">
        <v>1.9862</v>
      </c>
      <c r="BA68">
        <v>14.686999999999999</v>
      </c>
      <c r="BB68">
        <v>17.309999999999999</v>
      </c>
      <c r="BC68">
        <v>1.18</v>
      </c>
      <c r="BD68">
        <v>12.238</v>
      </c>
      <c r="BE68">
        <v>2946.223</v>
      </c>
      <c r="BF68">
        <v>122.863</v>
      </c>
      <c r="BG68">
        <v>1.857</v>
      </c>
      <c r="BH68">
        <v>1.7999999999999999E-2</v>
      </c>
      <c r="BI68">
        <v>1.875</v>
      </c>
      <c r="BJ68">
        <v>1.5429999999999999</v>
      </c>
      <c r="BK68">
        <v>1.4999999999999999E-2</v>
      </c>
      <c r="BL68">
        <v>1.5589999999999999</v>
      </c>
      <c r="BM68">
        <v>6.4790999999999999</v>
      </c>
      <c r="BQ68">
        <v>166.81399999999999</v>
      </c>
      <c r="BR68">
        <v>0.55380700000000005</v>
      </c>
      <c r="BS68">
        <v>-5</v>
      </c>
      <c r="BT68">
        <v>5.8430000000000001E-3</v>
      </c>
      <c r="BU68">
        <v>13.533658000000001</v>
      </c>
      <c r="BV68">
        <v>0</v>
      </c>
      <c r="BW68" t="s">
        <v>155</v>
      </c>
      <c r="BX68">
        <v>0.83099999999999996</v>
      </c>
    </row>
    <row r="69" spans="1:76" x14ac:dyDescent="0.25">
      <c r="A69" s="26">
        <v>43530</v>
      </c>
      <c r="B69" s="27">
        <v>0.61480124999999997</v>
      </c>
      <c r="C69">
        <v>12.574</v>
      </c>
      <c r="D69">
        <v>0.28949999999999998</v>
      </c>
      <c r="E69">
        <v>2894.7881360000001</v>
      </c>
      <c r="F69">
        <v>73.5</v>
      </c>
      <c r="G69">
        <v>0.7</v>
      </c>
      <c r="H69">
        <v>784.7</v>
      </c>
      <c r="J69">
        <v>0.8</v>
      </c>
      <c r="K69">
        <v>0.88880000000000003</v>
      </c>
      <c r="L69">
        <v>11.1768</v>
      </c>
      <c r="M69">
        <v>0.25729999999999997</v>
      </c>
      <c r="N69">
        <v>65.333500000000001</v>
      </c>
      <c r="O69">
        <v>0.62219999999999998</v>
      </c>
      <c r="P69">
        <v>66</v>
      </c>
      <c r="Q69">
        <v>54.302799999999998</v>
      </c>
      <c r="R69">
        <v>0.5171</v>
      </c>
      <c r="S69">
        <v>54.8</v>
      </c>
      <c r="T69">
        <v>784.65700000000004</v>
      </c>
      <c r="W69">
        <v>0</v>
      </c>
      <c r="X69">
        <v>0.71109999999999995</v>
      </c>
      <c r="Y69">
        <v>11.9</v>
      </c>
      <c r="Z69">
        <v>883</v>
      </c>
      <c r="AA69">
        <v>868</v>
      </c>
      <c r="AB69">
        <v>888</v>
      </c>
      <c r="AC69">
        <v>94</v>
      </c>
      <c r="AD69">
        <v>31.78</v>
      </c>
      <c r="AE69">
        <v>0.73</v>
      </c>
      <c r="AF69">
        <v>982</v>
      </c>
      <c r="AG69">
        <v>3</v>
      </c>
      <c r="AH69">
        <v>43</v>
      </c>
      <c r="AI69">
        <v>35</v>
      </c>
      <c r="AJ69">
        <v>190</v>
      </c>
      <c r="AK69">
        <v>168</v>
      </c>
      <c r="AL69">
        <v>4.5</v>
      </c>
      <c r="AM69">
        <v>174.4</v>
      </c>
      <c r="AN69" t="s">
        <v>155</v>
      </c>
      <c r="AO69">
        <v>1</v>
      </c>
      <c r="AP69" s="28">
        <v>0.82328703703703709</v>
      </c>
      <c r="AQ69">
        <v>47.158976000000003</v>
      </c>
      <c r="AR69">
        <v>-88.487791000000001</v>
      </c>
      <c r="AS69">
        <v>313.7</v>
      </c>
      <c r="AT69">
        <v>47</v>
      </c>
      <c r="AU69">
        <v>12</v>
      </c>
      <c r="AV69">
        <v>8</v>
      </c>
      <c r="AW69" t="s">
        <v>210</v>
      </c>
      <c r="AX69">
        <v>1.3</v>
      </c>
      <c r="AY69">
        <v>1.4</v>
      </c>
      <c r="AZ69">
        <v>2.1</v>
      </c>
      <c r="BA69">
        <v>14.686999999999999</v>
      </c>
      <c r="BB69">
        <v>16.96</v>
      </c>
      <c r="BC69">
        <v>1.1499999999999999</v>
      </c>
      <c r="BD69">
        <v>12.505000000000001</v>
      </c>
      <c r="BE69">
        <v>3067.279</v>
      </c>
      <c r="BF69">
        <v>44.942</v>
      </c>
      <c r="BG69">
        <v>1.8779999999999999</v>
      </c>
      <c r="BH69">
        <v>1.7999999999999999E-2</v>
      </c>
      <c r="BI69">
        <v>1.895</v>
      </c>
      <c r="BJ69">
        <v>1.5609999999999999</v>
      </c>
      <c r="BK69">
        <v>1.4999999999999999E-2</v>
      </c>
      <c r="BL69">
        <v>1.575</v>
      </c>
      <c r="BM69">
        <v>6.8380000000000001</v>
      </c>
      <c r="BQ69">
        <v>141.88999999999999</v>
      </c>
      <c r="BR69">
        <v>0.34137600000000001</v>
      </c>
      <c r="BS69">
        <v>-5</v>
      </c>
      <c r="BT69">
        <v>5.1570000000000001E-3</v>
      </c>
      <c r="BU69">
        <v>8.3423759999999998</v>
      </c>
      <c r="BV69">
        <v>0</v>
      </c>
      <c r="BW69" t="s">
        <v>155</v>
      </c>
      <c r="BX69">
        <v>0.83099999999999996</v>
      </c>
    </row>
    <row r="70" spans="1:76" x14ac:dyDescent="0.25">
      <c r="A70" s="26">
        <v>43530</v>
      </c>
      <c r="B70" s="27">
        <v>0.61481282407407412</v>
      </c>
      <c r="C70">
        <v>13.535</v>
      </c>
      <c r="D70">
        <v>0.97250000000000003</v>
      </c>
      <c r="E70">
        <v>9724.8937910000004</v>
      </c>
      <c r="F70">
        <v>95.4</v>
      </c>
      <c r="G70">
        <v>0.7</v>
      </c>
      <c r="H70">
        <v>560.9</v>
      </c>
      <c r="J70">
        <v>0.98</v>
      </c>
      <c r="K70">
        <v>0.87590000000000001</v>
      </c>
      <c r="L70">
        <v>11.8545</v>
      </c>
      <c r="M70">
        <v>0.8518</v>
      </c>
      <c r="N70">
        <v>83.515699999999995</v>
      </c>
      <c r="O70">
        <v>0.61309999999999998</v>
      </c>
      <c r="P70">
        <v>84.1</v>
      </c>
      <c r="Q70">
        <v>69.415199999999999</v>
      </c>
      <c r="R70">
        <v>0.50960000000000005</v>
      </c>
      <c r="S70">
        <v>69.900000000000006</v>
      </c>
      <c r="T70">
        <v>560.92240000000004</v>
      </c>
      <c r="W70">
        <v>0</v>
      </c>
      <c r="X70">
        <v>0.8599</v>
      </c>
      <c r="Y70">
        <v>11.9</v>
      </c>
      <c r="Z70">
        <v>879</v>
      </c>
      <c r="AA70">
        <v>863</v>
      </c>
      <c r="AB70">
        <v>885</v>
      </c>
      <c r="AC70">
        <v>94</v>
      </c>
      <c r="AD70">
        <v>31.78</v>
      </c>
      <c r="AE70">
        <v>0.73</v>
      </c>
      <c r="AF70">
        <v>982</v>
      </c>
      <c r="AG70">
        <v>3</v>
      </c>
      <c r="AH70">
        <v>43</v>
      </c>
      <c r="AI70">
        <v>35</v>
      </c>
      <c r="AJ70">
        <v>190</v>
      </c>
      <c r="AK70">
        <v>168</v>
      </c>
      <c r="AL70">
        <v>4.5</v>
      </c>
      <c r="AM70">
        <v>174.7</v>
      </c>
      <c r="AN70" t="s">
        <v>155</v>
      </c>
      <c r="AO70">
        <v>1</v>
      </c>
      <c r="AP70" s="28">
        <v>0.82329861111111102</v>
      </c>
      <c r="AQ70">
        <v>47.158977</v>
      </c>
      <c r="AR70">
        <v>-88.487508000000005</v>
      </c>
      <c r="AS70">
        <v>313.60000000000002</v>
      </c>
      <c r="AT70">
        <v>47.2</v>
      </c>
      <c r="AU70">
        <v>12</v>
      </c>
      <c r="AV70">
        <v>8</v>
      </c>
      <c r="AW70" t="s">
        <v>210</v>
      </c>
      <c r="AX70">
        <v>1.3</v>
      </c>
      <c r="AY70">
        <v>1.4431</v>
      </c>
      <c r="AZ70">
        <v>2.1431</v>
      </c>
      <c r="BA70">
        <v>14.686999999999999</v>
      </c>
      <c r="BB70">
        <v>15.1</v>
      </c>
      <c r="BC70">
        <v>1.03</v>
      </c>
      <c r="BD70">
        <v>14.173</v>
      </c>
      <c r="BE70">
        <v>2933.6570000000002</v>
      </c>
      <c r="BF70">
        <v>134.16</v>
      </c>
      <c r="BG70">
        <v>2.1640000000000001</v>
      </c>
      <c r="BH70">
        <v>1.6E-2</v>
      </c>
      <c r="BI70">
        <v>2.1800000000000002</v>
      </c>
      <c r="BJ70">
        <v>1.7989999999999999</v>
      </c>
      <c r="BK70">
        <v>1.2999999999999999E-2</v>
      </c>
      <c r="BL70">
        <v>1.8120000000000001</v>
      </c>
      <c r="BM70">
        <v>4.4080000000000004</v>
      </c>
      <c r="BQ70">
        <v>154.72800000000001</v>
      </c>
      <c r="BR70">
        <v>0.336918</v>
      </c>
      <c r="BS70">
        <v>-5</v>
      </c>
      <c r="BT70">
        <v>5.8430000000000001E-3</v>
      </c>
      <c r="BU70">
        <v>8.2334340000000008</v>
      </c>
      <c r="BV70">
        <v>0</v>
      </c>
      <c r="BW70" t="s">
        <v>155</v>
      </c>
      <c r="BX70">
        <v>0.83099999999999996</v>
      </c>
    </row>
    <row r="71" spans="1:76" x14ac:dyDescent="0.25">
      <c r="A71" s="26">
        <v>43530</v>
      </c>
      <c r="B71" s="27">
        <v>0.61482439814814815</v>
      </c>
      <c r="C71">
        <v>12.637</v>
      </c>
      <c r="D71">
        <v>2.9725999999999999</v>
      </c>
      <c r="E71">
        <v>29725.735293999998</v>
      </c>
      <c r="F71">
        <v>119</v>
      </c>
      <c r="G71">
        <v>0.7</v>
      </c>
      <c r="H71">
        <v>418.5</v>
      </c>
      <c r="J71">
        <v>1.32</v>
      </c>
      <c r="K71">
        <v>0.86529999999999996</v>
      </c>
      <c r="L71">
        <v>10.9351</v>
      </c>
      <c r="M71">
        <v>2.5722999999999998</v>
      </c>
      <c r="N71">
        <v>102.947</v>
      </c>
      <c r="O71">
        <v>0.60570000000000002</v>
      </c>
      <c r="P71">
        <v>103.6</v>
      </c>
      <c r="Q71">
        <v>85.565700000000007</v>
      </c>
      <c r="R71">
        <v>0.50349999999999995</v>
      </c>
      <c r="S71">
        <v>86.1</v>
      </c>
      <c r="T71">
        <v>418.50490000000002</v>
      </c>
      <c r="W71">
        <v>0</v>
      </c>
      <c r="X71">
        <v>1.1426000000000001</v>
      </c>
      <c r="Y71">
        <v>11.9</v>
      </c>
      <c r="Z71">
        <v>874</v>
      </c>
      <c r="AA71">
        <v>859</v>
      </c>
      <c r="AB71">
        <v>883</v>
      </c>
      <c r="AC71">
        <v>94</v>
      </c>
      <c r="AD71">
        <v>31.78</v>
      </c>
      <c r="AE71">
        <v>0.73</v>
      </c>
      <c r="AF71">
        <v>982</v>
      </c>
      <c r="AG71">
        <v>3</v>
      </c>
      <c r="AH71">
        <v>43</v>
      </c>
      <c r="AI71">
        <v>35</v>
      </c>
      <c r="AJ71">
        <v>190</v>
      </c>
      <c r="AK71">
        <v>168</v>
      </c>
      <c r="AL71">
        <v>4.4000000000000004</v>
      </c>
      <c r="AM71">
        <v>174.9</v>
      </c>
      <c r="AN71" t="s">
        <v>155</v>
      </c>
      <c r="AO71">
        <v>1</v>
      </c>
      <c r="AP71" s="28">
        <v>0.82331018518518517</v>
      </c>
      <c r="AQ71">
        <v>47.15898</v>
      </c>
      <c r="AR71">
        <v>-88.487263999999996</v>
      </c>
      <c r="AS71">
        <v>313.3</v>
      </c>
      <c r="AT71">
        <v>44.1</v>
      </c>
      <c r="AU71">
        <v>12</v>
      </c>
      <c r="AV71">
        <v>8</v>
      </c>
      <c r="AW71" t="s">
        <v>210</v>
      </c>
      <c r="AX71">
        <v>1.3</v>
      </c>
      <c r="AY71">
        <v>1.5</v>
      </c>
      <c r="AZ71">
        <v>2.2000000000000002</v>
      </c>
      <c r="BA71">
        <v>14.686999999999999</v>
      </c>
      <c r="BB71">
        <v>13.86</v>
      </c>
      <c r="BC71">
        <v>0.94</v>
      </c>
      <c r="BD71">
        <v>15.561</v>
      </c>
      <c r="BE71">
        <v>2548.442</v>
      </c>
      <c r="BF71">
        <v>381.55099999999999</v>
      </c>
      <c r="BG71">
        <v>2.512</v>
      </c>
      <c r="BH71">
        <v>1.4999999999999999E-2</v>
      </c>
      <c r="BI71">
        <v>2.5270000000000001</v>
      </c>
      <c r="BJ71">
        <v>2.0880000000000001</v>
      </c>
      <c r="BK71">
        <v>1.2E-2</v>
      </c>
      <c r="BL71">
        <v>2.101</v>
      </c>
      <c r="BM71">
        <v>3.0972</v>
      </c>
      <c r="BQ71">
        <v>193.619</v>
      </c>
      <c r="BR71">
        <v>0.219608</v>
      </c>
      <c r="BS71">
        <v>-5</v>
      </c>
      <c r="BT71">
        <v>6.0000000000000001E-3</v>
      </c>
      <c r="BU71">
        <v>5.3666710000000002</v>
      </c>
      <c r="BV71">
        <v>0</v>
      </c>
      <c r="BW71" t="s">
        <v>155</v>
      </c>
      <c r="BX71">
        <v>0.83099999999999996</v>
      </c>
    </row>
    <row r="72" spans="1:76" x14ac:dyDescent="0.25">
      <c r="A72" s="26">
        <v>43530</v>
      </c>
      <c r="B72" s="27">
        <v>0.61483597222222219</v>
      </c>
      <c r="C72">
        <v>12.298</v>
      </c>
      <c r="D72">
        <v>2.0167000000000002</v>
      </c>
      <c r="E72">
        <v>20166.911765000001</v>
      </c>
      <c r="F72">
        <v>123.3</v>
      </c>
      <c r="G72">
        <v>0.7</v>
      </c>
      <c r="H72">
        <v>519.29999999999995</v>
      </c>
      <c r="J72">
        <v>1.4</v>
      </c>
      <c r="K72">
        <v>0.87619999999999998</v>
      </c>
      <c r="L72">
        <v>10.775700000000001</v>
      </c>
      <c r="M72">
        <v>1.7669999999999999</v>
      </c>
      <c r="N72">
        <v>108.02549999999999</v>
      </c>
      <c r="O72">
        <v>0.61329999999999996</v>
      </c>
      <c r="P72">
        <v>108.6</v>
      </c>
      <c r="Q72">
        <v>89.786699999999996</v>
      </c>
      <c r="R72">
        <v>0.50980000000000003</v>
      </c>
      <c r="S72">
        <v>90.3</v>
      </c>
      <c r="T72">
        <v>519.30989999999997</v>
      </c>
      <c r="W72">
        <v>0</v>
      </c>
      <c r="X72">
        <v>1.2266999999999999</v>
      </c>
      <c r="Y72">
        <v>12</v>
      </c>
      <c r="Z72">
        <v>864</v>
      </c>
      <c r="AA72">
        <v>848</v>
      </c>
      <c r="AB72">
        <v>873</v>
      </c>
      <c r="AC72">
        <v>94</v>
      </c>
      <c r="AD72">
        <v>31.78</v>
      </c>
      <c r="AE72">
        <v>0.73</v>
      </c>
      <c r="AF72">
        <v>982</v>
      </c>
      <c r="AG72">
        <v>3</v>
      </c>
      <c r="AH72">
        <v>43</v>
      </c>
      <c r="AI72">
        <v>35</v>
      </c>
      <c r="AJ72">
        <v>190</v>
      </c>
      <c r="AK72">
        <v>168</v>
      </c>
      <c r="AL72">
        <v>4.5</v>
      </c>
      <c r="AM72">
        <v>174.5</v>
      </c>
      <c r="AN72" t="s">
        <v>155</v>
      </c>
      <c r="AO72">
        <v>1</v>
      </c>
      <c r="AP72" s="28">
        <v>0.82332175925925932</v>
      </c>
      <c r="AQ72">
        <v>47.158979000000002</v>
      </c>
      <c r="AR72">
        <v>-88.487031000000002</v>
      </c>
      <c r="AS72">
        <v>313.10000000000002</v>
      </c>
      <c r="AT72">
        <v>41.6</v>
      </c>
      <c r="AU72">
        <v>12</v>
      </c>
      <c r="AV72">
        <v>8</v>
      </c>
      <c r="AW72" t="s">
        <v>210</v>
      </c>
      <c r="AX72">
        <v>1.3</v>
      </c>
      <c r="AY72">
        <v>1.5862000000000001</v>
      </c>
      <c r="AZ72">
        <v>2.2431000000000001</v>
      </c>
      <c r="BA72">
        <v>14.686999999999999</v>
      </c>
      <c r="BB72">
        <v>15.14</v>
      </c>
      <c r="BC72">
        <v>1.03</v>
      </c>
      <c r="BD72">
        <v>14.129</v>
      </c>
      <c r="BE72">
        <v>2702.2620000000002</v>
      </c>
      <c r="BF72">
        <v>282.036</v>
      </c>
      <c r="BG72">
        <v>2.8370000000000002</v>
      </c>
      <c r="BH72">
        <v>1.6E-2</v>
      </c>
      <c r="BI72">
        <v>2.8530000000000002</v>
      </c>
      <c r="BJ72">
        <v>2.3580000000000001</v>
      </c>
      <c r="BK72">
        <v>1.2999999999999999E-2</v>
      </c>
      <c r="BL72">
        <v>2.371</v>
      </c>
      <c r="BM72">
        <v>4.1355000000000004</v>
      </c>
      <c r="BQ72">
        <v>223.67400000000001</v>
      </c>
      <c r="BR72">
        <v>0.11354300000000001</v>
      </c>
      <c r="BS72">
        <v>-5</v>
      </c>
      <c r="BT72">
        <v>5.1570000000000001E-3</v>
      </c>
      <c r="BU72">
        <v>2.7747069999999998</v>
      </c>
      <c r="BV72">
        <v>0</v>
      </c>
      <c r="BW72" t="s">
        <v>155</v>
      </c>
      <c r="BX72">
        <v>0.83099999999999996</v>
      </c>
    </row>
    <row r="73" spans="1:76" x14ac:dyDescent="0.25">
      <c r="A73" s="26">
        <v>43530</v>
      </c>
      <c r="B73" s="27">
        <v>0.61484754629629623</v>
      </c>
      <c r="C73">
        <v>12.763999999999999</v>
      </c>
      <c r="D73">
        <v>0.75480000000000003</v>
      </c>
      <c r="E73">
        <v>7548.2816430000003</v>
      </c>
      <c r="F73">
        <v>108.4</v>
      </c>
      <c r="G73">
        <v>0.7</v>
      </c>
      <c r="H73">
        <v>582.20000000000005</v>
      </c>
      <c r="J73">
        <v>1.2</v>
      </c>
      <c r="K73">
        <v>0.88349999999999995</v>
      </c>
      <c r="L73">
        <v>11.277799999999999</v>
      </c>
      <c r="M73">
        <v>0.66690000000000005</v>
      </c>
      <c r="N73">
        <v>95.754099999999994</v>
      </c>
      <c r="O73">
        <v>0.61850000000000005</v>
      </c>
      <c r="P73">
        <v>96.4</v>
      </c>
      <c r="Q73">
        <v>79.587299999999999</v>
      </c>
      <c r="R73">
        <v>0.51400000000000001</v>
      </c>
      <c r="S73">
        <v>80.099999999999994</v>
      </c>
      <c r="T73">
        <v>582.18119999999999</v>
      </c>
      <c r="W73">
        <v>0</v>
      </c>
      <c r="X73">
        <v>1.0602</v>
      </c>
      <c r="Y73">
        <v>11.9</v>
      </c>
      <c r="Z73">
        <v>864</v>
      </c>
      <c r="AA73">
        <v>848</v>
      </c>
      <c r="AB73">
        <v>873</v>
      </c>
      <c r="AC73">
        <v>94</v>
      </c>
      <c r="AD73">
        <v>31.78</v>
      </c>
      <c r="AE73">
        <v>0.73</v>
      </c>
      <c r="AF73">
        <v>982</v>
      </c>
      <c r="AG73">
        <v>3</v>
      </c>
      <c r="AH73">
        <v>43</v>
      </c>
      <c r="AI73">
        <v>35</v>
      </c>
      <c r="AJ73">
        <v>190</v>
      </c>
      <c r="AK73">
        <v>168</v>
      </c>
      <c r="AL73">
        <v>4.4000000000000004</v>
      </c>
      <c r="AM73">
        <v>174.2</v>
      </c>
      <c r="AN73" t="s">
        <v>155</v>
      </c>
      <c r="AO73">
        <v>1</v>
      </c>
      <c r="AP73" s="28">
        <v>0.82333333333333336</v>
      </c>
      <c r="AQ73">
        <v>47.158966999999997</v>
      </c>
      <c r="AR73">
        <v>-88.486800000000002</v>
      </c>
      <c r="AS73">
        <v>312.8</v>
      </c>
      <c r="AT73">
        <v>40.299999999999997</v>
      </c>
      <c r="AU73">
        <v>12</v>
      </c>
      <c r="AV73">
        <v>8</v>
      </c>
      <c r="AW73" t="s">
        <v>210</v>
      </c>
      <c r="AX73">
        <v>1.3</v>
      </c>
      <c r="AY73">
        <v>1.7</v>
      </c>
      <c r="AZ73">
        <v>2.2999999999999998</v>
      </c>
      <c r="BA73">
        <v>14.686999999999999</v>
      </c>
      <c r="BB73">
        <v>16.149999999999999</v>
      </c>
      <c r="BC73">
        <v>1.1000000000000001</v>
      </c>
      <c r="BD73">
        <v>13.183</v>
      </c>
      <c r="BE73">
        <v>2968.116</v>
      </c>
      <c r="BF73">
        <v>111.71299999999999</v>
      </c>
      <c r="BG73">
        <v>2.6389999999999998</v>
      </c>
      <c r="BH73">
        <v>1.7000000000000001E-2</v>
      </c>
      <c r="BI73">
        <v>2.6560000000000001</v>
      </c>
      <c r="BJ73">
        <v>2.1930000000000001</v>
      </c>
      <c r="BK73">
        <v>1.4E-2</v>
      </c>
      <c r="BL73">
        <v>2.2080000000000002</v>
      </c>
      <c r="BM73">
        <v>4.8654999999999999</v>
      </c>
      <c r="BQ73">
        <v>202.88800000000001</v>
      </c>
      <c r="BR73">
        <v>0.16025700000000001</v>
      </c>
      <c r="BS73">
        <v>-5</v>
      </c>
      <c r="BT73">
        <v>5.8409999999999998E-3</v>
      </c>
      <c r="BU73">
        <v>3.9162919999999999</v>
      </c>
      <c r="BV73">
        <v>0</v>
      </c>
      <c r="BW73" t="s">
        <v>155</v>
      </c>
      <c r="BX73">
        <v>0.83099999999999996</v>
      </c>
    </row>
    <row r="74" spans="1:76" x14ac:dyDescent="0.25">
      <c r="A74" s="26">
        <v>43530</v>
      </c>
      <c r="B74" s="27">
        <v>0.61485912037037038</v>
      </c>
      <c r="C74">
        <v>13.288</v>
      </c>
      <c r="D74">
        <v>1.1086</v>
      </c>
      <c r="E74">
        <v>11086.208000000001</v>
      </c>
      <c r="F74">
        <v>114</v>
      </c>
      <c r="G74">
        <v>0.7</v>
      </c>
      <c r="H74">
        <v>411.2</v>
      </c>
      <c r="J74">
        <v>1.1000000000000001</v>
      </c>
      <c r="K74">
        <v>0.87670000000000003</v>
      </c>
      <c r="L74">
        <v>11.6492</v>
      </c>
      <c r="M74">
        <v>0.97189999999999999</v>
      </c>
      <c r="N74">
        <v>99.974100000000007</v>
      </c>
      <c r="O74">
        <v>0.61370000000000002</v>
      </c>
      <c r="P74">
        <v>100.6</v>
      </c>
      <c r="Q74">
        <v>83.094800000000006</v>
      </c>
      <c r="R74">
        <v>0.5101</v>
      </c>
      <c r="S74">
        <v>83.6</v>
      </c>
      <c r="T74">
        <v>411.15620000000001</v>
      </c>
      <c r="W74">
        <v>0</v>
      </c>
      <c r="X74">
        <v>0.96440000000000003</v>
      </c>
      <c r="Y74">
        <v>11.9</v>
      </c>
      <c r="Z74">
        <v>870</v>
      </c>
      <c r="AA74">
        <v>853</v>
      </c>
      <c r="AB74">
        <v>878</v>
      </c>
      <c r="AC74">
        <v>94</v>
      </c>
      <c r="AD74">
        <v>31.78</v>
      </c>
      <c r="AE74">
        <v>0.73</v>
      </c>
      <c r="AF74">
        <v>982</v>
      </c>
      <c r="AG74">
        <v>3</v>
      </c>
      <c r="AH74">
        <v>43</v>
      </c>
      <c r="AI74">
        <v>35</v>
      </c>
      <c r="AJ74">
        <v>190</v>
      </c>
      <c r="AK74">
        <v>168</v>
      </c>
      <c r="AL74">
        <v>4.5</v>
      </c>
      <c r="AM74">
        <v>174.2</v>
      </c>
      <c r="AN74" t="s">
        <v>155</v>
      </c>
      <c r="AO74">
        <v>1</v>
      </c>
      <c r="AP74" s="28">
        <v>0.8233449074074074</v>
      </c>
      <c r="AQ74">
        <v>47.158949</v>
      </c>
      <c r="AR74">
        <v>-88.486597000000003</v>
      </c>
      <c r="AS74">
        <v>312.5</v>
      </c>
      <c r="AT74">
        <v>37.299999999999997</v>
      </c>
      <c r="AU74">
        <v>12</v>
      </c>
      <c r="AV74">
        <v>8</v>
      </c>
      <c r="AW74" t="s">
        <v>210</v>
      </c>
      <c r="AX74">
        <v>1.3431</v>
      </c>
      <c r="AY74">
        <v>1.3983000000000001</v>
      </c>
      <c r="AZ74">
        <v>2.2999999999999998</v>
      </c>
      <c r="BA74">
        <v>14.686999999999999</v>
      </c>
      <c r="BB74">
        <v>15.21</v>
      </c>
      <c r="BC74">
        <v>1.04</v>
      </c>
      <c r="BD74">
        <v>14.066000000000001</v>
      </c>
      <c r="BE74">
        <v>2905.7139999999999</v>
      </c>
      <c r="BF74">
        <v>154.298</v>
      </c>
      <c r="BG74">
        <v>2.6110000000000002</v>
      </c>
      <c r="BH74">
        <v>1.6E-2</v>
      </c>
      <c r="BI74">
        <v>2.6269999999999998</v>
      </c>
      <c r="BJ74">
        <v>2.1709999999999998</v>
      </c>
      <c r="BK74">
        <v>1.2999999999999999E-2</v>
      </c>
      <c r="BL74">
        <v>2.1840000000000002</v>
      </c>
      <c r="BM74">
        <v>3.2566999999999999</v>
      </c>
      <c r="BQ74">
        <v>174.90100000000001</v>
      </c>
      <c r="BR74">
        <v>0.23857200000000001</v>
      </c>
      <c r="BS74">
        <v>-5</v>
      </c>
      <c r="BT74">
        <v>5.1570000000000001E-3</v>
      </c>
      <c r="BU74">
        <v>5.8301069999999999</v>
      </c>
      <c r="BV74">
        <v>0</v>
      </c>
      <c r="BW74" t="s">
        <v>155</v>
      </c>
      <c r="BX74">
        <v>0.83099999999999996</v>
      </c>
    </row>
    <row r="75" spans="1:76" x14ac:dyDescent="0.25">
      <c r="A75" s="26">
        <v>43530</v>
      </c>
      <c r="B75" s="27">
        <v>0.61487069444444442</v>
      </c>
      <c r="C75">
        <v>12.894</v>
      </c>
      <c r="D75">
        <v>1.6037999999999999</v>
      </c>
      <c r="E75">
        <v>16038.324698</v>
      </c>
      <c r="F75">
        <v>145.80000000000001</v>
      </c>
      <c r="G75">
        <v>0.6</v>
      </c>
      <c r="H75">
        <v>306.3</v>
      </c>
      <c r="J75">
        <v>1.33</v>
      </c>
      <c r="K75">
        <v>0.87549999999999994</v>
      </c>
      <c r="L75">
        <v>11.288600000000001</v>
      </c>
      <c r="M75">
        <v>1.4040999999999999</v>
      </c>
      <c r="N75">
        <v>127.6801</v>
      </c>
      <c r="O75">
        <v>0.52529999999999999</v>
      </c>
      <c r="P75">
        <v>128.19999999999999</v>
      </c>
      <c r="Q75">
        <v>106.123</v>
      </c>
      <c r="R75">
        <v>0.43659999999999999</v>
      </c>
      <c r="S75">
        <v>106.6</v>
      </c>
      <c r="T75">
        <v>306.29239999999999</v>
      </c>
      <c r="W75">
        <v>0</v>
      </c>
      <c r="X75">
        <v>1.1633</v>
      </c>
      <c r="Y75">
        <v>11.9</v>
      </c>
      <c r="Z75">
        <v>889</v>
      </c>
      <c r="AA75">
        <v>872</v>
      </c>
      <c r="AB75">
        <v>896</v>
      </c>
      <c r="AC75">
        <v>94</v>
      </c>
      <c r="AD75">
        <v>31.78</v>
      </c>
      <c r="AE75">
        <v>0.73</v>
      </c>
      <c r="AF75">
        <v>982</v>
      </c>
      <c r="AG75">
        <v>3</v>
      </c>
      <c r="AH75">
        <v>43</v>
      </c>
      <c r="AI75">
        <v>35</v>
      </c>
      <c r="AJ75">
        <v>190</v>
      </c>
      <c r="AK75">
        <v>168</v>
      </c>
      <c r="AL75">
        <v>4.5</v>
      </c>
      <c r="AM75">
        <v>174.6</v>
      </c>
      <c r="AN75" t="s">
        <v>155</v>
      </c>
      <c r="AO75">
        <v>1</v>
      </c>
      <c r="AP75" s="28">
        <v>0.82335648148148144</v>
      </c>
      <c r="AQ75">
        <v>47.158920999999999</v>
      </c>
      <c r="AR75">
        <v>-88.486425999999994</v>
      </c>
      <c r="AS75">
        <v>312.3</v>
      </c>
      <c r="AT75">
        <v>33.299999999999997</v>
      </c>
      <c r="AU75">
        <v>12</v>
      </c>
      <c r="AV75">
        <v>8</v>
      </c>
      <c r="AW75" t="s">
        <v>210</v>
      </c>
      <c r="AX75">
        <v>1.4431</v>
      </c>
      <c r="AY75">
        <v>1.3017000000000001</v>
      </c>
      <c r="AZ75">
        <v>2.5586000000000002</v>
      </c>
      <c r="BA75">
        <v>14.686999999999999</v>
      </c>
      <c r="BB75">
        <v>15.05</v>
      </c>
      <c r="BC75">
        <v>1.02</v>
      </c>
      <c r="BD75">
        <v>14.223000000000001</v>
      </c>
      <c r="BE75">
        <v>2802.1790000000001</v>
      </c>
      <c r="BF75">
        <v>221.839</v>
      </c>
      <c r="BG75">
        <v>3.319</v>
      </c>
      <c r="BH75">
        <v>1.4E-2</v>
      </c>
      <c r="BI75">
        <v>3.3330000000000002</v>
      </c>
      <c r="BJ75">
        <v>2.7589999999999999</v>
      </c>
      <c r="BK75">
        <v>1.0999999999999999E-2</v>
      </c>
      <c r="BL75">
        <v>2.77</v>
      </c>
      <c r="BM75">
        <v>2.4144000000000001</v>
      </c>
      <c r="BQ75">
        <v>209.96600000000001</v>
      </c>
      <c r="BR75">
        <v>0.50895800000000002</v>
      </c>
      <c r="BS75">
        <v>-5</v>
      </c>
      <c r="BT75">
        <v>5.8430000000000001E-3</v>
      </c>
      <c r="BU75">
        <v>12.437662</v>
      </c>
      <c r="BV75">
        <v>0</v>
      </c>
      <c r="BW75" t="s">
        <v>155</v>
      </c>
      <c r="BX75">
        <v>0.83099999999999996</v>
      </c>
    </row>
    <row r="76" spans="1:76" x14ac:dyDescent="0.25">
      <c r="A76" s="26">
        <v>43530</v>
      </c>
      <c r="B76" s="27">
        <v>0.61488226851851857</v>
      </c>
      <c r="C76">
        <v>12.134</v>
      </c>
      <c r="D76">
        <v>1.2749999999999999</v>
      </c>
      <c r="E76">
        <v>12750</v>
      </c>
      <c r="F76">
        <v>158.6</v>
      </c>
      <c r="G76">
        <v>0.6</v>
      </c>
      <c r="H76">
        <v>301.39999999999998</v>
      </c>
      <c r="J76">
        <v>1.5</v>
      </c>
      <c r="K76">
        <v>0.8841</v>
      </c>
      <c r="L76">
        <v>10.7279</v>
      </c>
      <c r="M76">
        <v>1.1273</v>
      </c>
      <c r="N76">
        <v>140.25829999999999</v>
      </c>
      <c r="O76">
        <v>0.50729999999999997</v>
      </c>
      <c r="P76">
        <v>140.80000000000001</v>
      </c>
      <c r="Q76">
        <v>116.5775</v>
      </c>
      <c r="R76">
        <v>0.42159999999999997</v>
      </c>
      <c r="S76">
        <v>117</v>
      </c>
      <c r="T76">
        <v>301.37290000000002</v>
      </c>
      <c r="W76">
        <v>0</v>
      </c>
      <c r="X76">
        <v>1.3262</v>
      </c>
      <c r="Y76">
        <v>11.9</v>
      </c>
      <c r="Z76">
        <v>891</v>
      </c>
      <c r="AA76">
        <v>878</v>
      </c>
      <c r="AB76">
        <v>899</v>
      </c>
      <c r="AC76">
        <v>94</v>
      </c>
      <c r="AD76">
        <v>31.78</v>
      </c>
      <c r="AE76">
        <v>0.73</v>
      </c>
      <c r="AF76">
        <v>982</v>
      </c>
      <c r="AG76">
        <v>3</v>
      </c>
      <c r="AH76">
        <v>42.156999999999996</v>
      </c>
      <c r="AI76">
        <v>35</v>
      </c>
      <c r="AJ76">
        <v>190</v>
      </c>
      <c r="AK76">
        <v>167.2</v>
      </c>
      <c r="AL76">
        <v>4.5</v>
      </c>
      <c r="AM76">
        <v>174.9</v>
      </c>
      <c r="AN76" t="s">
        <v>155</v>
      </c>
      <c r="AO76">
        <v>1</v>
      </c>
      <c r="AP76" s="28">
        <v>0.82336805555555559</v>
      </c>
      <c r="AQ76">
        <v>47.158881999999998</v>
      </c>
      <c r="AR76">
        <v>-88.486259000000004</v>
      </c>
      <c r="AS76">
        <v>312.2</v>
      </c>
      <c r="AT76">
        <v>31.3</v>
      </c>
      <c r="AU76">
        <v>12</v>
      </c>
      <c r="AV76">
        <v>8</v>
      </c>
      <c r="AW76" t="s">
        <v>210</v>
      </c>
      <c r="AX76">
        <v>1.5430999999999999</v>
      </c>
      <c r="AY76">
        <v>1.3983000000000001</v>
      </c>
      <c r="AZ76">
        <v>2.6414</v>
      </c>
      <c r="BA76">
        <v>14.686999999999999</v>
      </c>
      <c r="BB76">
        <v>16.239999999999998</v>
      </c>
      <c r="BC76">
        <v>1.1100000000000001</v>
      </c>
      <c r="BD76">
        <v>13.103999999999999</v>
      </c>
      <c r="BE76">
        <v>2851.402</v>
      </c>
      <c r="BF76">
        <v>190.702</v>
      </c>
      <c r="BG76">
        <v>3.9039999999999999</v>
      </c>
      <c r="BH76">
        <v>1.4E-2</v>
      </c>
      <c r="BI76">
        <v>3.9180000000000001</v>
      </c>
      <c r="BJ76">
        <v>3.2450000000000001</v>
      </c>
      <c r="BK76">
        <v>1.2E-2</v>
      </c>
      <c r="BL76">
        <v>3.2570000000000001</v>
      </c>
      <c r="BM76">
        <v>2.5436999999999999</v>
      </c>
      <c r="BQ76">
        <v>256.30500000000001</v>
      </c>
      <c r="BR76">
        <v>0.45668300000000001</v>
      </c>
      <c r="BS76">
        <v>-5</v>
      </c>
      <c r="BT76">
        <v>6.8430000000000001E-3</v>
      </c>
      <c r="BU76">
        <v>11.160190999999999</v>
      </c>
      <c r="BV76">
        <v>0</v>
      </c>
      <c r="BW76" t="s">
        <v>155</v>
      </c>
      <c r="BX76">
        <v>0.83099999999999996</v>
      </c>
    </row>
    <row r="77" spans="1:76" x14ac:dyDescent="0.25">
      <c r="A77" s="26">
        <v>43530</v>
      </c>
      <c r="B77" s="27">
        <v>0.61489384259259261</v>
      </c>
      <c r="C77">
        <v>12.374000000000001</v>
      </c>
      <c r="D77">
        <v>0.32219999999999999</v>
      </c>
      <c r="E77">
        <v>3221.5012510000001</v>
      </c>
      <c r="F77">
        <v>147.19999999999999</v>
      </c>
      <c r="G77">
        <v>0.6</v>
      </c>
      <c r="H77">
        <v>334.7</v>
      </c>
      <c r="J77">
        <v>1.5</v>
      </c>
      <c r="K77">
        <v>0.89049999999999996</v>
      </c>
      <c r="L77">
        <v>11.019399999999999</v>
      </c>
      <c r="M77">
        <v>0.28689999999999999</v>
      </c>
      <c r="N77">
        <v>131.05959999999999</v>
      </c>
      <c r="O77">
        <v>0.5343</v>
      </c>
      <c r="P77">
        <v>131.6</v>
      </c>
      <c r="Q77">
        <v>108.9318</v>
      </c>
      <c r="R77">
        <v>0.44409999999999999</v>
      </c>
      <c r="S77">
        <v>109.4</v>
      </c>
      <c r="T77">
        <v>334.67169999999999</v>
      </c>
      <c r="W77">
        <v>0</v>
      </c>
      <c r="X77">
        <v>1.3357000000000001</v>
      </c>
      <c r="Y77">
        <v>11.9</v>
      </c>
      <c r="Z77">
        <v>877</v>
      </c>
      <c r="AA77">
        <v>863</v>
      </c>
      <c r="AB77">
        <v>885</v>
      </c>
      <c r="AC77">
        <v>94</v>
      </c>
      <c r="AD77">
        <v>31.78</v>
      </c>
      <c r="AE77">
        <v>0.73</v>
      </c>
      <c r="AF77">
        <v>982</v>
      </c>
      <c r="AG77">
        <v>3</v>
      </c>
      <c r="AH77">
        <v>42.843000000000004</v>
      </c>
      <c r="AI77">
        <v>35</v>
      </c>
      <c r="AJ77">
        <v>190</v>
      </c>
      <c r="AK77">
        <v>167</v>
      </c>
      <c r="AL77">
        <v>4.4000000000000004</v>
      </c>
      <c r="AM77">
        <v>175</v>
      </c>
      <c r="AN77" t="s">
        <v>155</v>
      </c>
      <c r="AO77">
        <v>1</v>
      </c>
      <c r="AP77" s="28">
        <v>0.82337962962962974</v>
      </c>
      <c r="AQ77">
        <v>47.158836999999998</v>
      </c>
      <c r="AR77">
        <v>-88.486084000000005</v>
      </c>
      <c r="AS77">
        <v>311.89999999999998</v>
      </c>
      <c r="AT77">
        <v>31.7</v>
      </c>
      <c r="AU77">
        <v>12</v>
      </c>
      <c r="AV77">
        <v>8</v>
      </c>
      <c r="AW77" t="s">
        <v>210</v>
      </c>
      <c r="AX77">
        <v>1.3847149999999999</v>
      </c>
      <c r="AY77">
        <v>1.0430569999999999</v>
      </c>
      <c r="AZ77">
        <v>2.2999999999999998</v>
      </c>
      <c r="BA77">
        <v>14.686999999999999</v>
      </c>
      <c r="BB77">
        <v>17.23</v>
      </c>
      <c r="BC77">
        <v>1.17</v>
      </c>
      <c r="BD77">
        <v>12.297000000000001</v>
      </c>
      <c r="BE77">
        <v>3070.3330000000001</v>
      </c>
      <c r="BF77">
        <v>50.874000000000002</v>
      </c>
      <c r="BG77">
        <v>3.8239999999999998</v>
      </c>
      <c r="BH77">
        <v>1.6E-2</v>
      </c>
      <c r="BI77">
        <v>3.84</v>
      </c>
      <c r="BJ77">
        <v>3.1779999999999999</v>
      </c>
      <c r="BK77">
        <v>1.2999999999999999E-2</v>
      </c>
      <c r="BL77">
        <v>3.1909999999999998</v>
      </c>
      <c r="BM77">
        <v>2.9611000000000001</v>
      </c>
      <c r="BQ77">
        <v>270.61399999999998</v>
      </c>
      <c r="BR77">
        <v>0.278673</v>
      </c>
      <c r="BS77">
        <v>-5</v>
      </c>
      <c r="BT77">
        <v>6.1570000000000001E-3</v>
      </c>
      <c r="BU77">
        <v>6.8100709999999998</v>
      </c>
      <c r="BV77">
        <v>0</v>
      </c>
      <c r="BW77" t="s">
        <v>155</v>
      </c>
      <c r="BX77">
        <v>0.83099999999999996</v>
      </c>
    </row>
    <row r="78" spans="1:76" x14ac:dyDescent="0.25">
      <c r="A78" s="26">
        <v>43530</v>
      </c>
      <c r="B78" s="27">
        <v>0.61490541666666665</v>
      </c>
      <c r="C78">
        <v>12.706</v>
      </c>
      <c r="D78">
        <v>0.1045</v>
      </c>
      <c r="E78">
        <v>1044.6872390000001</v>
      </c>
      <c r="F78">
        <v>136.19999999999999</v>
      </c>
      <c r="G78">
        <v>0.5</v>
      </c>
      <c r="H78">
        <v>272.8</v>
      </c>
      <c r="J78">
        <v>1.5</v>
      </c>
      <c r="K78">
        <v>0.88990000000000002</v>
      </c>
      <c r="L78">
        <v>11.307499999999999</v>
      </c>
      <c r="M78">
        <v>9.2999999999999999E-2</v>
      </c>
      <c r="N78">
        <v>121.1808</v>
      </c>
      <c r="O78">
        <v>0.44490000000000002</v>
      </c>
      <c r="P78">
        <v>121.6</v>
      </c>
      <c r="Q78">
        <v>100.721</v>
      </c>
      <c r="R78">
        <v>0.36980000000000002</v>
      </c>
      <c r="S78">
        <v>101.1</v>
      </c>
      <c r="T78">
        <v>272.82909999999998</v>
      </c>
      <c r="W78">
        <v>0</v>
      </c>
      <c r="X78">
        <v>1.3348</v>
      </c>
      <c r="Y78">
        <v>11.9</v>
      </c>
      <c r="Z78">
        <v>868</v>
      </c>
      <c r="AA78">
        <v>853</v>
      </c>
      <c r="AB78">
        <v>877</v>
      </c>
      <c r="AC78">
        <v>94</v>
      </c>
      <c r="AD78">
        <v>31.78</v>
      </c>
      <c r="AE78">
        <v>0.73</v>
      </c>
      <c r="AF78">
        <v>982</v>
      </c>
      <c r="AG78">
        <v>3</v>
      </c>
      <c r="AH78">
        <v>43</v>
      </c>
      <c r="AI78">
        <v>35</v>
      </c>
      <c r="AJ78">
        <v>190</v>
      </c>
      <c r="AK78">
        <v>167.8</v>
      </c>
      <c r="AL78">
        <v>4.5</v>
      </c>
      <c r="AM78">
        <v>175</v>
      </c>
      <c r="AN78" t="s">
        <v>155</v>
      </c>
      <c r="AO78">
        <v>1</v>
      </c>
      <c r="AP78" s="28">
        <v>0.82339120370370367</v>
      </c>
      <c r="AQ78">
        <v>47.158777000000001</v>
      </c>
      <c r="AR78">
        <v>-88.485905000000002</v>
      </c>
      <c r="AS78">
        <v>311.7</v>
      </c>
      <c r="AT78">
        <v>33.299999999999997</v>
      </c>
      <c r="AU78">
        <v>12</v>
      </c>
      <c r="AV78">
        <v>8</v>
      </c>
      <c r="AW78" t="s">
        <v>210</v>
      </c>
      <c r="AX78">
        <v>1.143043</v>
      </c>
      <c r="AY78">
        <v>1.2291289999999999</v>
      </c>
      <c r="AZ78">
        <v>2.3860860000000002</v>
      </c>
      <c r="BA78">
        <v>14.686999999999999</v>
      </c>
      <c r="BB78">
        <v>17.13</v>
      </c>
      <c r="BC78">
        <v>1.17</v>
      </c>
      <c r="BD78">
        <v>12.372</v>
      </c>
      <c r="BE78">
        <v>3126.2689999999998</v>
      </c>
      <c r="BF78">
        <v>16.359000000000002</v>
      </c>
      <c r="BG78">
        <v>3.5089999999999999</v>
      </c>
      <c r="BH78">
        <v>1.2999999999999999E-2</v>
      </c>
      <c r="BI78">
        <v>3.5209999999999999</v>
      </c>
      <c r="BJ78">
        <v>2.9159999999999999</v>
      </c>
      <c r="BK78">
        <v>1.0999999999999999E-2</v>
      </c>
      <c r="BL78">
        <v>2.927</v>
      </c>
      <c r="BM78">
        <v>2.3953000000000002</v>
      </c>
      <c r="BQ78">
        <v>268.34399999999999</v>
      </c>
      <c r="BR78">
        <v>0.21696599999999999</v>
      </c>
      <c r="BS78">
        <v>-5</v>
      </c>
      <c r="BT78">
        <v>6.0000000000000001E-3</v>
      </c>
      <c r="BU78">
        <v>5.3021060000000002</v>
      </c>
      <c r="BV78">
        <v>0</v>
      </c>
      <c r="BW78" t="s">
        <v>155</v>
      </c>
      <c r="BX78">
        <v>0.83099999999999996</v>
      </c>
    </row>
    <row r="79" spans="1:76" x14ac:dyDescent="0.25">
      <c r="A79" s="26">
        <v>43530</v>
      </c>
      <c r="B79" s="27">
        <v>0.61491699074074069</v>
      </c>
      <c r="C79">
        <v>12.968999999999999</v>
      </c>
      <c r="D79">
        <v>4.4299999999999999E-2</v>
      </c>
      <c r="E79">
        <v>443.291562</v>
      </c>
      <c r="F79">
        <v>144</v>
      </c>
      <c r="G79">
        <v>0.5</v>
      </c>
      <c r="H79">
        <v>199.4</v>
      </c>
      <c r="J79">
        <v>1.72</v>
      </c>
      <c r="K79">
        <v>0.88849999999999996</v>
      </c>
      <c r="L79">
        <v>11.522500000000001</v>
      </c>
      <c r="M79">
        <v>3.9399999999999998E-2</v>
      </c>
      <c r="N79">
        <v>127.9148</v>
      </c>
      <c r="O79">
        <v>0.44419999999999998</v>
      </c>
      <c r="P79">
        <v>128.4</v>
      </c>
      <c r="Q79">
        <v>106.318</v>
      </c>
      <c r="R79">
        <v>0.36919999999999997</v>
      </c>
      <c r="S79">
        <v>106.7</v>
      </c>
      <c r="T79">
        <v>199.35980000000001</v>
      </c>
      <c r="W79">
        <v>0</v>
      </c>
      <c r="X79">
        <v>1.5302</v>
      </c>
      <c r="Y79">
        <v>11.9</v>
      </c>
      <c r="Z79">
        <v>868</v>
      </c>
      <c r="AA79">
        <v>851</v>
      </c>
      <c r="AB79">
        <v>875</v>
      </c>
      <c r="AC79">
        <v>94</v>
      </c>
      <c r="AD79">
        <v>31.78</v>
      </c>
      <c r="AE79">
        <v>0.73</v>
      </c>
      <c r="AF79">
        <v>982</v>
      </c>
      <c r="AG79">
        <v>3</v>
      </c>
      <c r="AH79">
        <v>43</v>
      </c>
      <c r="AI79">
        <v>35</v>
      </c>
      <c r="AJ79">
        <v>190</v>
      </c>
      <c r="AK79">
        <v>168</v>
      </c>
      <c r="AL79">
        <v>4.5</v>
      </c>
      <c r="AM79">
        <v>175</v>
      </c>
      <c r="AN79" t="s">
        <v>155</v>
      </c>
      <c r="AO79">
        <v>1</v>
      </c>
      <c r="AP79" s="28">
        <v>0.82340277777777782</v>
      </c>
      <c r="AQ79">
        <v>47.158712999999999</v>
      </c>
      <c r="AR79">
        <v>-88.485741000000004</v>
      </c>
      <c r="AS79">
        <v>311.60000000000002</v>
      </c>
      <c r="AT79">
        <v>32.299999999999997</v>
      </c>
      <c r="AU79">
        <v>12</v>
      </c>
      <c r="AV79">
        <v>8</v>
      </c>
      <c r="AW79" t="s">
        <v>210</v>
      </c>
      <c r="AX79">
        <v>1.2</v>
      </c>
      <c r="AY79">
        <v>1.4862</v>
      </c>
      <c r="AZ79">
        <v>2.5861999999999998</v>
      </c>
      <c r="BA79">
        <v>14.686999999999999</v>
      </c>
      <c r="BB79">
        <v>16.899999999999999</v>
      </c>
      <c r="BC79">
        <v>1.1499999999999999</v>
      </c>
      <c r="BD79">
        <v>12.553000000000001</v>
      </c>
      <c r="BE79">
        <v>3143.1889999999999</v>
      </c>
      <c r="BF79">
        <v>6.8380000000000001</v>
      </c>
      <c r="BG79">
        <v>3.6539999999999999</v>
      </c>
      <c r="BH79">
        <v>1.2999999999999999E-2</v>
      </c>
      <c r="BI79">
        <v>3.6669999999999998</v>
      </c>
      <c r="BJ79">
        <v>3.0369999999999999</v>
      </c>
      <c r="BK79">
        <v>1.0999999999999999E-2</v>
      </c>
      <c r="BL79">
        <v>3.048</v>
      </c>
      <c r="BM79">
        <v>1.7269000000000001</v>
      </c>
      <c r="BQ79">
        <v>303.50599999999997</v>
      </c>
      <c r="BR79">
        <v>0.21268599999999999</v>
      </c>
      <c r="BS79">
        <v>-5</v>
      </c>
      <c r="BT79">
        <v>5.1570000000000001E-3</v>
      </c>
      <c r="BU79">
        <v>5.197514</v>
      </c>
      <c r="BV79">
        <v>0</v>
      </c>
      <c r="BW79" t="s">
        <v>155</v>
      </c>
      <c r="BX79">
        <v>0.83099999999999996</v>
      </c>
    </row>
    <row r="80" spans="1:76" x14ac:dyDescent="0.25">
      <c r="A80" s="26">
        <v>43530</v>
      </c>
      <c r="B80" s="27">
        <v>0.61492856481481484</v>
      </c>
      <c r="C80">
        <v>13.115</v>
      </c>
      <c r="D80">
        <v>2.2499999999999999E-2</v>
      </c>
      <c r="E80">
        <v>224.887348</v>
      </c>
      <c r="F80">
        <v>174.3</v>
      </c>
      <c r="G80">
        <v>0.4</v>
      </c>
      <c r="H80">
        <v>152.69999999999999</v>
      </c>
      <c r="J80">
        <v>1.98</v>
      </c>
      <c r="K80">
        <v>0.88759999999999994</v>
      </c>
      <c r="L80">
        <v>11.6411</v>
      </c>
      <c r="M80">
        <v>0.02</v>
      </c>
      <c r="N80">
        <v>154.66890000000001</v>
      </c>
      <c r="O80">
        <v>0.35499999999999998</v>
      </c>
      <c r="P80">
        <v>155</v>
      </c>
      <c r="Q80">
        <v>128.55500000000001</v>
      </c>
      <c r="R80">
        <v>0.29509999999999997</v>
      </c>
      <c r="S80">
        <v>128.9</v>
      </c>
      <c r="T80">
        <v>152.70570000000001</v>
      </c>
      <c r="W80">
        <v>0</v>
      </c>
      <c r="X80">
        <v>1.76</v>
      </c>
      <c r="Y80">
        <v>12</v>
      </c>
      <c r="Z80">
        <v>868</v>
      </c>
      <c r="AA80">
        <v>851</v>
      </c>
      <c r="AB80">
        <v>876</v>
      </c>
      <c r="AC80">
        <v>94</v>
      </c>
      <c r="AD80">
        <v>31.78</v>
      </c>
      <c r="AE80">
        <v>0.73</v>
      </c>
      <c r="AF80">
        <v>982</v>
      </c>
      <c r="AG80">
        <v>3</v>
      </c>
      <c r="AH80">
        <v>43</v>
      </c>
      <c r="AI80">
        <v>35</v>
      </c>
      <c r="AJ80">
        <v>190</v>
      </c>
      <c r="AK80">
        <v>168</v>
      </c>
      <c r="AL80">
        <v>4.5999999999999996</v>
      </c>
      <c r="AM80">
        <v>174.6</v>
      </c>
      <c r="AN80" t="s">
        <v>155</v>
      </c>
      <c r="AO80">
        <v>1</v>
      </c>
      <c r="AP80" s="28">
        <v>0.82341435185185186</v>
      </c>
      <c r="AQ80">
        <v>47.158662999999997</v>
      </c>
      <c r="AR80">
        <v>-88.485600000000005</v>
      </c>
      <c r="AS80">
        <v>311.5</v>
      </c>
      <c r="AT80">
        <v>29.5</v>
      </c>
      <c r="AU80">
        <v>12</v>
      </c>
      <c r="AV80">
        <v>8</v>
      </c>
      <c r="AW80" t="s">
        <v>210</v>
      </c>
      <c r="AX80">
        <v>1.2</v>
      </c>
      <c r="AY80">
        <v>1.6</v>
      </c>
      <c r="AZ80">
        <v>2.7</v>
      </c>
      <c r="BA80">
        <v>14.686999999999999</v>
      </c>
      <c r="BB80">
        <v>16.760000000000002</v>
      </c>
      <c r="BC80">
        <v>1.1399999999999999</v>
      </c>
      <c r="BD80">
        <v>12.661</v>
      </c>
      <c r="BE80">
        <v>3149.752</v>
      </c>
      <c r="BF80">
        <v>3.4380000000000002</v>
      </c>
      <c r="BG80">
        <v>4.3819999999999997</v>
      </c>
      <c r="BH80">
        <v>0.01</v>
      </c>
      <c r="BI80">
        <v>4.3929999999999998</v>
      </c>
      <c r="BJ80">
        <v>3.6429999999999998</v>
      </c>
      <c r="BK80">
        <v>8.0000000000000002E-3</v>
      </c>
      <c r="BL80">
        <v>3.6509999999999998</v>
      </c>
      <c r="BM80">
        <v>1.3120000000000001</v>
      </c>
      <c r="BQ80">
        <v>346.26</v>
      </c>
      <c r="BR80">
        <v>0.26863799999999999</v>
      </c>
      <c r="BS80">
        <v>-5</v>
      </c>
      <c r="BT80">
        <v>5.0000000000000001E-3</v>
      </c>
      <c r="BU80">
        <v>6.5648419999999996</v>
      </c>
      <c r="BV80">
        <v>0</v>
      </c>
      <c r="BW80" t="s">
        <v>155</v>
      </c>
      <c r="BX80">
        <v>0.83099999999999996</v>
      </c>
    </row>
    <row r="81" spans="1:76" x14ac:dyDescent="0.25">
      <c r="A81" s="26">
        <v>43530</v>
      </c>
      <c r="B81" s="27">
        <v>0.61494013888888888</v>
      </c>
      <c r="C81">
        <v>13.182</v>
      </c>
      <c r="D81">
        <v>4.2099999999999999E-2</v>
      </c>
      <c r="E81">
        <v>420.57142900000002</v>
      </c>
      <c r="F81">
        <v>214.2</v>
      </c>
      <c r="G81">
        <v>0.3</v>
      </c>
      <c r="H81">
        <v>126.6</v>
      </c>
      <c r="J81">
        <v>2.02</v>
      </c>
      <c r="K81">
        <v>0.88690000000000002</v>
      </c>
      <c r="L81">
        <v>11.6913</v>
      </c>
      <c r="M81">
        <v>3.73E-2</v>
      </c>
      <c r="N81">
        <v>190.0145</v>
      </c>
      <c r="O81">
        <v>0.28860000000000002</v>
      </c>
      <c r="P81">
        <v>190.3</v>
      </c>
      <c r="Q81">
        <v>157.93299999999999</v>
      </c>
      <c r="R81">
        <v>0.2399</v>
      </c>
      <c r="S81">
        <v>158.19999999999999</v>
      </c>
      <c r="T81">
        <v>126.63460000000001</v>
      </c>
      <c r="W81">
        <v>0</v>
      </c>
      <c r="X81">
        <v>1.7930999999999999</v>
      </c>
      <c r="Y81">
        <v>11.9</v>
      </c>
      <c r="Z81">
        <v>868</v>
      </c>
      <c r="AA81">
        <v>852</v>
      </c>
      <c r="AB81">
        <v>877</v>
      </c>
      <c r="AC81">
        <v>94</v>
      </c>
      <c r="AD81">
        <v>31.78</v>
      </c>
      <c r="AE81">
        <v>0.73</v>
      </c>
      <c r="AF81">
        <v>982</v>
      </c>
      <c r="AG81">
        <v>3</v>
      </c>
      <c r="AH81">
        <v>42.156999999999996</v>
      </c>
      <c r="AI81">
        <v>35</v>
      </c>
      <c r="AJ81">
        <v>190</v>
      </c>
      <c r="AK81">
        <v>168</v>
      </c>
      <c r="AL81">
        <v>4.5</v>
      </c>
      <c r="AM81">
        <v>174.3</v>
      </c>
      <c r="AN81" t="s">
        <v>155</v>
      </c>
      <c r="AO81">
        <v>1</v>
      </c>
      <c r="AP81" s="28">
        <v>0.82342592592592589</v>
      </c>
      <c r="AQ81">
        <v>47.158619999999999</v>
      </c>
      <c r="AR81">
        <v>-88.485455000000002</v>
      </c>
      <c r="AS81">
        <v>311.60000000000002</v>
      </c>
      <c r="AT81">
        <v>27.8</v>
      </c>
      <c r="AU81">
        <v>12</v>
      </c>
      <c r="AV81">
        <v>8</v>
      </c>
      <c r="AW81" t="s">
        <v>210</v>
      </c>
      <c r="AX81">
        <v>1.2431000000000001</v>
      </c>
      <c r="AY81">
        <v>1.7293000000000001</v>
      </c>
      <c r="AZ81">
        <v>2.7431000000000001</v>
      </c>
      <c r="BA81">
        <v>14.686999999999999</v>
      </c>
      <c r="BB81">
        <v>16.66</v>
      </c>
      <c r="BC81">
        <v>1.1299999999999999</v>
      </c>
      <c r="BD81">
        <v>12.747999999999999</v>
      </c>
      <c r="BE81">
        <v>3145.78</v>
      </c>
      <c r="BF81">
        <v>6.3879999999999999</v>
      </c>
      <c r="BG81">
        <v>5.3540000000000001</v>
      </c>
      <c r="BH81">
        <v>8.0000000000000002E-3</v>
      </c>
      <c r="BI81">
        <v>5.3620000000000001</v>
      </c>
      <c r="BJ81">
        <v>4.45</v>
      </c>
      <c r="BK81">
        <v>7.0000000000000001E-3</v>
      </c>
      <c r="BL81">
        <v>4.4569999999999999</v>
      </c>
      <c r="BM81">
        <v>1.0820000000000001</v>
      </c>
      <c r="BQ81">
        <v>350.798</v>
      </c>
      <c r="BR81">
        <v>0.24190800000000001</v>
      </c>
      <c r="BS81">
        <v>-5</v>
      </c>
      <c r="BT81">
        <v>5.0000000000000001E-3</v>
      </c>
      <c r="BU81">
        <v>5.911626</v>
      </c>
      <c r="BV81">
        <v>0</v>
      </c>
      <c r="BW81" t="s">
        <v>155</v>
      </c>
      <c r="BX81">
        <v>0.83099999999999996</v>
      </c>
    </row>
    <row r="82" spans="1:76" x14ac:dyDescent="0.25">
      <c r="A82" s="26">
        <v>43530</v>
      </c>
      <c r="B82" s="27">
        <v>0.61495171296296303</v>
      </c>
      <c r="C82">
        <v>13.79</v>
      </c>
      <c r="D82">
        <v>0.30769999999999997</v>
      </c>
      <c r="E82">
        <v>3076.886716</v>
      </c>
      <c r="F82">
        <v>256.5</v>
      </c>
      <c r="G82">
        <v>0.3</v>
      </c>
      <c r="H82">
        <v>126.4</v>
      </c>
      <c r="J82">
        <v>2.1</v>
      </c>
      <c r="K82">
        <v>0.88</v>
      </c>
      <c r="L82">
        <v>12.1355</v>
      </c>
      <c r="M82">
        <v>0.27079999999999999</v>
      </c>
      <c r="N82">
        <v>225.73949999999999</v>
      </c>
      <c r="O82">
        <v>0.26400000000000001</v>
      </c>
      <c r="P82">
        <v>226</v>
      </c>
      <c r="Q82">
        <v>187.62629999999999</v>
      </c>
      <c r="R82">
        <v>0.21940000000000001</v>
      </c>
      <c r="S82">
        <v>187.8</v>
      </c>
      <c r="T82">
        <v>126.41930000000001</v>
      </c>
      <c r="W82">
        <v>0</v>
      </c>
      <c r="X82">
        <v>1.8481000000000001</v>
      </c>
      <c r="Y82">
        <v>11.9</v>
      </c>
      <c r="Z82">
        <v>865</v>
      </c>
      <c r="AA82">
        <v>849</v>
      </c>
      <c r="AB82">
        <v>874</v>
      </c>
      <c r="AC82">
        <v>94</v>
      </c>
      <c r="AD82">
        <v>31.78</v>
      </c>
      <c r="AE82">
        <v>0.73</v>
      </c>
      <c r="AF82">
        <v>982</v>
      </c>
      <c r="AG82">
        <v>3</v>
      </c>
      <c r="AH82">
        <v>42</v>
      </c>
      <c r="AI82">
        <v>35</v>
      </c>
      <c r="AJ82">
        <v>190</v>
      </c>
      <c r="AK82">
        <v>168</v>
      </c>
      <c r="AL82">
        <v>4.5</v>
      </c>
      <c r="AM82">
        <v>174.1</v>
      </c>
      <c r="AN82" t="s">
        <v>155</v>
      </c>
      <c r="AO82">
        <v>1</v>
      </c>
      <c r="AP82" s="28">
        <v>0.82343749999999993</v>
      </c>
      <c r="AQ82">
        <v>47.158586999999997</v>
      </c>
      <c r="AR82">
        <v>-88.485302000000004</v>
      </c>
      <c r="AS82">
        <v>311.39999999999998</v>
      </c>
      <c r="AT82">
        <v>27.2</v>
      </c>
      <c r="AU82">
        <v>12</v>
      </c>
      <c r="AV82">
        <v>8</v>
      </c>
      <c r="AW82" t="s">
        <v>210</v>
      </c>
      <c r="AX82">
        <v>1.3</v>
      </c>
      <c r="AY82">
        <v>1.9862</v>
      </c>
      <c r="AZ82">
        <v>2.8862000000000001</v>
      </c>
      <c r="BA82">
        <v>14.686999999999999</v>
      </c>
      <c r="BB82">
        <v>15.65</v>
      </c>
      <c r="BC82">
        <v>1.07</v>
      </c>
      <c r="BD82">
        <v>13.632</v>
      </c>
      <c r="BE82">
        <v>3086.5430000000001</v>
      </c>
      <c r="BF82">
        <v>43.832999999999998</v>
      </c>
      <c r="BG82">
        <v>6.0129999999999999</v>
      </c>
      <c r="BH82">
        <v>7.0000000000000001E-3</v>
      </c>
      <c r="BI82">
        <v>6.02</v>
      </c>
      <c r="BJ82">
        <v>4.9969999999999999</v>
      </c>
      <c r="BK82">
        <v>6.0000000000000001E-3</v>
      </c>
      <c r="BL82">
        <v>5.0030000000000001</v>
      </c>
      <c r="BM82">
        <v>1.0209999999999999</v>
      </c>
      <c r="BQ82">
        <v>341.767</v>
      </c>
      <c r="BR82">
        <v>0.195379</v>
      </c>
      <c r="BS82">
        <v>-5</v>
      </c>
      <c r="BT82">
        <v>5.8430000000000001E-3</v>
      </c>
      <c r="BU82">
        <v>4.7745740000000003</v>
      </c>
      <c r="BV82">
        <v>0</v>
      </c>
      <c r="BW82" t="s">
        <v>155</v>
      </c>
      <c r="BX82">
        <v>0.83099999999999996</v>
      </c>
    </row>
    <row r="83" spans="1:76" x14ac:dyDescent="0.25">
      <c r="A83" s="26">
        <v>43530</v>
      </c>
      <c r="B83" s="27">
        <v>0.61496328703703707</v>
      </c>
      <c r="C83">
        <v>13.821999999999999</v>
      </c>
      <c r="D83">
        <v>0.97709999999999997</v>
      </c>
      <c r="E83">
        <v>9771.2605039999999</v>
      </c>
      <c r="F83">
        <v>271.3</v>
      </c>
      <c r="G83">
        <v>0.3</v>
      </c>
      <c r="H83">
        <v>119.7</v>
      </c>
      <c r="J83">
        <v>2.1</v>
      </c>
      <c r="K83">
        <v>0.87409999999999999</v>
      </c>
      <c r="L83">
        <v>12.0815</v>
      </c>
      <c r="M83">
        <v>0.85409999999999997</v>
      </c>
      <c r="N83">
        <v>237.10509999999999</v>
      </c>
      <c r="O83">
        <v>0.26219999999999999</v>
      </c>
      <c r="P83">
        <v>237.4</v>
      </c>
      <c r="Q83">
        <v>197.0729</v>
      </c>
      <c r="R83">
        <v>0.21790000000000001</v>
      </c>
      <c r="S83">
        <v>197.3</v>
      </c>
      <c r="T83">
        <v>119.65089999999999</v>
      </c>
      <c r="W83">
        <v>0</v>
      </c>
      <c r="X83">
        <v>1.8354999999999999</v>
      </c>
      <c r="Y83">
        <v>11.9</v>
      </c>
      <c r="Z83">
        <v>858</v>
      </c>
      <c r="AA83">
        <v>842</v>
      </c>
      <c r="AB83">
        <v>868</v>
      </c>
      <c r="AC83">
        <v>94</v>
      </c>
      <c r="AD83">
        <v>31.78</v>
      </c>
      <c r="AE83">
        <v>0.73</v>
      </c>
      <c r="AF83">
        <v>982</v>
      </c>
      <c r="AG83">
        <v>3</v>
      </c>
      <c r="AH83">
        <v>42</v>
      </c>
      <c r="AI83">
        <v>35</v>
      </c>
      <c r="AJ83">
        <v>190</v>
      </c>
      <c r="AK83">
        <v>168</v>
      </c>
      <c r="AL83">
        <v>4.5</v>
      </c>
      <c r="AM83">
        <v>174.5</v>
      </c>
      <c r="AN83" t="s">
        <v>155</v>
      </c>
      <c r="AO83">
        <v>1</v>
      </c>
      <c r="AP83" s="28">
        <v>0.82344907407407408</v>
      </c>
      <c r="AQ83">
        <v>47.158563999999998</v>
      </c>
      <c r="AR83">
        <v>-88.485145000000003</v>
      </c>
      <c r="AS83">
        <v>311.10000000000002</v>
      </c>
      <c r="AT83">
        <v>27</v>
      </c>
      <c r="AU83">
        <v>12</v>
      </c>
      <c r="AV83">
        <v>8</v>
      </c>
      <c r="AW83" t="s">
        <v>210</v>
      </c>
      <c r="AX83">
        <v>1.3431</v>
      </c>
      <c r="AY83">
        <v>2.1861999999999999</v>
      </c>
      <c r="AZ83">
        <v>3.0430999999999999</v>
      </c>
      <c r="BA83">
        <v>14.686999999999999</v>
      </c>
      <c r="BB83">
        <v>14.87</v>
      </c>
      <c r="BC83">
        <v>1.01</v>
      </c>
      <c r="BD83">
        <v>14.407999999999999</v>
      </c>
      <c r="BE83">
        <v>2946.9409999999998</v>
      </c>
      <c r="BF83">
        <v>132.59299999999999</v>
      </c>
      <c r="BG83">
        <v>6.0570000000000004</v>
      </c>
      <c r="BH83">
        <v>7.0000000000000001E-3</v>
      </c>
      <c r="BI83">
        <v>6.0629999999999997</v>
      </c>
      <c r="BJ83">
        <v>5.0339999999999998</v>
      </c>
      <c r="BK83">
        <v>6.0000000000000001E-3</v>
      </c>
      <c r="BL83">
        <v>5.04</v>
      </c>
      <c r="BM83">
        <v>0.92679999999999996</v>
      </c>
      <c r="BQ83">
        <v>325.54500000000002</v>
      </c>
      <c r="BR83">
        <v>0.118031</v>
      </c>
      <c r="BS83">
        <v>-5</v>
      </c>
      <c r="BT83">
        <v>6.0000000000000001E-3</v>
      </c>
      <c r="BU83">
        <v>2.8843830000000001</v>
      </c>
      <c r="BV83">
        <v>0</v>
      </c>
      <c r="BW83" t="s">
        <v>155</v>
      </c>
      <c r="BX83">
        <v>0.83099999999999996</v>
      </c>
    </row>
    <row r="84" spans="1:76" x14ac:dyDescent="0.25">
      <c r="A84" s="26">
        <v>43530</v>
      </c>
      <c r="B84" s="27">
        <v>0.6149748611111111</v>
      </c>
      <c r="C84">
        <v>14.025</v>
      </c>
      <c r="D84">
        <v>0.66620000000000001</v>
      </c>
      <c r="E84">
        <v>6662.016807</v>
      </c>
      <c r="F84">
        <v>243.6</v>
      </c>
      <c r="G84">
        <v>0.3</v>
      </c>
      <c r="H84">
        <v>117</v>
      </c>
      <c r="J84">
        <v>2.1</v>
      </c>
      <c r="K84">
        <v>0.87519999999999998</v>
      </c>
      <c r="L84">
        <v>12.2751</v>
      </c>
      <c r="M84">
        <v>0.58309999999999995</v>
      </c>
      <c r="N84">
        <v>213.18940000000001</v>
      </c>
      <c r="O84">
        <v>0.2626</v>
      </c>
      <c r="P84">
        <v>213.5</v>
      </c>
      <c r="Q84">
        <v>177.1951</v>
      </c>
      <c r="R84">
        <v>0.21820000000000001</v>
      </c>
      <c r="S84">
        <v>177.4</v>
      </c>
      <c r="T84">
        <v>116.9781</v>
      </c>
      <c r="W84">
        <v>0</v>
      </c>
      <c r="X84">
        <v>1.8379000000000001</v>
      </c>
      <c r="Y84">
        <v>11.9</v>
      </c>
      <c r="Z84">
        <v>857</v>
      </c>
      <c r="AA84">
        <v>841</v>
      </c>
      <c r="AB84">
        <v>866</v>
      </c>
      <c r="AC84">
        <v>94</v>
      </c>
      <c r="AD84">
        <v>31.78</v>
      </c>
      <c r="AE84">
        <v>0.73</v>
      </c>
      <c r="AF84">
        <v>982</v>
      </c>
      <c r="AG84">
        <v>3</v>
      </c>
      <c r="AH84">
        <v>42</v>
      </c>
      <c r="AI84">
        <v>35</v>
      </c>
      <c r="AJ84">
        <v>190</v>
      </c>
      <c r="AK84">
        <v>168</v>
      </c>
      <c r="AL84">
        <v>4.5</v>
      </c>
      <c r="AM84">
        <v>174.8</v>
      </c>
      <c r="AN84" t="s">
        <v>155</v>
      </c>
      <c r="AO84">
        <v>1</v>
      </c>
      <c r="AP84" s="28">
        <v>0.82346064814814823</v>
      </c>
      <c r="AQ84">
        <v>47.158551000000003</v>
      </c>
      <c r="AR84">
        <v>-88.484989999999996</v>
      </c>
      <c r="AS84">
        <v>310.8</v>
      </c>
      <c r="AT84">
        <v>26.5</v>
      </c>
      <c r="AU84">
        <v>12</v>
      </c>
      <c r="AV84">
        <v>8</v>
      </c>
      <c r="AW84" t="s">
        <v>210</v>
      </c>
      <c r="AX84">
        <v>1.4</v>
      </c>
      <c r="AY84">
        <v>2.5586000000000002</v>
      </c>
      <c r="AZ84">
        <v>3.3586</v>
      </c>
      <c r="BA84">
        <v>14.686999999999999</v>
      </c>
      <c r="BB84">
        <v>15.02</v>
      </c>
      <c r="BC84">
        <v>1.02</v>
      </c>
      <c r="BD84">
        <v>14.259</v>
      </c>
      <c r="BE84">
        <v>3012.3029999999999</v>
      </c>
      <c r="BF84">
        <v>91.069000000000003</v>
      </c>
      <c r="BG84">
        <v>5.4790000000000001</v>
      </c>
      <c r="BH84">
        <v>7.0000000000000001E-3</v>
      </c>
      <c r="BI84">
        <v>5.4850000000000003</v>
      </c>
      <c r="BJ84">
        <v>4.5540000000000003</v>
      </c>
      <c r="BK84">
        <v>6.0000000000000001E-3</v>
      </c>
      <c r="BL84">
        <v>4.5590000000000002</v>
      </c>
      <c r="BM84">
        <v>0.91159999999999997</v>
      </c>
      <c r="BQ84">
        <v>327.947</v>
      </c>
      <c r="BR84">
        <v>0.10584300000000001</v>
      </c>
      <c r="BS84">
        <v>-5</v>
      </c>
      <c r="BT84">
        <v>6.8430000000000001E-3</v>
      </c>
      <c r="BU84">
        <v>2.586538</v>
      </c>
      <c r="BV84">
        <v>0</v>
      </c>
      <c r="BW84" t="s">
        <v>155</v>
      </c>
      <c r="BX84">
        <v>0.83099999999999996</v>
      </c>
    </row>
    <row r="85" spans="1:76" x14ac:dyDescent="0.25">
      <c r="A85" s="26">
        <v>43530</v>
      </c>
      <c r="B85" s="27">
        <v>0.61498643518518514</v>
      </c>
      <c r="C85">
        <v>14.002000000000001</v>
      </c>
      <c r="D85">
        <v>1.3028</v>
      </c>
      <c r="E85">
        <v>13028.208955</v>
      </c>
      <c r="F85">
        <v>207.7</v>
      </c>
      <c r="G85">
        <v>0.4</v>
      </c>
      <c r="H85">
        <v>117.5</v>
      </c>
      <c r="J85">
        <v>1.98</v>
      </c>
      <c r="K85">
        <v>0.87</v>
      </c>
      <c r="L85">
        <v>12.181100000000001</v>
      </c>
      <c r="M85">
        <v>1.1334</v>
      </c>
      <c r="N85">
        <v>180.65549999999999</v>
      </c>
      <c r="O85">
        <v>0.34799999999999998</v>
      </c>
      <c r="P85">
        <v>181</v>
      </c>
      <c r="Q85">
        <v>150.1541</v>
      </c>
      <c r="R85">
        <v>0.28920000000000001</v>
      </c>
      <c r="S85">
        <v>150.4</v>
      </c>
      <c r="T85">
        <v>117.5213</v>
      </c>
      <c r="W85">
        <v>0</v>
      </c>
      <c r="X85">
        <v>1.7208000000000001</v>
      </c>
      <c r="Y85">
        <v>12</v>
      </c>
      <c r="Z85">
        <v>861</v>
      </c>
      <c r="AA85">
        <v>847</v>
      </c>
      <c r="AB85">
        <v>869</v>
      </c>
      <c r="AC85">
        <v>94</v>
      </c>
      <c r="AD85">
        <v>31.78</v>
      </c>
      <c r="AE85">
        <v>0.73</v>
      </c>
      <c r="AF85">
        <v>982</v>
      </c>
      <c r="AG85">
        <v>3</v>
      </c>
      <c r="AH85">
        <v>42</v>
      </c>
      <c r="AI85">
        <v>35</v>
      </c>
      <c r="AJ85">
        <v>190</v>
      </c>
      <c r="AK85">
        <v>168</v>
      </c>
      <c r="AL85">
        <v>4.5999999999999996</v>
      </c>
      <c r="AM85">
        <v>175</v>
      </c>
      <c r="AN85" t="s">
        <v>155</v>
      </c>
      <c r="AO85">
        <v>1</v>
      </c>
      <c r="AP85" s="28">
        <v>0.82347222222222216</v>
      </c>
      <c r="AQ85">
        <v>47.158544999999997</v>
      </c>
      <c r="AR85">
        <v>-88.484849999999994</v>
      </c>
      <c r="AS85">
        <v>310.39999999999998</v>
      </c>
      <c r="AT85">
        <v>24.9</v>
      </c>
      <c r="AU85">
        <v>12</v>
      </c>
      <c r="AV85">
        <v>8</v>
      </c>
      <c r="AW85" t="s">
        <v>210</v>
      </c>
      <c r="AX85">
        <v>1.4</v>
      </c>
      <c r="AY85">
        <v>2.9</v>
      </c>
      <c r="AZ85">
        <v>3.6137999999999999</v>
      </c>
      <c r="BA85">
        <v>14.686999999999999</v>
      </c>
      <c r="BB85">
        <v>14.37</v>
      </c>
      <c r="BC85">
        <v>0.98</v>
      </c>
      <c r="BD85">
        <v>14.946999999999999</v>
      </c>
      <c r="BE85">
        <v>2886.53</v>
      </c>
      <c r="BF85">
        <v>170.94499999999999</v>
      </c>
      <c r="BG85">
        <v>4.4829999999999997</v>
      </c>
      <c r="BH85">
        <v>8.9999999999999993E-3</v>
      </c>
      <c r="BI85">
        <v>4.492</v>
      </c>
      <c r="BJ85">
        <v>3.726</v>
      </c>
      <c r="BK85">
        <v>7.0000000000000001E-3</v>
      </c>
      <c r="BL85">
        <v>3.7330000000000001</v>
      </c>
      <c r="BM85">
        <v>0.88429999999999997</v>
      </c>
      <c r="BQ85">
        <v>296.5</v>
      </c>
      <c r="BR85">
        <v>0.145621</v>
      </c>
      <c r="BS85">
        <v>-5</v>
      </c>
      <c r="BT85">
        <v>6.1570000000000001E-3</v>
      </c>
      <c r="BU85">
        <v>3.5586139999999999</v>
      </c>
      <c r="BV85">
        <v>0</v>
      </c>
      <c r="BW85" t="s">
        <v>155</v>
      </c>
      <c r="BX85">
        <v>0.83099999999999996</v>
      </c>
    </row>
    <row r="86" spans="1:76" x14ac:dyDescent="0.25">
      <c r="A86" s="26">
        <v>43530</v>
      </c>
      <c r="B86" s="27">
        <v>0.61499800925925929</v>
      </c>
      <c r="C86">
        <v>13.677</v>
      </c>
      <c r="D86">
        <v>1.9244000000000001</v>
      </c>
      <c r="E86">
        <v>19243.594662</v>
      </c>
      <c r="F86">
        <v>176.4</v>
      </c>
      <c r="G86">
        <v>0.4</v>
      </c>
      <c r="H86">
        <v>130.4</v>
      </c>
      <c r="J86">
        <v>1.82</v>
      </c>
      <c r="K86">
        <v>0.86699999999999999</v>
      </c>
      <c r="L86">
        <v>11.8584</v>
      </c>
      <c r="M86">
        <v>1.6685000000000001</v>
      </c>
      <c r="N86">
        <v>152.95609999999999</v>
      </c>
      <c r="O86">
        <v>0.3468</v>
      </c>
      <c r="P86">
        <v>153.30000000000001</v>
      </c>
      <c r="Q86">
        <v>127.1314</v>
      </c>
      <c r="R86">
        <v>0.2883</v>
      </c>
      <c r="S86">
        <v>127.4</v>
      </c>
      <c r="T86">
        <v>130.3571</v>
      </c>
      <c r="W86">
        <v>0</v>
      </c>
      <c r="X86">
        <v>1.5766</v>
      </c>
      <c r="Y86">
        <v>11.9</v>
      </c>
      <c r="Z86">
        <v>863</v>
      </c>
      <c r="AA86">
        <v>850</v>
      </c>
      <c r="AB86">
        <v>870</v>
      </c>
      <c r="AC86">
        <v>94</v>
      </c>
      <c r="AD86">
        <v>31.78</v>
      </c>
      <c r="AE86">
        <v>0.73</v>
      </c>
      <c r="AF86">
        <v>982</v>
      </c>
      <c r="AG86">
        <v>3</v>
      </c>
      <c r="AH86">
        <v>42</v>
      </c>
      <c r="AI86">
        <v>35</v>
      </c>
      <c r="AJ86">
        <v>190</v>
      </c>
      <c r="AK86">
        <v>168</v>
      </c>
      <c r="AL86">
        <v>4.5999999999999996</v>
      </c>
      <c r="AM86">
        <v>175</v>
      </c>
      <c r="AN86" t="s">
        <v>155</v>
      </c>
      <c r="AO86">
        <v>1</v>
      </c>
      <c r="AP86" s="28">
        <v>0.82348379629629631</v>
      </c>
      <c r="AQ86">
        <v>47.158543999999999</v>
      </c>
      <c r="AR86">
        <v>-88.484730999999996</v>
      </c>
      <c r="AS86">
        <v>310.2</v>
      </c>
      <c r="AT86">
        <v>22.4</v>
      </c>
      <c r="AU86">
        <v>12</v>
      </c>
      <c r="AV86">
        <v>8</v>
      </c>
      <c r="AW86" t="s">
        <v>210</v>
      </c>
      <c r="AX86">
        <v>1.3569</v>
      </c>
      <c r="AY86">
        <v>2.5121000000000002</v>
      </c>
      <c r="AZ86">
        <v>3.0259</v>
      </c>
      <c r="BA86">
        <v>14.686999999999999</v>
      </c>
      <c r="BB86">
        <v>14.04</v>
      </c>
      <c r="BC86">
        <v>0.96</v>
      </c>
      <c r="BD86">
        <v>15.336</v>
      </c>
      <c r="BE86">
        <v>2765.567</v>
      </c>
      <c r="BF86">
        <v>247.661</v>
      </c>
      <c r="BG86">
        <v>3.7360000000000002</v>
      </c>
      <c r="BH86">
        <v>8.0000000000000002E-3</v>
      </c>
      <c r="BI86">
        <v>3.7440000000000002</v>
      </c>
      <c r="BJ86">
        <v>3.105</v>
      </c>
      <c r="BK86">
        <v>7.0000000000000001E-3</v>
      </c>
      <c r="BL86">
        <v>3.1120000000000001</v>
      </c>
      <c r="BM86">
        <v>0.96540000000000004</v>
      </c>
      <c r="BQ86">
        <v>267.35500000000002</v>
      </c>
      <c r="BR86">
        <v>0.14457</v>
      </c>
      <c r="BS86">
        <v>-5</v>
      </c>
      <c r="BT86">
        <v>6.0000000000000001E-3</v>
      </c>
      <c r="BU86">
        <v>3.5329290000000002</v>
      </c>
      <c r="BV86">
        <v>0</v>
      </c>
      <c r="BW86" t="s">
        <v>155</v>
      </c>
      <c r="BX86">
        <v>0.83099999999999996</v>
      </c>
    </row>
    <row r="87" spans="1:76" x14ac:dyDescent="0.25">
      <c r="A87" s="26">
        <v>43530</v>
      </c>
      <c r="B87" s="27">
        <v>0.61500958333333333</v>
      </c>
      <c r="C87">
        <v>13.395</v>
      </c>
      <c r="D87">
        <v>2.5550000000000002</v>
      </c>
      <c r="E87">
        <v>25549.817866000001</v>
      </c>
      <c r="F87">
        <v>145.30000000000001</v>
      </c>
      <c r="G87">
        <v>0.4</v>
      </c>
      <c r="H87">
        <v>159.1</v>
      </c>
      <c r="J87">
        <v>1.68</v>
      </c>
      <c r="K87">
        <v>0.86370000000000002</v>
      </c>
      <c r="L87">
        <v>11.5688</v>
      </c>
      <c r="M87">
        <v>2.2067000000000001</v>
      </c>
      <c r="N87">
        <v>125.4868</v>
      </c>
      <c r="O87">
        <v>0.34549999999999997</v>
      </c>
      <c r="P87">
        <v>125.8</v>
      </c>
      <c r="Q87">
        <v>104.1831</v>
      </c>
      <c r="R87">
        <v>0.2868</v>
      </c>
      <c r="S87">
        <v>104.5</v>
      </c>
      <c r="T87">
        <v>159.12860000000001</v>
      </c>
      <c r="W87">
        <v>0</v>
      </c>
      <c r="X87">
        <v>1.4499</v>
      </c>
      <c r="Y87">
        <v>11.9</v>
      </c>
      <c r="Z87">
        <v>864</v>
      </c>
      <c r="AA87">
        <v>851</v>
      </c>
      <c r="AB87">
        <v>870</v>
      </c>
      <c r="AC87">
        <v>93.2</v>
      </c>
      <c r="AD87">
        <v>31.49</v>
      </c>
      <c r="AE87">
        <v>0.72</v>
      </c>
      <c r="AF87">
        <v>982</v>
      </c>
      <c r="AG87">
        <v>3</v>
      </c>
      <c r="AH87">
        <v>42</v>
      </c>
      <c r="AI87">
        <v>35</v>
      </c>
      <c r="AJ87">
        <v>190</v>
      </c>
      <c r="AK87">
        <v>168</v>
      </c>
      <c r="AL87">
        <v>4.5</v>
      </c>
      <c r="AM87">
        <v>175</v>
      </c>
      <c r="AN87" t="s">
        <v>155</v>
      </c>
      <c r="AO87">
        <v>1</v>
      </c>
      <c r="AP87" s="28">
        <v>0.82349537037037035</v>
      </c>
      <c r="AQ87">
        <v>47.158552999999998</v>
      </c>
      <c r="AR87">
        <v>-88.484613999999993</v>
      </c>
      <c r="AS87">
        <v>310</v>
      </c>
      <c r="AT87">
        <v>20.9</v>
      </c>
      <c r="AU87">
        <v>12</v>
      </c>
      <c r="AV87">
        <v>8</v>
      </c>
      <c r="AW87" t="s">
        <v>210</v>
      </c>
      <c r="AX87">
        <v>1.2138</v>
      </c>
      <c r="AY87">
        <v>2</v>
      </c>
      <c r="AZ87">
        <v>2.3569</v>
      </c>
      <c r="BA87">
        <v>14.686999999999999</v>
      </c>
      <c r="BB87">
        <v>13.67</v>
      </c>
      <c r="BC87">
        <v>0.93</v>
      </c>
      <c r="BD87">
        <v>15.785</v>
      </c>
      <c r="BE87">
        <v>2648.674</v>
      </c>
      <c r="BF87">
        <v>321.55399999999997</v>
      </c>
      <c r="BG87">
        <v>3.0089999999999999</v>
      </c>
      <c r="BH87">
        <v>8.0000000000000002E-3</v>
      </c>
      <c r="BI87">
        <v>3.0169999999999999</v>
      </c>
      <c r="BJ87">
        <v>2.4980000000000002</v>
      </c>
      <c r="BK87">
        <v>7.0000000000000001E-3</v>
      </c>
      <c r="BL87">
        <v>2.5049999999999999</v>
      </c>
      <c r="BM87">
        <v>1.1569</v>
      </c>
      <c r="BQ87">
        <v>241.375</v>
      </c>
      <c r="BR87">
        <v>0.15648799999999999</v>
      </c>
      <c r="BS87">
        <v>-5</v>
      </c>
      <c r="BT87">
        <v>6.0000000000000001E-3</v>
      </c>
      <c r="BU87">
        <v>3.824176</v>
      </c>
      <c r="BV87">
        <v>0</v>
      </c>
      <c r="BW87" t="s">
        <v>155</v>
      </c>
      <c r="BX87">
        <v>0.83</v>
      </c>
    </row>
    <row r="88" spans="1:76" x14ac:dyDescent="0.25">
      <c r="A88" s="26">
        <v>43530</v>
      </c>
      <c r="B88" s="27">
        <v>0.61502115740740737</v>
      </c>
      <c r="C88">
        <v>13.093</v>
      </c>
      <c r="D88">
        <v>2.8511000000000002</v>
      </c>
      <c r="E88">
        <v>28511.466667000001</v>
      </c>
      <c r="F88">
        <v>123</v>
      </c>
      <c r="G88">
        <v>0.4</v>
      </c>
      <c r="H88">
        <v>196.3</v>
      </c>
      <c r="J88">
        <v>1.5</v>
      </c>
      <c r="K88">
        <v>0.86329999999999996</v>
      </c>
      <c r="L88">
        <v>11.3034</v>
      </c>
      <c r="M88">
        <v>2.4615</v>
      </c>
      <c r="N88">
        <v>106.2086</v>
      </c>
      <c r="O88">
        <v>0.3453</v>
      </c>
      <c r="P88">
        <v>106.6</v>
      </c>
      <c r="Q88">
        <v>88.159400000000005</v>
      </c>
      <c r="R88">
        <v>0.28660000000000002</v>
      </c>
      <c r="S88">
        <v>88.4</v>
      </c>
      <c r="T88">
        <v>196.33770000000001</v>
      </c>
      <c r="W88">
        <v>0</v>
      </c>
      <c r="X88">
        <v>1.2949999999999999</v>
      </c>
      <c r="Y88">
        <v>12</v>
      </c>
      <c r="Z88">
        <v>864</v>
      </c>
      <c r="AA88">
        <v>852</v>
      </c>
      <c r="AB88">
        <v>871</v>
      </c>
      <c r="AC88">
        <v>93</v>
      </c>
      <c r="AD88">
        <v>31.44</v>
      </c>
      <c r="AE88">
        <v>0.72</v>
      </c>
      <c r="AF88">
        <v>982</v>
      </c>
      <c r="AG88">
        <v>3</v>
      </c>
      <c r="AH88">
        <v>42</v>
      </c>
      <c r="AI88">
        <v>35</v>
      </c>
      <c r="AJ88">
        <v>190</v>
      </c>
      <c r="AK88">
        <v>168</v>
      </c>
      <c r="AL88">
        <v>4.5999999999999996</v>
      </c>
      <c r="AM88">
        <v>175</v>
      </c>
      <c r="AN88" t="s">
        <v>155</v>
      </c>
      <c r="AO88">
        <v>1</v>
      </c>
      <c r="AP88" s="28">
        <v>0.8235069444444445</v>
      </c>
      <c r="AQ88">
        <v>47.158577000000001</v>
      </c>
      <c r="AR88">
        <v>-88.484493999999998</v>
      </c>
      <c r="AS88">
        <v>309.89999999999998</v>
      </c>
      <c r="AT88">
        <v>20.8</v>
      </c>
      <c r="AU88">
        <v>12</v>
      </c>
      <c r="AV88">
        <v>8</v>
      </c>
      <c r="AW88" t="s">
        <v>210</v>
      </c>
      <c r="AX88">
        <v>1.1000000000000001</v>
      </c>
      <c r="AY88">
        <v>2</v>
      </c>
      <c r="AZ88">
        <v>2.2999999999999998</v>
      </c>
      <c r="BA88">
        <v>14.686999999999999</v>
      </c>
      <c r="BB88">
        <v>13.63</v>
      </c>
      <c r="BC88">
        <v>0.93</v>
      </c>
      <c r="BD88">
        <v>15.83</v>
      </c>
      <c r="BE88">
        <v>2589.1889999999999</v>
      </c>
      <c r="BF88">
        <v>358.86599999999999</v>
      </c>
      <c r="BG88">
        <v>2.548</v>
      </c>
      <c r="BH88">
        <v>8.0000000000000002E-3</v>
      </c>
      <c r="BI88">
        <v>2.556</v>
      </c>
      <c r="BJ88">
        <v>2.1150000000000002</v>
      </c>
      <c r="BK88">
        <v>7.0000000000000001E-3</v>
      </c>
      <c r="BL88">
        <v>2.1219999999999999</v>
      </c>
      <c r="BM88">
        <v>1.4280999999999999</v>
      </c>
      <c r="BQ88">
        <v>215.68799999999999</v>
      </c>
      <c r="BR88">
        <v>0.160686</v>
      </c>
      <c r="BS88">
        <v>-5</v>
      </c>
      <c r="BT88">
        <v>6.0000000000000001E-3</v>
      </c>
      <c r="BU88">
        <v>3.9267650000000001</v>
      </c>
      <c r="BV88">
        <v>0</v>
      </c>
      <c r="BW88" t="s">
        <v>155</v>
      </c>
      <c r="BX88">
        <v>0.83</v>
      </c>
    </row>
    <row r="89" spans="1:76" x14ac:dyDescent="0.25">
      <c r="A89" s="26">
        <v>43530</v>
      </c>
      <c r="B89" s="27">
        <v>0.61503273148148152</v>
      </c>
      <c r="C89">
        <v>13.705</v>
      </c>
      <c r="D89">
        <v>2.2307999999999999</v>
      </c>
      <c r="E89">
        <v>22307.536231999999</v>
      </c>
      <c r="F89">
        <v>107.3</v>
      </c>
      <c r="G89">
        <v>0.4</v>
      </c>
      <c r="H89">
        <v>224.4</v>
      </c>
      <c r="J89">
        <v>1.3</v>
      </c>
      <c r="K89">
        <v>0.86409999999999998</v>
      </c>
      <c r="L89">
        <v>11.842700000000001</v>
      </c>
      <c r="M89">
        <v>1.9277</v>
      </c>
      <c r="N89">
        <v>92.736900000000006</v>
      </c>
      <c r="O89">
        <v>0.34570000000000001</v>
      </c>
      <c r="P89">
        <v>93.1</v>
      </c>
      <c r="Q89">
        <v>76.977000000000004</v>
      </c>
      <c r="R89">
        <v>0.28689999999999999</v>
      </c>
      <c r="S89">
        <v>77.3</v>
      </c>
      <c r="T89">
        <v>224.39510000000001</v>
      </c>
      <c r="W89">
        <v>0</v>
      </c>
      <c r="X89">
        <v>1.1234</v>
      </c>
      <c r="Y89">
        <v>11.9</v>
      </c>
      <c r="Z89">
        <v>866</v>
      </c>
      <c r="AA89">
        <v>853</v>
      </c>
      <c r="AB89">
        <v>871</v>
      </c>
      <c r="AC89">
        <v>93</v>
      </c>
      <c r="AD89">
        <v>31.44</v>
      </c>
      <c r="AE89">
        <v>0.72</v>
      </c>
      <c r="AF89">
        <v>982</v>
      </c>
      <c r="AG89">
        <v>3</v>
      </c>
      <c r="AH89">
        <v>42</v>
      </c>
      <c r="AI89">
        <v>35</v>
      </c>
      <c r="AJ89">
        <v>190</v>
      </c>
      <c r="AK89">
        <v>168</v>
      </c>
      <c r="AL89">
        <v>4.5</v>
      </c>
      <c r="AM89">
        <v>175</v>
      </c>
      <c r="AN89" t="s">
        <v>155</v>
      </c>
      <c r="AO89">
        <v>1</v>
      </c>
      <c r="AP89" s="28">
        <v>0.82351851851851843</v>
      </c>
      <c r="AQ89">
        <v>47.158628</v>
      </c>
      <c r="AR89">
        <v>-88.484396000000004</v>
      </c>
      <c r="AS89">
        <v>309.7</v>
      </c>
      <c r="AT89">
        <v>20.5</v>
      </c>
      <c r="AU89">
        <v>12</v>
      </c>
      <c r="AV89">
        <v>8</v>
      </c>
      <c r="AW89" t="s">
        <v>210</v>
      </c>
      <c r="AX89">
        <v>1.1431</v>
      </c>
      <c r="AY89">
        <v>2</v>
      </c>
      <c r="AZ89">
        <v>2.2999999999999998</v>
      </c>
      <c r="BA89">
        <v>14.686999999999999</v>
      </c>
      <c r="BB89">
        <v>13.71</v>
      </c>
      <c r="BC89">
        <v>0.93</v>
      </c>
      <c r="BD89">
        <v>15.724</v>
      </c>
      <c r="BE89">
        <v>2711.1149999999998</v>
      </c>
      <c r="BF89">
        <v>280.86900000000003</v>
      </c>
      <c r="BG89">
        <v>2.2229999999999999</v>
      </c>
      <c r="BH89">
        <v>8.0000000000000002E-3</v>
      </c>
      <c r="BI89">
        <v>2.2320000000000002</v>
      </c>
      <c r="BJ89">
        <v>1.845</v>
      </c>
      <c r="BK89">
        <v>7.0000000000000001E-3</v>
      </c>
      <c r="BL89">
        <v>1.8520000000000001</v>
      </c>
      <c r="BM89">
        <v>1.6313</v>
      </c>
      <c r="BQ89">
        <v>186.989</v>
      </c>
      <c r="BR89">
        <v>0.17279</v>
      </c>
      <c r="BS89">
        <v>-5</v>
      </c>
      <c r="BT89">
        <v>6.0000000000000001E-3</v>
      </c>
      <c r="BU89">
        <v>4.2225599999999996</v>
      </c>
      <c r="BV89">
        <v>0</v>
      </c>
      <c r="BW89" t="s">
        <v>155</v>
      </c>
      <c r="BX89">
        <v>0.83</v>
      </c>
    </row>
    <row r="90" spans="1:76" x14ac:dyDescent="0.25">
      <c r="A90" s="26">
        <v>43530</v>
      </c>
      <c r="B90" s="27">
        <v>0.61504430555555556</v>
      </c>
      <c r="C90">
        <v>14.175000000000001</v>
      </c>
      <c r="D90">
        <v>0.99399999999999999</v>
      </c>
      <c r="E90">
        <v>9940.3864730000005</v>
      </c>
      <c r="F90">
        <v>97.9</v>
      </c>
      <c r="G90">
        <v>0.4</v>
      </c>
      <c r="H90">
        <v>213.1</v>
      </c>
      <c r="J90">
        <v>1.1299999999999999</v>
      </c>
      <c r="K90">
        <v>0.87129999999999996</v>
      </c>
      <c r="L90">
        <v>12.350300000000001</v>
      </c>
      <c r="M90">
        <v>0.86609999999999998</v>
      </c>
      <c r="N90">
        <v>85.311400000000006</v>
      </c>
      <c r="O90">
        <v>0.34849999999999998</v>
      </c>
      <c r="P90">
        <v>85.7</v>
      </c>
      <c r="Q90">
        <v>70.813400000000001</v>
      </c>
      <c r="R90">
        <v>0.2893</v>
      </c>
      <c r="S90">
        <v>71.099999999999994</v>
      </c>
      <c r="T90">
        <v>213.10300000000001</v>
      </c>
      <c r="W90">
        <v>0</v>
      </c>
      <c r="X90">
        <v>0.98119999999999996</v>
      </c>
      <c r="Y90">
        <v>12</v>
      </c>
      <c r="Z90">
        <v>869</v>
      </c>
      <c r="AA90">
        <v>856</v>
      </c>
      <c r="AB90">
        <v>874</v>
      </c>
      <c r="AC90">
        <v>93</v>
      </c>
      <c r="AD90">
        <v>31.44</v>
      </c>
      <c r="AE90">
        <v>0.72</v>
      </c>
      <c r="AF90">
        <v>982</v>
      </c>
      <c r="AG90">
        <v>3</v>
      </c>
      <c r="AH90">
        <v>42</v>
      </c>
      <c r="AI90">
        <v>35</v>
      </c>
      <c r="AJ90">
        <v>190</v>
      </c>
      <c r="AK90">
        <v>168</v>
      </c>
      <c r="AL90">
        <v>4.5</v>
      </c>
      <c r="AM90">
        <v>175</v>
      </c>
      <c r="AN90" t="s">
        <v>155</v>
      </c>
      <c r="AO90">
        <v>1</v>
      </c>
      <c r="AP90" s="28">
        <v>0.82353009259259258</v>
      </c>
      <c r="AQ90">
        <v>47.158698000000001</v>
      </c>
      <c r="AR90">
        <v>-88.484316000000007</v>
      </c>
      <c r="AS90">
        <v>309.3</v>
      </c>
      <c r="AT90">
        <v>20.399999999999999</v>
      </c>
      <c r="AU90">
        <v>12</v>
      </c>
      <c r="AV90">
        <v>8</v>
      </c>
      <c r="AW90" t="s">
        <v>210</v>
      </c>
      <c r="AX90">
        <v>1.2862</v>
      </c>
      <c r="AY90">
        <v>2.0430999999999999</v>
      </c>
      <c r="AZ90">
        <v>2.3862000000000001</v>
      </c>
      <c r="BA90">
        <v>14.686999999999999</v>
      </c>
      <c r="BB90">
        <v>14.52</v>
      </c>
      <c r="BC90">
        <v>0.99</v>
      </c>
      <c r="BD90">
        <v>14.776</v>
      </c>
      <c r="BE90">
        <v>2946.2809999999999</v>
      </c>
      <c r="BF90">
        <v>131.5</v>
      </c>
      <c r="BG90">
        <v>2.1309999999999998</v>
      </c>
      <c r="BH90">
        <v>8.9999999999999993E-3</v>
      </c>
      <c r="BI90">
        <v>2.14</v>
      </c>
      <c r="BJ90">
        <v>1.7689999999999999</v>
      </c>
      <c r="BK90">
        <v>7.0000000000000001E-3</v>
      </c>
      <c r="BL90">
        <v>1.776</v>
      </c>
      <c r="BM90">
        <v>1.6144000000000001</v>
      </c>
      <c r="BQ90">
        <v>170.18899999999999</v>
      </c>
      <c r="BR90">
        <v>0.22725600000000001</v>
      </c>
      <c r="BS90">
        <v>-5</v>
      </c>
      <c r="BT90">
        <v>5.1570000000000001E-3</v>
      </c>
      <c r="BU90">
        <v>5.5535750000000004</v>
      </c>
      <c r="BV90">
        <v>0</v>
      </c>
      <c r="BW90" t="s">
        <v>155</v>
      </c>
      <c r="BX90">
        <v>0.83</v>
      </c>
    </row>
    <row r="91" spans="1:76" x14ac:dyDescent="0.25">
      <c r="A91" s="26">
        <v>43530</v>
      </c>
      <c r="B91" s="27">
        <v>0.6150558796296296</v>
      </c>
      <c r="C91">
        <v>14.146000000000001</v>
      </c>
      <c r="D91">
        <v>0.53239999999999998</v>
      </c>
      <c r="E91">
        <v>5323.53042</v>
      </c>
      <c r="F91">
        <v>97.3</v>
      </c>
      <c r="G91">
        <v>0.4</v>
      </c>
      <c r="H91">
        <v>169</v>
      </c>
      <c r="J91">
        <v>0.9</v>
      </c>
      <c r="K91">
        <v>0.87549999999999994</v>
      </c>
      <c r="L91">
        <v>12.384</v>
      </c>
      <c r="M91">
        <v>0.46610000000000001</v>
      </c>
      <c r="N91">
        <v>85.176100000000005</v>
      </c>
      <c r="O91">
        <v>0.35020000000000001</v>
      </c>
      <c r="P91">
        <v>85.5</v>
      </c>
      <c r="Q91">
        <v>70.7012</v>
      </c>
      <c r="R91">
        <v>0.29070000000000001</v>
      </c>
      <c r="S91">
        <v>71</v>
      </c>
      <c r="T91">
        <v>168.95660000000001</v>
      </c>
      <c r="W91">
        <v>0</v>
      </c>
      <c r="X91">
        <v>0.78790000000000004</v>
      </c>
      <c r="Y91">
        <v>11.9</v>
      </c>
      <c r="Z91">
        <v>878</v>
      </c>
      <c r="AA91">
        <v>865</v>
      </c>
      <c r="AB91">
        <v>882</v>
      </c>
      <c r="AC91">
        <v>93</v>
      </c>
      <c r="AD91">
        <v>31.44</v>
      </c>
      <c r="AE91">
        <v>0.72</v>
      </c>
      <c r="AF91">
        <v>982</v>
      </c>
      <c r="AG91">
        <v>3</v>
      </c>
      <c r="AH91">
        <v>42</v>
      </c>
      <c r="AI91">
        <v>35</v>
      </c>
      <c r="AJ91">
        <v>190</v>
      </c>
      <c r="AK91">
        <v>168</v>
      </c>
      <c r="AL91">
        <v>4.5</v>
      </c>
      <c r="AM91">
        <v>174.6</v>
      </c>
      <c r="AN91" t="s">
        <v>155</v>
      </c>
      <c r="AO91">
        <v>1</v>
      </c>
      <c r="AP91" s="28">
        <v>0.82354166666666673</v>
      </c>
      <c r="AQ91">
        <v>47.158771999999999</v>
      </c>
      <c r="AR91">
        <v>-88.484250000000003</v>
      </c>
      <c r="AS91">
        <v>308.8</v>
      </c>
      <c r="AT91">
        <v>20.7</v>
      </c>
      <c r="AU91">
        <v>12</v>
      </c>
      <c r="AV91">
        <v>8</v>
      </c>
      <c r="AW91" t="s">
        <v>210</v>
      </c>
      <c r="AX91">
        <v>1.4431</v>
      </c>
      <c r="AY91">
        <v>1.6258999999999999</v>
      </c>
      <c r="AZ91">
        <v>2.5430999999999999</v>
      </c>
      <c r="BA91">
        <v>14.686999999999999</v>
      </c>
      <c r="BB91">
        <v>15.04</v>
      </c>
      <c r="BC91">
        <v>1.02</v>
      </c>
      <c r="BD91">
        <v>14.225</v>
      </c>
      <c r="BE91">
        <v>3039.7220000000002</v>
      </c>
      <c r="BF91">
        <v>72.81</v>
      </c>
      <c r="BG91">
        <v>2.1890000000000001</v>
      </c>
      <c r="BH91">
        <v>8.9999999999999993E-3</v>
      </c>
      <c r="BI91">
        <v>2.198</v>
      </c>
      <c r="BJ91">
        <v>1.8169999999999999</v>
      </c>
      <c r="BK91">
        <v>7.0000000000000001E-3</v>
      </c>
      <c r="BL91">
        <v>1.825</v>
      </c>
      <c r="BM91">
        <v>1.3169</v>
      </c>
      <c r="BQ91">
        <v>140.62200000000001</v>
      </c>
      <c r="BR91">
        <v>0.33057300000000001</v>
      </c>
      <c r="BS91">
        <v>-5</v>
      </c>
      <c r="BT91">
        <v>5.0000000000000001E-3</v>
      </c>
      <c r="BU91">
        <v>8.0783780000000007</v>
      </c>
      <c r="BV91">
        <v>0</v>
      </c>
      <c r="BW91" t="s">
        <v>155</v>
      </c>
      <c r="BX91">
        <v>0.83</v>
      </c>
    </row>
    <row r="92" spans="1:76" x14ac:dyDescent="0.25">
      <c r="A92" s="26">
        <v>43530</v>
      </c>
      <c r="B92" s="27">
        <v>0.61506745370370364</v>
      </c>
      <c r="C92">
        <v>13.741</v>
      </c>
      <c r="D92">
        <v>1.5339</v>
      </c>
      <c r="E92">
        <v>15338.517325000001</v>
      </c>
      <c r="F92">
        <v>113.4</v>
      </c>
      <c r="G92">
        <v>0.4</v>
      </c>
      <c r="H92">
        <v>143.80000000000001</v>
      </c>
      <c r="J92">
        <v>0.72</v>
      </c>
      <c r="K92">
        <v>0.87</v>
      </c>
      <c r="L92">
        <v>11.9541</v>
      </c>
      <c r="M92">
        <v>1.3344</v>
      </c>
      <c r="N92">
        <v>98.619399999999999</v>
      </c>
      <c r="O92">
        <v>0.34799999999999998</v>
      </c>
      <c r="P92">
        <v>99</v>
      </c>
      <c r="Q92">
        <v>81.859899999999996</v>
      </c>
      <c r="R92">
        <v>0.2888</v>
      </c>
      <c r="S92">
        <v>82.1</v>
      </c>
      <c r="T92">
        <v>143.77629999999999</v>
      </c>
      <c r="W92">
        <v>0</v>
      </c>
      <c r="X92">
        <v>0.62949999999999995</v>
      </c>
      <c r="Y92">
        <v>11.9</v>
      </c>
      <c r="Z92">
        <v>886</v>
      </c>
      <c r="AA92">
        <v>874</v>
      </c>
      <c r="AB92">
        <v>891</v>
      </c>
      <c r="AC92">
        <v>93</v>
      </c>
      <c r="AD92">
        <v>31.44</v>
      </c>
      <c r="AE92">
        <v>0.72</v>
      </c>
      <c r="AF92">
        <v>982</v>
      </c>
      <c r="AG92">
        <v>3</v>
      </c>
      <c r="AH92">
        <v>42</v>
      </c>
      <c r="AI92">
        <v>35</v>
      </c>
      <c r="AJ92">
        <v>190</v>
      </c>
      <c r="AK92">
        <v>168</v>
      </c>
      <c r="AL92">
        <v>4.5999999999999996</v>
      </c>
      <c r="AM92">
        <v>174.3</v>
      </c>
      <c r="AN92" t="s">
        <v>155</v>
      </c>
      <c r="AO92">
        <v>1</v>
      </c>
      <c r="AP92" s="28">
        <v>0.82355324074074077</v>
      </c>
      <c r="AQ92">
        <v>47.158856</v>
      </c>
      <c r="AR92">
        <v>-88.484204000000005</v>
      </c>
      <c r="AS92">
        <v>308.5</v>
      </c>
      <c r="AT92">
        <v>21.7</v>
      </c>
      <c r="AU92">
        <v>12</v>
      </c>
      <c r="AV92">
        <v>8</v>
      </c>
      <c r="AW92" t="s">
        <v>210</v>
      </c>
      <c r="AX92">
        <v>1.3275999999999999</v>
      </c>
      <c r="AY92">
        <v>1.0430999999999999</v>
      </c>
      <c r="AZ92">
        <v>2.4706999999999999</v>
      </c>
      <c r="BA92">
        <v>14.686999999999999</v>
      </c>
      <c r="BB92">
        <v>14.37</v>
      </c>
      <c r="BC92">
        <v>0.98</v>
      </c>
      <c r="BD92">
        <v>14.946999999999999</v>
      </c>
      <c r="BE92">
        <v>2837.7240000000002</v>
      </c>
      <c r="BF92">
        <v>201.613</v>
      </c>
      <c r="BG92">
        <v>2.452</v>
      </c>
      <c r="BH92">
        <v>8.9999999999999993E-3</v>
      </c>
      <c r="BI92">
        <v>2.46</v>
      </c>
      <c r="BJ92">
        <v>2.0350000000000001</v>
      </c>
      <c r="BK92">
        <v>7.0000000000000001E-3</v>
      </c>
      <c r="BL92">
        <v>2.0419999999999998</v>
      </c>
      <c r="BM92">
        <v>1.0838000000000001</v>
      </c>
      <c r="BQ92">
        <v>108.65</v>
      </c>
      <c r="BR92">
        <v>0.44821699999999998</v>
      </c>
      <c r="BS92">
        <v>-5</v>
      </c>
      <c r="BT92">
        <v>5.0000000000000001E-3</v>
      </c>
      <c r="BU92">
        <v>10.953298</v>
      </c>
      <c r="BV92">
        <v>0</v>
      </c>
      <c r="BW92" t="s">
        <v>155</v>
      </c>
      <c r="BX92">
        <v>0.83</v>
      </c>
    </row>
    <row r="93" spans="1:76" x14ac:dyDescent="0.25">
      <c r="A93" s="26">
        <v>43530</v>
      </c>
      <c r="B93" s="27">
        <v>0.61507902777777779</v>
      </c>
      <c r="C93">
        <v>13.534000000000001</v>
      </c>
      <c r="D93">
        <v>2.0638000000000001</v>
      </c>
      <c r="E93">
        <v>20637.868284</v>
      </c>
      <c r="F93">
        <v>132</v>
      </c>
      <c r="G93">
        <v>0.4</v>
      </c>
      <c r="H93">
        <v>175.6</v>
      </c>
      <c r="J93">
        <v>0.6</v>
      </c>
      <c r="K93">
        <v>0.8669</v>
      </c>
      <c r="L93">
        <v>11.7332</v>
      </c>
      <c r="M93">
        <v>1.7890999999999999</v>
      </c>
      <c r="N93">
        <v>114.399</v>
      </c>
      <c r="O93">
        <v>0.3468</v>
      </c>
      <c r="P93">
        <v>114.7</v>
      </c>
      <c r="Q93">
        <v>94.957800000000006</v>
      </c>
      <c r="R93">
        <v>0.2878</v>
      </c>
      <c r="S93">
        <v>95.2</v>
      </c>
      <c r="T93">
        <v>175.57149999999999</v>
      </c>
      <c r="W93">
        <v>0</v>
      </c>
      <c r="X93">
        <v>0.52010000000000001</v>
      </c>
      <c r="Y93">
        <v>12</v>
      </c>
      <c r="Z93">
        <v>904</v>
      </c>
      <c r="AA93">
        <v>896</v>
      </c>
      <c r="AB93">
        <v>910</v>
      </c>
      <c r="AC93">
        <v>93</v>
      </c>
      <c r="AD93">
        <v>31.44</v>
      </c>
      <c r="AE93">
        <v>0.72</v>
      </c>
      <c r="AF93">
        <v>982</v>
      </c>
      <c r="AG93">
        <v>3</v>
      </c>
      <c r="AH93">
        <v>42</v>
      </c>
      <c r="AI93">
        <v>35</v>
      </c>
      <c r="AJ93">
        <v>190</v>
      </c>
      <c r="AK93">
        <v>168</v>
      </c>
      <c r="AL93">
        <v>4.5999999999999996</v>
      </c>
      <c r="AM93">
        <v>174</v>
      </c>
      <c r="AN93" t="s">
        <v>155</v>
      </c>
      <c r="AO93">
        <v>1</v>
      </c>
      <c r="AP93" s="28">
        <v>0.82356481481481481</v>
      </c>
      <c r="AQ93">
        <v>47.158959000000003</v>
      </c>
      <c r="AR93">
        <v>-88.484174999999993</v>
      </c>
      <c r="AS93">
        <v>308.3</v>
      </c>
      <c r="AT93">
        <v>24.2</v>
      </c>
      <c r="AU93">
        <v>12</v>
      </c>
      <c r="AV93">
        <v>8</v>
      </c>
      <c r="AW93" t="s">
        <v>210</v>
      </c>
      <c r="AX93">
        <v>1.143057</v>
      </c>
      <c r="AY93">
        <v>1.056943</v>
      </c>
      <c r="AZ93">
        <v>2.1277720000000002</v>
      </c>
      <c r="BA93">
        <v>14.686999999999999</v>
      </c>
      <c r="BB93">
        <v>14.02</v>
      </c>
      <c r="BC93">
        <v>0.95</v>
      </c>
      <c r="BD93">
        <v>15.352</v>
      </c>
      <c r="BE93">
        <v>2736.373</v>
      </c>
      <c r="BF93">
        <v>265.56799999999998</v>
      </c>
      <c r="BG93">
        <v>2.794</v>
      </c>
      <c r="BH93">
        <v>8.0000000000000002E-3</v>
      </c>
      <c r="BI93">
        <v>2.802</v>
      </c>
      <c r="BJ93">
        <v>2.319</v>
      </c>
      <c r="BK93">
        <v>7.0000000000000001E-3</v>
      </c>
      <c r="BL93">
        <v>2.3260000000000001</v>
      </c>
      <c r="BM93">
        <v>1.3002</v>
      </c>
      <c r="BQ93">
        <v>88.203000000000003</v>
      </c>
      <c r="BR93">
        <v>0.59511199999999997</v>
      </c>
      <c r="BS93">
        <v>-5</v>
      </c>
      <c r="BT93">
        <v>5.0000000000000001E-3</v>
      </c>
      <c r="BU93">
        <v>14.543053</v>
      </c>
      <c r="BV93">
        <v>0</v>
      </c>
      <c r="BW93" t="s">
        <v>155</v>
      </c>
      <c r="BX93">
        <v>0.83</v>
      </c>
    </row>
    <row r="94" spans="1:76" x14ac:dyDescent="0.25">
      <c r="A94" s="26">
        <v>43530</v>
      </c>
      <c r="B94" s="27">
        <v>0.61509060185185183</v>
      </c>
      <c r="C94">
        <v>13.954000000000001</v>
      </c>
      <c r="D94">
        <v>1.546</v>
      </c>
      <c r="E94">
        <v>15459.502408</v>
      </c>
      <c r="F94">
        <v>129.30000000000001</v>
      </c>
      <c r="G94">
        <v>0.5</v>
      </c>
      <c r="H94">
        <v>192.1</v>
      </c>
      <c r="J94">
        <v>0.5</v>
      </c>
      <c r="K94">
        <v>0.86819999999999997</v>
      </c>
      <c r="L94">
        <v>12.114800000000001</v>
      </c>
      <c r="M94">
        <v>1.3422000000000001</v>
      </c>
      <c r="N94">
        <v>112.2814</v>
      </c>
      <c r="O94">
        <v>0.41170000000000001</v>
      </c>
      <c r="P94">
        <v>112.7</v>
      </c>
      <c r="Q94">
        <v>93.200100000000006</v>
      </c>
      <c r="R94">
        <v>0.3417</v>
      </c>
      <c r="S94">
        <v>93.5</v>
      </c>
      <c r="T94">
        <v>192.10830000000001</v>
      </c>
      <c r="W94">
        <v>0</v>
      </c>
      <c r="X94">
        <v>0.43409999999999999</v>
      </c>
      <c r="Y94">
        <v>11.9</v>
      </c>
      <c r="Z94">
        <v>918</v>
      </c>
      <c r="AA94">
        <v>912</v>
      </c>
      <c r="AB94">
        <v>923</v>
      </c>
      <c r="AC94">
        <v>93</v>
      </c>
      <c r="AD94">
        <v>31.44</v>
      </c>
      <c r="AE94">
        <v>0.72</v>
      </c>
      <c r="AF94">
        <v>982</v>
      </c>
      <c r="AG94">
        <v>3</v>
      </c>
      <c r="AH94">
        <v>42</v>
      </c>
      <c r="AI94">
        <v>35</v>
      </c>
      <c r="AJ94">
        <v>190</v>
      </c>
      <c r="AK94">
        <v>168</v>
      </c>
      <c r="AL94">
        <v>4.5</v>
      </c>
      <c r="AM94">
        <v>174</v>
      </c>
      <c r="AN94" t="s">
        <v>155</v>
      </c>
      <c r="AO94">
        <v>1</v>
      </c>
      <c r="AP94" s="28">
        <v>0.82357638888888884</v>
      </c>
      <c r="AQ94">
        <v>47.159083000000003</v>
      </c>
      <c r="AR94">
        <v>-88.484173999999996</v>
      </c>
      <c r="AS94">
        <v>308.10000000000002</v>
      </c>
      <c r="AT94">
        <v>27.3</v>
      </c>
      <c r="AU94">
        <v>12</v>
      </c>
      <c r="AV94">
        <v>8</v>
      </c>
      <c r="AW94" t="s">
        <v>210</v>
      </c>
      <c r="AX94">
        <v>1.2</v>
      </c>
      <c r="AY94">
        <v>1</v>
      </c>
      <c r="AZ94">
        <v>1.9</v>
      </c>
      <c r="BA94">
        <v>14.686999999999999</v>
      </c>
      <c r="BB94">
        <v>14.17</v>
      </c>
      <c r="BC94">
        <v>0.96</v>
      </c>
      <c r="BD94">
        <v>15.18</v>
      </c>
      <c r="BE94">
        <v>2838.7750000000001</v>
      </c>
      <c r="BF94">
        <v>200.17500000000001</v>
      </c>
      <c r="BG94">
        <v>2.7549999999999999</v>
      </c>
      <c r="BH94">
        <v>0.01</v>
      </c>
      <c r="BI94">
        <v>2.7650000000000001</v>
      </c>
      <c r="BJ94">
        <v>2.2869999999999999</v>
      </c>
      <c r="BK94">
        <v>8.0000000000000002E-3</v>
      </c>
      <c r="BL94">
        <v>2.2949999999999999</v>
      </c>
      <c r="BM94">
        <v>1.4295</v>
      </c>
      <c r="BQ94">
        <v>73.960999999999999</v>
      </c>
      <c r="BR94">
        <v>0.66957999999999995</v>
      </c>
      <c r="BS94">
        <v>-5</v>
      </c>
      <c r="BT94">
        <v>5.0000000000000001E-3</v>
      </c>
      <c r="BU94">
        <v>16.362862</v>
      </c>
      <c r="BV94">
        <v>0</v>
      </c>
      <c r="BW94" t="s">
        <v>155</v>
      </c>
      <c r="BX94">
        <v>0.83</v>
      </c>
    </row>
    <row r="95" spans="1:76" x14ac:dyDescent="0.25">
      <c r="A95" s="26">
        <v>43530</v>
      </c>
      <c r="B95" s="27">
        <v>0.61510217592592598</v>
      </c>
      <c r="C95">
        <v>13.785</v>
      </c>
      <c r="D95">
        <v>1.0562</v>
      </c>
      <c r="E95">
        <v>10561.848739999999</v>
      </c>
      <c r="F95">
        <v>112.9</v>
      </c>
      <c r="G95">
        <v>0.5</v>
      </c>
      <c r="H95">
        <v>176.8</v>
      </c>
      <c r="J95">
        <v>0.38</v>
      </c>
      <c r="K95">
        <v>0.87370000000000003</v>
      </c>
      <c r="L95">
        <v>12.0442</v>
      </c>
      <c r="M95">
        <v>0.92279999999999995</v>
      </c>
      <c r="N95">
        <v>98.6357</v>
      </c>
      <c r="O95">
        <v>0.43690000000000001</v>
      </c>
      <c r="P95">
        <v>99.1</v>
      </c>
      <c r="Q95">
        <v>81.873400000000004</v>
      </c>
      <c r="R95">
        <v>0.36259999999999998</v>
      </c>
      <c r="S95">
        <v>82.2</v>
      </c>
      <c r="T95">
        <v>176.7551</v>
      </c>
      <c r="W95">
        <v>0</v>
      </c>
      <c r="X95">
        <v>0.3291</v>
      </c>
      <c r="Y95">
        <v>11.9</v>
      </c>
      <c r="Z95">
        <v>923</v>
      </c>
      <c r="AA95">
        <v>918</v>
      </c>
      <c r="AB95">
        <v>929</v>
      </c>
      <c r="AC95">
        <v>93</v>
      </c>
      <c r="AD95">
        <v>31.44</v>
      </c>
      <c r="AE95">
        <v>0.72</v>
      </c>
      <c r="AF95">
        <v>982</v>
      </c>
      <c r="AG95">
        <v>3</v>
      </c>
      <c r="AH95">
        <v>42</v>
      </c>
      <c r="AI95">
        <v>35</v>
      </c>
      <c r="AJ95">
        <v>190</v>
      </c>
      <c r="AK95">
        <v>168</v>
      </c>
      <c r="AL95">
        <v>4.5999999999999996</v>
      </c>
      <c r="AM95">
        <v>174</v>
      </c>
      <c r="AN95" t="s">
        <v>155</v>
      </c>
      <c r="AO95">
        <v>1</v>
      </c>
      <c r="AP95" s="28">
        <v>0.82358796296296299</v>
      </c>
      <c r="AQ95">
        <v>47.159219</v>
      </c>
      <c r="AR95">
        <v>-88.484184999999997</v>
      </c>
      <c r="AS95">
        <v>308.2</v>
      </c>
      <c r="AT95">
        <v>30.4</v>
      </c>
      <c r="AU95">
        <v>12</v>
      </c>
      <c r="AV95">
        <v>8</v>
      </c>
      <c r="AW95" t="s">
        <v>210</v>
      </c>
      <c r="AX95">
        <v>1.3292999999999999</v>
      </c>
      <c r="AY95">
        <v>1.0862000000000001</v>
      </c>
      <c r="AZ95">
        <v>2.0724</v>
      </c>
      <c r="BA95">
        <v>14.686999999999999</v>
      </c>
      <c r="BB95">
        <v>14.82</v>
      </c>
      <c r="BC95">
        <v>1.01</v>
      </c>
      <c r="BD95">
        <v>14.454000000000001</v>
      </c>
      <c r="BE95">
        <v>2929.4119999999998</v>
      </c>
      <c r="BF95">
        <v>142.852</v>
      </c>
      <c r="BG95">
        <v>2.512</v>
      </c>
      <c r="BH95">
        <v>1.0999999999999999E-2</v>
      </c>
      <c r="BI95">
        <v>2.5230000000000001</v>
      </c>
      <c r="BJ95">
        <v>2.085</v>
      </c>
      <c r="BK95">
        <v>8.9999999999999993E-3</v>
      </c>
      <c r="BL95">
        <v>2.0950000000000002</v>
      </c>
      <c r="BM95">
        <v>1.3652</v>
      </c>
      <c r="BQ95">
        <v>58.206000000000003</v>
      </c>
      <c r="BR95">
        <v>0.74222500000000002</v>
      </c>
      <c r="BS95">
        <v>-5</v>
      </c>
      <c r="BT95">
        <v>5.0000000000000001E-3</v>
      </c>
      <c r="BU95">
        <v>18.138124000000001</v>
      </c>
      <c r="BV95">
        <v>0</v>
      </c>
      <c r="BW95" t="s">
        <v>155</v>
      </c>
      <c r="BX95">
        <v>0.83</v>
      </c>
    </row>
    <row r="96" spans="1:76" x14ac:dyDescent="0.25">
      <c r="A96" s="26">
        <v>43530</v>
      </c>
      <c r="B96" s="27">
        <v>0.61511375000000001</v>
      </c>
      <c r="C96">
        <v>13.621</v>
      </c>
      <c r="D96">
        <v>0.3755</v>
      </c>
      <c r="E96">
        <v>3755.1260499999999</v>
      </c>
      <c r="F96">
        <v>102.5</v>
      </c>
      <c r="G96">
        <v>0.5</v>
      </c>
      <c r="H96">
        <v>144.80000000000001</v>
      </c>
      <c r="J96">
        <v>0.3</v>
      </c>
      <c r="K96">
        <v>0.88080000000000003</v>
      </c>
      <c r="L96">
        <v>11.997199999999999</v>
      </c>
      <c r="M96">
        <v>0.33079999999999998</v>
      </c>
      <c r="N96">
        <v>90.259</v>
      </c>
      <c r="O96">
        <v>0.44040000000000001</v>
      </c>
      <c r="P96">
        <v>90.7</v>
      </c>
      <c r="Q96">
        <v>74.920199999999994</v>
      </c>
      <c r="R96">
        <v>0.36559999999999998</v>
      </c>
      <c r="S96">
        <v>75.3</v>
      </c>
      <c r="T96">
        <v>144.8202</v>
      </c>
      <c r="W96">
        <v>0</v>
      </c>
      <c r="X96">
        <v>0.26419999999999999</v>
      </c>
      <c r="Y96">
        <v>11.9</v>
      </c>
      <c r="Z96">
        <v>910</v>
      </c>
      <c r="AA96">
        <v>905</v>
      </c>
      <c r="AB96">
        <v>917</v>
      </c>
      <c r="AC96">
        <v>93</v>
      </c>
      <c r="AD96">
        <v>31.44</v>
      </c>
      <c r="AE96">
        <v>0.72</v>
      </c>
      <c r="AF96">
        <v>982</v>
      </c>
      <c r="AG96">
        <v>3</v>
      </c>
      <c r="AH96">
        <v>42</v>
      </c>
      <c r="AI96">
        <v>35</v>
      </c>
      <c r="AJ96">
        <v>190</v>
      </c>
      <c r="AK96">
        <v>168</v>
      </c>
      <c r="AL96">
        <v>4.5999999999999996</v>
      </c>
      <c r="AM96">
        <v>174</v>
      </c>
      <c r="AN96" t="s">
        <v>155</v>
      </c>
      <c r="AO96">
        <v>1</v>
      </c>
      <c r="AP96" s="28">
        <v>0.82359953703703714</v>
      </c>
      <c r="AQ96">
        <v>47.159365000000001</v>
      </c>
      <c r="AR96">
        <v>-88.484191999999993</v>
      </c>
      <c r="AS96">
        <v>308.5</v>
      </c>
      <c r="AT96">
        <v>33.5</v>
      </c>
      <c r="AU96">
        <v>12</v>
      </c>
      <c r="AV96">
        <v>8</v>
      </c>
      <c r="AW96" t="s">
        <v>210</v>
      </c>
      <c r="AX96">
        <v>1.5430999999999999</v>
      </c>
      <c r="AY96">
        <v>1.3292999999999999</v>
      </c>
      <c r="AZ96">
        <v>2.3862000000000001</v>
      </c>
      <c r="BA96">
        <v>14.686999999999999</v>
      </c>
      <c r="BB96">
        <v>15.75</v>
      </c>
      <c r="BC96">
        <v>1.07</v>
      </c>
      <c r="BD96">
        <v>13.531000000000001</v>
      </c>
      <c r="BE96">
        <v>3070.3339999999998</v>
      </c>
      <c r="BF96">
        <v>53.875999999999998</v>
      </c>
      <c r="BG96">
        <v>2.419</v>
      </c>
      <c r="BH96">
        <v>1.2E-2</v>
      </c>
      <c r="BI96">
        <v>2.431</v>
      </c>
      <c r="BJ96">
        <v>2.008</v>
      </c>
      <c r="BK96">
        <v>0.01</v>
      </c>
      <c r="BL96">
        <v>2.0179999999999998</v>
      </c>
      <c r="BM96">
        <v>1.1769000000000001</v>
      </c>
      <c r="BQ96">
        <v>49.170999999999999</v>
      </c>
      <c r="BR96">
        <v>0.58455699999999999</v>
      </c>
      <c r="BS96">
        <v>-5</v>
      </c>
      <c r="BT96">
        <v>5.0000000000000001E-3</v>
      </c>
      <c r="BU96">
        <v>14.285112</v>
      </c>
      <c r="BV96">
        <v>0</v>
      </c>
      <c r="BW96" t="s">
        <v>155</v>
      </c>
      <c r="BX96">
        <v>0.83</v>
      </c>
    </row>
    <row r="97" spans="1:76" x14ac:dyDescent="0.25">
      <c r="A97" s="26">
        <v>43530</v>
      </c>
      <c r="B97" s="27">
        <v>0.61512532407407405</v>
      </c>
      <c r="C97">
        <v>13.558</v>
      </c>
      <c r="D97">
        <v>0.13159999999999999</v>
      </c>
      <c r="E97">
        <v>1315.682382</v>
      </c>
      <c r="F97">
        <v>122</v>
      </c>
      <c r="G97">
        <v>0.4</v>
      </c>
      <c r="H97">
        <v>108.7</v>
      </c>
      <c r="J97">
        <v>0.2</v>
      </c>
      <c r="K97">
        <v>0.88339999999999996</v>
      </c>
      <c r="L97">
        <v>11.977</v>
      </c>
      <c r="M97">
        <v>0.1162</v>
      </c>
      <c r="N97">
        <v>107.74720000000001</v>
      </c>
      <c r="O97">
        <v>0.37630000000000002</v>
      </c>
      <c r="P97">
        <v>108.1</v>
      </c>
      <c r="Q97">
        <v>89.436499999999995</v>
      </c>
      <c r="R97">
        <v>0.31230000000000002</v>
      </c>
      <c r="S97">
        <v>89.7</v>
      </c>
      <c r="T97">
        <v>108.7294</v>
      </c>
      <c r="W97">
        <v>0</v>
      </c>
      <c r="X97">
        <v>0.1767</v>
      </c>
      <c r="Y97">
        <v>11.9</v>
      </c>
      <c r="Z97">
        <v>895</v>
      </c>
      <c r="AA97">
        <v>886</v>
      </c>
      <c r="AB97">
        <v>901</v>
      </c>
      <c r="AC97">
        <v>93</v>
      </c>
      <c r="AD97">
        <v>31.44</v>
      </c>
      <c r="AE97">
        <v>0.72</v>
      </c>
      <c r="AF97">
        <v>982</v>
      </c>
      <c r="AG97">
        <v>3</v>
      </c>
      <c r="AH97">
        <v>42</v>
      </c>
      <c r="AI97">
        <v>35</v>
      </c>
      <c r="AJ97">
        <v>190</v>
      </c>
      <c r="AK97">
        <v>168</v>
      </c>
      <c r="AL97">
        <v>4.5</v>
      </c>
      <c r="AM97">
        <v>174</v>
      </c>
      <c r="AN97" t="s">
        <v>155</v>
      </c>
      <c r="AO97">
        <v>1</v>
      </c>
      <c r="AP97" s="28">
        <v>0.82361111111111107</v>
      </c>
      <c r="AQ97">
        <v>47.159516000000004</v>
      </c>
      <c r="AR97">
        <v>-88.484200999999999</v>
      </c>
      <c r="AS97">
        <v>308.7</v>
      </c>
      <c r="AT97">
        <v>35.6</v>
      </c>
      <c r="AU97">
        <v>12</v>
      </c>
      <c r="AV97">
        <v>8</v>
      </c>
      <c r="AW97" t="s">
        <v>210</v>
      </c>
      <c r="AX97">
        <v>1.6861999999999999</v>
      </c>
      <c r="AY97">
        <v>1.2845</v>
      </c>
      <c r="AZ97">
        <v>2.5430999999999999</v>
      </c>
      <c r="BA97">
        <v>14.686999999999999</v>
      </c>
      <c r="BB97">
        <v>16.12</v>
      </c>
      <c r="BC97">
        <v>1.1000000000000001</v>
      </c>
      <c r="BD97">
        <v>13.202</v>
      </c>
      <c r="BE97">
        <v>3125.73</v>
      </c>
      <c r="BF97">
        <v>19.305</v>
      </c>
      <c r="BG97">
        <v>2.9449999999999998</v>
      </c>
      <c r="BH97">
        <v>0.01</v>
      </c>
      <c r="BI97">
        <v>2.9550000000000001</v>
      </c>
      <c r="BJ97">
        <v>2.444</v>
      </c>
      <c r="BK97">
        <v>8.9999999999999993E-3</v>
      </c>
      <c r="BL97">
        <v>2.4529999999999998</v>
      </c>
      <c r="BM97">
        <v>0.90110000000000001</v>
      </c>
      <c r="BQ97">
        <v>33.526000000000003</v>
      </c>
      <c r="BR97">
        <v>0.39030100000000001</v>
      </c>
      <c r="BS97">
        <v>-5</v>
      </c>
      <c r="BT97">
        <v>5.0000000000000001E-3</v>
      </c>
      <c r="BU97">
        <v>9.5379810000000003</v>
      </c>
      <c r="BV97">
        <v>0</v>
      </c>
      <c r="BW97" t="s">
        <v>155</v>
      </c>
      <c r="BX97">
        <v>0.83</v>
      </c>
    </row>
    <row r="98" spans="1:76" x14ac:dyDescent="0.25">
      <c r="A98" s="26">
        <v>43530</v>
      </c>
      <c r="B98" s="27">
        <v>0.61513689814814809</v>
      </c>
      <c r="C98">
        <v>13.385</v>
      </c>
      <c r="D98">
        <v>4.48E-2</v>
      </c>
      <c r="E98">
        <v>448.183333</v>
      </c>
      <c r="F98">
        <v>199.2</v>
      </c>
      <c r="G98">
        <v>0.1</v>
      </c>
      <c r="H98">
        <v>93.2</v>
      </c>
      <c r="J98">
        <v>0.2</v>
      </c>
      <c r="K98">
        <v>0.88539999999999996</v>
      </c>
      <c r="L98">
        <v>11.851699999999999</v>
      </c>
      <c r="M98">
        <v>3.9699999999999999E-2</v>
      </c>
      <c r="N98">
        <v>176.40469999999999</v>
      </c>
      <c r="O98">
        <v>7.0000000000000007E-2</v>
      </c>
      <c r="P98">
        <v>176.5</v>
      </c>
      <c r="Q98">
        <v>146.42619999999999</v>
      </c>
      <c r="R98">
        <v>5.8099999999999999E-2</v>
      </c>
      <c r="S98">
        <v>146.5</v>
      </c>
      <c r="T98">
        <v>93.217500000000001</v>
      </c>
      <c r="W98">
        <v>0</v>
      </c>
      <c r="X98">
        <v>0.17710000000000001</v>
      </c>
      <c r="Y98">
        <v>12</v>
      </c>
      <c r="Z98">
        <v>885</v>
      </c>
      <c r="AA98">
        <v>875</v>
      </c>
      <c r="AB98">
        <v>891</v>
      </c>
      <c r="AC98">
        <v>93</v>
      </c>
      <c r="AD98">
        <v>31.44</v>
      </c>
      <c r="AE98">
        <v>0.72</v>
      </c>
      <c r="AF98">
        <v>982</v>
      </c>
      <c r="AG98">
        <v>3</v>
      </c>
      <c r="AH98">
        <v>42</v>
      </c>
      <c r="AI98">
        <v>35</v>
      </c>
      <c r="AJ98">
        <v>190</v>
      </c>
      <c r="AK98">
        <v>168</v>
      </c>
      <c r="AL98">
        <v>4.5</v>
      </c>
      <c r="AM98">
        <v>174</v>
      </c>
      <c r="AN98" t="s">
        <v>155</v>
      </c>
      <c r="AO98">
        <v>1</v>
      </c>
      <c r="AP98" s="28">
        <v>0.82362268518518522</v>
      </c>
      <c r="AQ98">
        <v>47.159664999999997</v>
      </c>
      <c r="AR98">
        <v>-88.484209000000007</v>
      </c>
      <c r="AS98">
        <v>309.10000000000002</v>
      </c>
      <c r="AT98">
        <v>36.5</v>
      </c>
      <c r="AU98">
        <v>12</v>
      </c>
      <c r="AV98">
        <v>8</v>
      </c>
      <c r="AW98" t="s">
        <v>210</v>
      </c>
      <c r="AX98">
        <v>1.8</v>
      </c>
      <c r="AY98">
        <v>1.3448</v>
      </c>
      <c r="AZ98">
        <v>2.8586</v>
      </c>
      <c r="BA98">
        <v>14.686999999999999</v>
      </c>
      <c r="BB98">
        <v>16.420000000000002</v>
      </c>
      <c r="BC98">
        <v>1.1200000000000001</v>
      </c>
      <c r="BD98">
        <v>12.936999999999999</v>
      </c>
      <c r="BE98">
        <v>3146.0720000000001</v>
      </c>
      <c r="BF98">
        <v>6.7050000000000001</v>
      </c>
      <c r="BG98">
        <v>4.9039999999999999</v>
      </c>
      <c r="BH98">
        <v>2E-3</v>
      </c>
      <c r="BI98">
        <v>4.9059999999999997</v>
      </c>
      <c r="BJ98">
        <v>4.07</v>
      </c>
      <c r="BK98">
        <v>2E-3</v>
      </c>
      <c r="BL98">
        <v>4.0720000000000001</v>
      </c>
      <c r="BM98">
        <v>0.78580000000000005</v>
      </c>
      <c r="BQ98">
        <v>34.180999999999997</v>
      </c>
      <c r="BR98">
        <v>0.33892499999999998</v>
      </c>
      <c r="BS98">
        <v>-5</v>
      </c>
      <c r="BT98">
        <v>5.8430000000000001E-3</v>
      </c>
      <c r="BU98">
        <v>8.2824799999999996</v>
      </c>
      <c r="BV98">
        <v>0</v>
      </c>
      <c r="BW98" t="s">
        <v>155</v>
      </c>
      <c r="BX98">
        <v>0.83</v>
      </c>
    </row>
    <row r="99" spans="1:76" x14ac:dyDescent="0.25">
      <c r="A99" s="26">
        <v>43530</v>
      </c>
      <c r="B99" s="27">
        <v>0.61514847222222224</v>
      </c>
      <c r="C99">
        <v>12.83</v>
      </c>
      <c r="D99">
        <v>2.0500000000000001E-2</v>
      </c>
      <c r="E99">
        <v>204.936387</v>
      </c>
      <c r="F99">
        <v>280.10000000000002</v>
      </c>
      <c r="G99">
        <v>-0.1</v>
      </c>
      <c r="H99">
        <v>80.400000000000006</v>
      </c>
      <c r="J99">
        <v>0.4</v>
      </c>
      <c r="K99">
        <v>0.88990000000000002</v>
      </c>
      <c r="L99">
        <v>11.417199999999999</v>
      </c>
      <c r="M99">
        <v>1.8200000000000001E-2</v>
      </c>
      <c r="N99">
        <v>249.29069999999999</v>
      </c>
      <c r="O99">
        <v>0</v>
      </c>
      <c r="P99">
        <v>249.3</v>
      </c>
      <c r="Q99">
        <v>206.92590000000001</v>
      </c>
      <c r="R99">
        <v>0</v>
      </c>
      <c r="S99">
        <v>206.9</v>
      </c>
      <c r="T99">
        <v>80.3583</v>
      </c>
      <c r="W99">
        <v>0</v>
      </c>
      <c r="X99">
        <v>0.35599999999999998</v>
      </c>
      <c r="Y99">
        <v>11.9</v>
      </c>
      <c r="Z99">
        <v>879</v>
      </c>
      <c r="AA99">
        <v>868</v>
      </c>
      <c r="AB99">
        <v>884</v>
      </c>
      <c r="AC99">
        <v>93</v>
      </c>
      <c r="AD99">
        <v>31.44</v>
      </c>
      <c r="AE99">
        <v>0.72</v>
      </c>
      <c r="AF99">
        <v>982</v>
      </c>
      <c r="AG99">
        <v>3</v>
      </c>
      <c r="AH99">
        <v>42</v>
      </c>
      <c r="AI99">
        <v>35</v>
      </c>
      <c r="AJ99">
        <v>190</v>
      </c>
      <c r="AK99">
        <v>168</v>
      </c>
      <c r="AL99">
        <v>4.4000000000000004</v>
      </c>
      <c r="AM99">
        <v>174</v>
      </c>
      <c r="AN99" t="s">
        <v>155</v>
      </c>
      <c r="AO99">
        <v>1</v>
      </c>
      <c r="AP99" s="28">
        <v>0.82363425925925926</v>
      </c>
      <c r="AQ99">
        <v>47.159809000000003</v>
      </c>
      <c r="AR99">
        <v>-88.484213999999994</v>
      </c>
      <c r="AS99">
        <v>309.5</v>
      </c>
      <c r="AT99">
        <v>36</v>
      </c>
      <c r="AU99">
        <v>12</v>
      </c>
      <c r="AV99">
        <v>8</v>
      </c>
      <c r="AW99" t="s">
        <v>210</v>
      </c>
      <c r="AX99">
        <v>1.5845</v>
      </c>
      <c r="AY99">
        <v>1.8</v>
      </c>
      <c r="AZ99">
        <v>3.0707</v>
      </c>
      <c r="BA99">
        <v>14.686999999999999</v>
      </c>
      <c r="BB99">
        <v>17.12</v>
      </c>
      <c r="BC99">
        <v>1.17</v>
      </c>
      <c r="BD99">
        <v>12.374000000000001</v>
      </c>
      <c r="BE99">
        <v>3152.2510000000002</v>
      </c>
      <c r="BF99">
        <v>3.2050000000000001</v>
      </c>
      <c r="BG99">
        <v>7.2080000000000002</v>
      </c>
      <c r="BH99">
        <v>0</v>
      </c>
      <c r="BI99">
        <v>7.2080000000000002</v>
      </c>
      <c r="BJ99">
        <v>5.9829999999999997</v>
      </c>
      <c r="BK99">
        <v>0</v>
      </c>
      <c r="BL99">
        <v>5.9829999999999997</v>
      </c>
      <c r="BM99">
        <v>0.70450000000000002</v>
      </c>
      <c r="BQ99">
        <v>71.457999999999998</v>
      </c>
      <c r="BR99">
        <v>0.24732799999999999</v>
      </c>
      <c r="BS99">
        <v>-5</v>
      </c>
      <c r="BT99">
        <v>6.0000000000000001E-3</v>
      </c>
      <c r="BU99">
        <v>6.0440779999999998</v>
      </c>
      <c r="BV99">
        <v>0</v>
      </c>
      <c r="BW99" t="s">
        <v>155</v>
      </c>
      <c r="BX99">
        <v>0.83</v>
      </c>
    </row>
    <row r="100" spans="1:76" x14ac:dyDescent="0.25">
      <c r="A100" s="26">
        <v>43530</v>
      </c>
      <c r="B100" s="27">
        <v>0.61516004629629628</v>
      </c>
      <c r="C100">
        <v>12.83</v>
      </c>
      <c r="D100">
        <v>1.35E-2</v>
      </c>
      <c r="E100">
        <v>135.01639299999999</v>
      </c>
      <c r="F100">
        <v>323.39999999999998</v>
      </c>
      <c r="G100">
        <v>0</v>
      </c>
      <c r="H100">
        <v>75.099999999999994</v>
      </c>
      <c r="J100">
        <v>0.5</v>
      </c>
      <c r="K100">
        <v>0.88990000000000002</v>
      </c>
      <c r="L100">
        <v>11.417999999999999</v>
      </c>
      <c r="M100">
        <v>1.2E-2</v>
      </c>
      <c r="N100">
        <v>287.83109999999999</v>
      </c>
      <c r="O100">
        <v>0</v>
      </c>
      <c r="P100">
        <v>287.8</v>
      </c>
      <c r="Q100">
        <v>238.91669999999999</v>
      </c>
      <c r="R100">
        <v>0</v>
      </c>
      <c r="S100">
        <v>238.9</v>
      </c>
      <c r="T100">
        <v>75.099999999999994</v>
      </c>
      <c r="W100">
        <v>0</v>
      </c>
      <c r="X100">
        <v>0.44500000000000001</v>
      </c>
      <c r="Y100">
        <v>11.9</v>
      </c>
      <c r="Z100">
        <v>875</v>
      </c>
      <c r="AA100">
        <v>864</v>
      </c>
      <c r="AB100">
        <v>880</v>
      </c>
      <c r="AC100">
        <v>93</v>
      </c>
      <c r="AD100">
        <v>31.44</v>
      </c>
      <c r="AE100">
        <v>0.72</v>
      </c>
      <c r="AF100">
        <v>982</v>
      </c>
      <c r="AG100">
        <v>3</v>
      </c>
      <c r="AH100">
        <v>42</v>
      </c>
      <c r="AI100">
        <v>35</v>
      </c>
      <c r="AJ100">
        <v>190</v>
      </c>
      <c r="AK100">
        <v>168</v>
      </c>
      <c r="AL100">
        <v>4.4000000000000004</v>
      </c>
      <c r="AM100">
        <v>174</v>
      </c>
      <c r="AN100" t="s">
        <v>155</v>
      </c>
      <c r="AO100">
        <v>1</v>
      </c>
      <c r="AP100" s="28">
        <v>0.8236458333333333</v>
      </c>
      <c r="AQ100">
        <v>47.159950000000002</v>
      </c>
      <c r="AR100">
        <v>-88.484218999999996</v>
      </c>
      <c r="AS100">
        <v>309.8</v>
      </c>
      <c r="AT100">
        <v>35.1</v>
      </c>
      <c r="AU100">
        <v>12</v>
      </c>
      <c r="AV100">
        <v>8</v>
      </c>
      <c r="AW100" t="s">
        <v>210</v>
      </c>
      <c r="AX100">
        <v>1.3</v>
      </c>
      <c r="AY100">
        <v>1.8431</v>
      </c>
      <c r="AZ100">
        <v>2.9</v>
      </c>
      <c r="BA100">
        <v>14.686999999999999</v>
      </c>
      <c r="BB100">
        <v>17.13</v>
      </c>
      <c r="BC100">
        <v>1.17</v>
      </c>
      <c r="BD100">
        <v>12.367000000000001</v>
      </c>
      <c r="BE100">
        <v>3154.1170000000002</v>
      </c>
      <c r="BF100">
        <v>2.113</v>
      </c>
      <c r="BG100">
        <v>8.3260000000000005</v>
      </c>
      <c r="BH100">
        <v>0</v>
      </c>
      <c r="BI100">
        <v>8.3260000000000005</v>
      </c>
      <c r="BJ100">
        <v>6.9109999999999996</v>
      </c>
      <c r="BK100">
        <v>0</v>
      </c>
      <c r="BL100">
        <v>6.9109999999999996</v>
      </c>
      <c r="BM100">
        <v>0.65880000000000005</v>
      </c>
      <c r="BQ100">
        <v>89.376000000000005</v>
      </c>
      <c r="BR100">
        <v>0.232686</v>
      </c>
      <c r="BS100">
        <v>-5</v>
      </c>
      <c r="BT100">
        <v>6.0000000000000001E-3</v>
      </c>
      <c r="BU100">
        <v>5.6862640000000004</v>
      </c>
      <c r="BV100">
        <v>0</v>
      </c>
      <c r="BW100" t="s">
        <v>155</v>
      </c>
      <c r="BX100">
        <v>0.83</v>
      </c>
    </row>
    <row r="101" spans="1:76" x14ac:dyDescent="0.25">
      <c r="A101" s="26">
        <v>43530</v>
      </c>
      <c r="B101" s="27">
        <v>0.61517162037037043</v>
      </c>
      <c r="C101">
        <v>13.167999999999999</v>
      </c>
      <c r="D101">
        <v>1.1599999999999999E-2</v>
      </c>
      <c r="E101">
        <v>116.482412</v>
      </c>
      <c r="F101">
        <v>323.39999999999998</v>
      </c>
      <c r="G101">
        <v>0</v>
      </c>
      <c r="H101">
        <v>75.099999999999994</v>
      </c>
      <c r="J101">
        <v>0.72</v>
      </c>
      <c r="K101">
        <v>0.88739999999999997</v>
      </c>
      <c r="L101">
        <v>11.6851</v>
      </c>
      <c r="M101">
        <v>1.03E-2</v>
      </c>
      <c r="N101">
        <v>286.97000000000003</v>
      </c>
      <c r="O101">
        <v>0</v>
      </c>
      <c r="P101">
        <v>287</v>
      </c>
      <c r="Q101">
        <v>238.202</v>
      </c>
      <c r="R101">
        <v>0</v>
      </c>
      <c r="S101">
        <v>238.2</v>
      </c>
      <c r="T101">
        <v>75.132499999999993</v>
      </c>
      <c r="W101">
        <v>0</v>
      </c>
      <c r="X101">
        <v>0.63970000000000005</v>
      </c>
      <c r="Y101">
        <v>11.9</v>
      </c>
      <c r="Z101">
        <v>874</v>
      </c>
      <c r="AA101">
        <v>863</v>
      </c>
      <c r="AB101">
        <v>880</v>
      </c>
      <c r="AC101">
        <v>93</v>
      </c>
      <c r="AD101">
        <v>31.44</v>
      </c>
      <c r="AE101">
        <v>0.72</v>
      </c>
      <c r="AF101">
        <v>982</v>
      </c>
      <c r="AG101">
        <v>3</v>
      </c>
      <c r="AH101">
        <v>42</v>
      </c>
      <c r="AI101">
        <v>35</v>
      </c>
      <c r="AJ101">
        <v>190</v>
      </c>
      <c r="AK101">
        <v>168</v>
      </c>
      <c r="AL101">
        <v>4.4000000000000004</v>
      </c>
      <c r="AM101">
        <v>174</v>
      </c>
      <c r="AN101" t="s">
        <v>155</v>
      </c>
      <c r="AO101">
        <v>1</v>
      </c>
      <c r="AP101" s="28">
        <v>0.82365740740740734</v>
      </c>
      <c r="AQ101">
        <v>47.160083</v>
      </c>
      <c r="AR101">
        <v>-88.484221000000005</v>
      </c>
      <c r="AS101">
        <v>310</v>
      </c>
      <c r="AT101">
        <v>33.9</v>
      </c>
      <c r="AU101">
        <v>12</v>
      </c>
      <c r="AV101">
        <v>8</v>
      </c>
      <c r="AW101" t="s">
        <v>210</v>
      </c>
      <c r="AX101">
        <v>1.3862000000000001</v>
      </c>
      <c r="AY101">
        <v>1.5121</v>
      </c>
      <c r="AZ101">
        <v>2.9430999999999998</v>
      </c>
      <c r="BA101">
        <v>14.686999999999999</v>
      </c>
      <c r="BB101">
        <v>16.72</v>
      </c>
      <c r="BC101">
        <v>1.1399999999999999</v>
      </c>
      <c r="BD101">
        <v>12.693</v>
      </c>
      <c r="BE101">
        <v>3154.4430000000002</v>
      </c>
      <c r="BF101">
        <v>1.776</v>
      </c>
      <c r="BG101">
        <v>8.1129999999999995</v>
      </c>
      <c r="BH101">
        <v>0</v>
      </c>
      <c r="BI101">
        <v>8.1129999999999995</v>
      </c>
      <c r="BJ101">
        <v>6.734</v>
      </c>
      <c r="BK101">
        <v>0</v>
      </c>
      <c r="BL101">
        <v>6.734</v>
      </c>
      <c r="BM101">
        <v>0.64410000000000001</v>
      </c>
      <c r="BQ101">
        <v>125.572</v>
      </c>
      <c r="BR101">
        <v>0.24648800000000001</v>
      </c>
      <c r="BS101">
        <v>-5</v>
      </c>
      <c r="BT101">
        <v>5.1570000000000001E-3</v>
      </c>
      <c r="BU101">
        <v>6.0235500000000002</v>
      </c>
      <c r="BV101">
        <v>0</v>
      </c>
      <c r="BW101" t="s">
        <v>155</v>
      </c>
      <c r="BX101">
        <v>0.83</v>
      </c>
    </row>
    <row r="102" spans="1:76" x14ac:dyDescent="0.25">
      <c r="A102" s="26">
        <v>43530</v>
      </c>
      <c r="B102" s="27">
        <v>0.61518319444444447</v>
      </c>
      <c r="C102">
        <v>13.061999999999999</v>
      </c>
      <c r="D102">
        <v>7.4999999999999997E-3</v>
      </c>
      <c r="E102">
        <v>74.606364999999997</v>
      </c>
      <c r="F102">
        <v>324.5</v>
      </c>
      <c r="G102">
        <v>0.2</v>
      </c>
      <c r="H102">
        <v>70.099999999999994</v>
      </c>
      <c r="J102">
        <v>0.97</v>
      </c>
      <c r="K102">
        <v>0.88819999999999999</v>
      </c>
      <c r="L102">
        <v>11.6022</v>
      </c>
      <c r="M102">
        <v>6.6E-3</v>
      </c>
      <c r="N102">
        <v>288.19810000000001</v>
      </c>
      <c r="O102">
        <v>0.15490000000000001</v>
      </c>
      <c r="P102">
        <v>288.39999999999998</v>
      </c>
      <c r="Q102">
        <v>239.22139999999999</v>
      </c>
      <c r="R102">
        <v>0.12859999999999999</v>
      </c>
      <c r="S102">
        <v>239.3</v>
      </c>
      <c r="T102">
        <v>70.099999999999994</v>
      </c>
      <c r="W102">
        <v>0</v>
      </c>
      <c r="X102">
        <v>0.86499999999999999</v>
      </c>
      <c r="Y102">
        <v>11.9</v>
      </c>
      <c r="Z102">
        <v>875</v>
      </c>
      <c r="AA102">
        <v>863</v>
      </c>
      <c r="AB102">
        <v>881</v>
      </c>
      <c r="AC102">
        <v>93</v>
      </c>
      <c r="AD102">
        <v>31.44</v>
      </c>
      <c r="AE102">
        <v>0.72</v>
      </c>
      <c r="AF102">
        <v>982</v>
      </c>
      <c r="AG102">
        <v>3</v>
      </c>
      <c r="AH102">
        <v>42</v>
      </c>
      <c r="AI102">
        <v>35</v>
      </c>
      <c r="AJ102">
        <v>190</v>
      </c>
      <c r="AK102">
        <v>168</v>
      </c>
      <c r="AL102">
        <v>4.4000000000000004</v>
      </c>
      <c r="AM102">
        <v>174.4</v>
      </c>
      <c r="AN102" t="s">
        <v>155</v>
      </c>
      <c r="AO102">
        <v>1</v>
      </c>
      <c r="AP102" s="28">
        <v>0.82366898148148149</v>
      </c>
      <c r="AQ102">
        <v>47.160151999999997</v>
      </c>
      <c r="AR102">
        <v>-88.484219999999993</v>
      </c>
      <c r="AS102">
        <v>310.10000000000002</v>
      </c>
      <c r="AT102">
        <v>32.4</v>
      </c>
      <c r="AU102">
        <v>12</v>
      </c>
      <c r="AV102">
        <v>8</v>
      </c>
      <c r="AW102" t="s">
        <v>210</v>
      </c>
      <c r="AX102">
        <v>1.5</v>
      </c>
      <c r="AY102">
        <v>1</v>
      </c>
      <c r="AZ102">
        <v>3</v>
      </c>
      <c r="BA102">
        <v>14.686999999999999</v>
      </c>
      <c r="BB102">
        <v>16.86</v>
      </c>
      <c r="BC102">
        <v>1.1499999999999999</v>
      </c>
      <c r="BD102">
        <v>12.585000000000001</v>
      </c>
      <c r="BE102">
        <v>3155.6329999999998</v>
      </c>
      <c r="BF102">
        <v>1.147</v>
      </c>
      <c r="BG102">
        <v>8.2089999999999996</v>
      </c>
      <c r="BH102">
        <v>4.0000000000000001E-3</v>
      </c>
      <c r="BI102">
        <v>8.2129999999999992</v>
      </c>
      <c r="BJ102">
        <v>6.8140000000000001</v>
      </c>
      <c r="BK102">
        <v>4.0000000000000001E-3</v>
      </c>
      <c r="BL102">
        <v>6.8170000000000002</v>
      </c>
      <c r="BM102">
        <v>0.60540000000000005</v>
      </c>
      <c r="BQ102">
        <v>171.06700000000001</v>
      </c>
      <c r="BR102">
        <v>0.242256</v>
      </c>
      <c r="BS102">
        <v>-5</v>
      </c>
      <c r="BT102">
        <v>5.8430000000000001E-3</v>
      </c>
      <c r="BU102">
        <v>5.9201309999999996</v>
      </c>
      <c r="BV102">
        <v>0</v>
      </c>
      <c r="BW102" t="s">
        <v>155</v>
      </c>
      <c r="BX102">
        <v>0.83</v>
      </c>
    </row>
    <row r="103" spans="1:76" x14ac:dyDescent="0.25">
      <c r="A103" s="26">
        <v>43530</v>
      </c>
      <c r="B103" s="27">
        <v>0.61519476851851851</v>
      </c>
      <c r="C103">
        <v>13.083</v>
      </c>
      <c r="D103">
        <v>7.7000000000000002E-3</v>
      </c>
      <c r="E103">
        <v>77.367549999999994</v>
      </c>
      <c r="F103">
        <v>340.9</v>
      </c>
      <c r="G103">
        <v>0.4</v>
      </c>
      <c r="H103">
        <v>71.3</v>
      </c>
      <c r="J103">
        <v>1.1299999999999999</v>
      </c>
      <c r="K103">
        <v>0.8881</v>
      </c>
      <c r="L103">
        <v>11.6197</v>
      </c>
      <c r="M103">
        <v>6.8999999999999999E-3</v>
      </c>
      <c r="N103">
        <v>302.74720000000002</v>
      </c>
      <c r="O103">
        <v>0.33239999999999997</v>
      </c>
      <c r="P103">
        <v>303.10000000000002</v>
      </c>
      <c r="Q103">
        <v>251.01679999999999</v>
      </c>
      <c r="R103">
        <v>0.27560000000000001</v>
      </c>
      <c r="S103">
        <v>251.3</v>
      </c>
      <c r="T103">
        <v>71.312600000000003</v>
      </c>
      <c r="W103">
        <v>0</v>
      </c>
      <c r="X103">
        <v>1.0011000000000001</v>
      </c>
      <c r="Y103">
        <v>11.9</v>
      </c>
      <c r="Z103">
        <v>872</v>
      </c>
      <c r="AA103">
        <v>861</v>
      </c>
      <c r="AB103">
        <v>879</v>
      </c>
      <c r="AC103">
        <v>92.2</v>
      </c>
      <c r="AD103">
        <v>31.15</v>
      </c>
      <c r="AE103">
        <v>0.72</v>
      </c>
      <c r="AF103">
        <v>982</v>
      </c>
      <c r="AG103">
        <v>3</v>
      </c>
      <c r="AH103">
        <v>42</v>
      </c>
      <c r="AI103">
        <v>35</v>
      </c>
      <c r="AJ103">
        <v>190</v>
      </c>
      <c r="AK103">
        <v>168</v>
      </c>
      <c r="AL103">
        <v>4.5</v>
      </c>
      <c r="AM103">
        <v>174.7</v>
      </c>
      <c r="AN103" t="s">
        <v>155</v>
      </c>
      <c r="AO103">
        <v>1</v>
      </c>
      <c r="AP103" s="28">
        <v>0.82366898148148149</v>
      </c>
      <c r="AQ103">
        <v>47.160262000000003</v>
      </c>
      <c r="AR103">
        <v>-88.484221000000005</v>
      </c>
      <c r="AS103">
        <v>310.39999999999998</v>
      </c>
      <c r="AT103">
        <v>31.9</v>
      </c>
      <c r="AU103">
        <v>12</v>
      </c>
      <c r="AV103">
        <v>8</v>
      </c>
      <c r="AW103" t="s">
        <v>210</v>
      </c>
      <c r="AX103">
        <v>1.4137999999999999</v>
      </c>
      <c r="AY103">
        <v>1</v>
      </c>
      <c r="AZ103">
        <v>2.6983000000000001</v>
      </c>
      <c r="BA103">
        <v>14.686999999999999</v>
      </c>
      <c r="BB103">
        <v>16.829999999999998</v>
      </c>
      <c r="BC103">
        <v>1.1499999999999999</v>
      </c>
      <c r="BD103">
        <v>12.595000000000001</v>
      </c>
      <c r="BE103">
        <v>3155.5230000000001</v>
      </c>
      <c r="BF103">
        <v>1.1879999999999999</v>
      </c>
      <c r="BG103">
        <v>8.61</v>
      </c>
      <c r="BH103">
        <v>8.9999999999999993E-3</v>
      </c>
      <c r="BI103">
        <v>8.6189999999999998</v>
      </c>
      <c r="BJ103">
        <v>7.1390000000000002</v>
      </c>
      <c r="BK103">
        <v>8.0000000000000002E-3</v>
      </c>
      <c r="BL103">
        <v>7.1459999999999999</v>
      </c>
      <c r="BM103">
        <v>0.61499999999999999</v>
      </c>
      <c r="BQ103">
        <v>197.68299999999999</v>
      </c>
      <c r="BR103">
        <v>0.22076799999999999</v>
      </c>
      <c r="BS103">
        <v>-5</v>
      </c>
      <c r="BT103">
        <v>6.0000000000000001E-3</v>
      </c>
      <c r="BU103">
        <v>5.3950170000000002</v>
      </c>
      <c r="BV103">
        <v>0</v>
      </c>
      <c r="BW103" t="s">
        <v>155</v>
      </c>
      <c r="BX103">
        <v>0.82899999999999996</v>
      </c>
    </row>
    <row r="104" spans="1:76" x14ac:dyDescent="0.25">
      <c r="A104" s="26">
        <v>43530</v>
      </c>
      <c r="B104" s="27">
        <v>0.61520634259259255</v>
      </c>
      <c r="C104">
        <v>13.596</v>
      </c>
      <c r="D104">
        <v>3.5400000000000001E-2</v>
      </c>
      <c r="E104">
        <v>354.40067099999999</v>
      </c>
      <c r="F104">
        <v>347</v>
      </c>
      <c r="G104">
        <v>0.5</v>
      </c>
      <c r="H104">
        <v>69.8</v>
      </c>
      <c r="J104">
        <v>1.27</v>
      </c>
      <c r="K104">
        <v>0.88400000000000001</v>
      </c>
      <c r="L104">
        <v>12.0191</v>
      </c>
      <c r="M104">
        <v>3.1300000000000001E-2</v>
      </c>
      <c r="N104">
        <v>306.72340000000003</v>
      </c>
      <c r="O104">
        <v>0.41899999999999998</v>
      </c>
      <c r="P104">
        <v>307.10000000000002</v>
      </c>
      <c r="Q104">
        <v>254.26070000000001</v>
      </c>
      <c r="R104">
        <v>0.3473</v>
      </c>
      <c r="S104">
        <v>254.6</v>
      </c>
      <c r="T104">
        <v>69.775899999999993</v>
      </c>
      <c r="W104">
        <v>0</v>
      </c>
      <c r="X104">
        <v>1.1257999999999999</v>
      </c>
      <c r="Y104">
        <v>11.9</v>
      </c>
      <c r="Z104">
        <v>873</v>
      </c>
      <c r="AA104">
        <v>861</v>
      </c>
      <c r="AB104">
        <v>880</v>
      </c>
      <c r="AC104">
        <v>92</v>
      </c>
      <c r="AD104">
        <v>31.1</v>
      </c>
      <c r="AE104">
        <v>0.71</v>
      </c>
      <c r="AF104">
        <v>982</v>
      </c>
      <c r="AG104">
        <v>3</v>
      </c>
      <c r="AH104">
        <v>41.156999999999996</v>
      </c>
      <c r="AI104">
        <v>35</v>
      </c>
      <c r="AJ104">
        <v>190</v>
      </c>
      <c r="AK104">
        <v>168</v>
      </c>
      <c r="AL104">
        <v>4.5</v>
      </c>
      <c r="AM104">
        <v>174.9</v>
      </c>
      <c r="AN104" t="s">
        <v>155</v>
      </c>
      <c r="AO104">
        <v>1</v>
      </c>
      <c r="AP104" s="28">
        <v>0.82369212962962957</v>
      </c>
      <c r="AQ104">
        <v>47.160449</v>
      </c>
      <c r="AR104">
        <v>-88.484206999999998</v>
      </c>
      <c r="AS104">
        <v>310.89999999999998</v>
      </c>
      <c r="AT104">
        <v>30.8</v>
      </c>
      <c r="AU104">
        <v>12</v>
      </c>
      <c r="AV104">
        <v>8</v>
      </c>
      <c r="AW104" t="s">
        <v>210</v>
      </c>
      <c r="AX104">
        <v>1.3</v>
      </c>
      <c r="AY104">
        <v>1</v>
      </c>
      <c r="AZ104">
        <v>2.2999999999999998</v>
      </c>
      <c r="BA104">
        <v>14.686999999999999</v>
      </c>
      <c r="BB104">
        <v>16.2</v>
      </c>
      <c r="BC104">
        <v>1.1000000000000001</v>
      </c>
      <c r="BD104">
        <v>13.121</v>
      </c>
      <c r="BE104">
        <v>3148.9090000000001</v>
      </c>
      <c r="BF104">
        <v>5.2240000000000002</v>
      </c>
      <c r="BG104">
        <v>8.4149999999999991</v>
      </c>
      <c r="BH104">
        <v>1.0999999999999999E-2</v>
      </c>
      <c r="BI104">
        <v>8.4269999999999996</v>
      </c>
      <c r="BJ104">
        <v>6.976</v>
      </c>
      <c r="BK104">
        <v>0.01</v>
      </c>
      <c r="BL104">
        <v>6.9850000000000003</v>
      </c>
      <c r="BM104">
        <v>0.58050000000000002</v>
      </c>
      <c r="BQ104">
        <v>214.459</v>
      </c>
      <c r="BR104">
        <v>0.22037200000000001</v>
      </c>
      <c r="BS104">
        <v>-5</v>
      </c>
      <c r="BT104">
        <v>6.0000000000000001E-3</v>
      </c>
      <c r="BU104">
        <v>5.3853410000000004</v>
      </c>
      <c r="BV104">
        <v>0</v>
      </c>
      <c r="BW104" t="s">
        <v>155</v>
      </c>
      <c r="BX104">
        <v>0.82899999999999996</v>
      </c>
    </row>
    <row r="105" spans="1:76" x14ac:dyDescent="0.25">
      <c r="A105" s="26">
        <v>43530</v>
      </c>
      <c r="B105" s="27">
        <v>0.6152179166666667</v>
      </c>
      <c r="C105">
        <v>14.242000000000001</v>
      </c>
      <c r="D105">
        <v>4.0599999999999997E-2</v>
      </c>
      <c r="E105">
        <v>406.04805299999998</v>
      </c>
      <c r="F105">
        <v>342</v>
      </c>
      <c r="G105">
        <v>0.5</v>
      </c>
      <c r="H105">
        <v>70.099999999999994</v>
      </c>
      <c r="J105">
        <v>1.42</v>
      </c>
      <c r="K105">
        <v>0.879</v>
      </c>
      <c r="L105">
        <v>12.519600000000001</v>
      </c>
      <c r="M105">
        <v>3.5700000000000003E-2</v>
      </c>
      <c r="N105">
        <v>300.64789999999999</v>
      </c>
      <c r="O105">
        <v>0.4395</v>
      </c>
      <c r="P105">
        <v>301.10000000000002</v>
      </c>
      <c r="Q105">
        <v>249.2244</v>
      </c>
      <c r="R105">
        <v>0.36430000000000001</v>
      </c>
      <c r="S105">
        <v>249.6</v>
      </c>
      <c r="T105">
        <v>70.099999999999994</v>
      </c>
      <c r="W105">
        <v>0</v>
      </c>
      <c r="X105">
        <v>1.2511000000000001</v>
      </c>
      <c r="Y105">
        <v>11.9</v>
      </c>
      <c r="Z105">
        <v>884</v>
      </c>
      <c r="AA105">
        <v>872</v>
      </c>
      <c r="AB105">
        <v>890</v>
      </c>
      <c r="AC105">
        <v>92</v>
      </c>
      <c r="AD105">
        <v>31.1</v>
      </c>
      <c r="AE105">
        <v>0.71</v>
      </c>
      <c r="AF105">
        <v>982</v>
      </c>
      <c r="AG105">
        <v>3</v>
      </c>
      <c r="AH105">
        <v>41</v>
      </c>
      <c r="AI105">
        <v>35</v>
      </c>
      <c r="AJ105">
        <v>190</v>
      </c>
      <c r="AK105">
        <v>168</v>
      </c>
      <c r="AL105">
        <v>4.4000000000000004</v>
      </c>
      <c r="AM105">
        <v>174.5</v>
      </c>
      <c r="AN105" t="s">
        <v>155</v>
      </c>
      <c r="AO105">
        <v>1</v>
      </c>
      <c r="AP105" s="28">
        <v>0.82370370370370372</v>
      </c>
      <c r="AQ105">
        <v>47.160547000000001</v>
      </c>
      <c r="AR105">
        <v>-88.484166000000002</v>
      </c>
      <c r="AS105">
        <v>311.10000000000002</v>
      </c>
      <c r="AT105">
        <v>28.8</v>
      </c>
      <c r="AU105">
        <v>12</v>
      </c>
      <c r="AV105">
        <v>8</v>
      </c>
      <c r="AW105" t="s">
        <v>210</v>
      </c>
      <c r="AX105">
        <v>1.3862000000000001</v>
      </c>
      <c r="AY105">
        <v>1.1293</v>
      </c>
      <c r="AZ105">
        <v>2.4293</v>
      </c>
      <c r="BA105">
        <v>14.686999999999999</v>
      </c>
      <c r="BB105">
        <v>15.51</v>
      </c>
      <c r="BC105">
        <v>1.06</v>
      </c>
      <c r="BD105">
        <v>13.759</v>
      </c>
      <c r="BE105">
        <v>3147.788</v>
      </c>
      <c r="BF105">
        <v>5.7119999999999997</v>
      </c>
      <c r="BG105">
        <v>7.9160000000000004</v>
      </c>
      <c r="BH105">
        <v>1.2E-2</v>
      </c>
      <c r="BI105">
        <v>7.9279999999999999</v>
      </c>
      <c r="BJ105">
        <v>6.5620000000000003</v>
      </c>
      <c r="BK105">
        <v>0.01</v>
      </c>
      <c r="BL105">
        <v>6.5720000000000001</v>
      </c>
      <c r="BM105">
        <v>0.55969999999999998</v>
      </c>
      <c r="BQ105">
        <v>228.72900000000001</v>
      </c>
      <c r="BR105">
        <v>0.33143299999999998</v>
      </c>
      <c r="BS105">
        <v>-5</v>
      </c>
      <c r="BT105">
        <v>5.1570000000000001E-3</v>
      </c>
      <c r="BU105">
        <v>8.0993940000000002</v>
      </c>
      <c r="BV105">
        <v>0</v>
      </c>
      <c r="BW105" t="s">
        <v>155</v>
      </c>
      <c r="BX105">
        <v>0.82899999999999996</v>
      </c>
    </row>
    <row r="106" spans="1:76" x14ac:dyDescent="0.25">
      <c r="A106" s="26">
        <v>43530</v>
      </c>
      <c r="B106" s="27">
        <v>0.61522949074074074</v>
      </c>
      <c r="C106">
        <v>13.538</v>
      </c>
      <c r="D106">
        <v>1.54E-2</v>
      </c>
      <c r="E106">
        <v>154.12844000000001</v>
      </c>
      <c r="F106">
        <v>318.89999999999998</v>
      </c>
      <c r="G106">
        <v>0.6</v>
      </c>
      <c r="H106">
        <v>70.900000000000006</v>
      </c>
      <c r="J106">
        <v>1.6</v>
      </c>
      <c r="K106">
        <v>0.88460000000000005</v>
      </c>
      <c r="L106">
        <v>11.9755</v>
      </c>
      <c r="M106">
        <v>1.3599999999999999E-2</v>
      </c>
      <c r="N106">
        <v>282.08449999999999</v>
      </c>
      <c r="O106">
        <v>0.50749999999999995</v>
      </c>
      <c r="P106">
        <v>282.60000000000002</v>
      </c>
      <c r="Q106">
        <v>233.83600000000001</v>
      </c>
      <c r="R106">
        <v>0.42070000000000002</v>
      </c>
      <c r="S106">
        <v>234.3</v>
      </c>
      <c r="T106">
        <v>70.885599999999997</v>
      </c>
      <c r="W106">
        <v>0</v>
      </c>
      <c r="X106">
        <v>1.4154</v>
      </c>
      <c r="Y106">
        <v>11.9</v>
      </c>
      <c r="Z106">
        <v>887</v>
      </c>
      <c r="AA106">
        <v>877</v>
      </c>
      <c r="AB106">
        <v>893</v>
      </c>
      <c r="AC106">
        <v>92</v>
      </c>
      <c r="AD106">
        <v>31.1</v>
      </c>
      <c r="AE106">
        <v>0.71</v>
      </c>
      <c r="AF106">
        <v>982</v>
      </c>
      <c r="AG106">
        <v>3</v>
      </c>
      <c r="AH106">
        <v>41.843000000000004</v>
      </c>
      <c r="AI106">
        <v>35</v>
      </c>
      <c r="AJ106">
        <v>190</v>
      </c>
      <c r="AK106">
        <v>168.8</v>
      </c>
      <c r="AL106">
        <v>4.5</v>
      </c>
      <c r="AM106">
        <v>174.2</v>
      </c>
      <c r="AN106" t="s">
        <v>155</v>
      </c>
      <c r="AO106">
        <v>1</v>
      </c>
      <c r="AP106" s="28">
        <v>0.82371527777777775</v>
      </c>
      <c r="AQ106">
        <v>47.160646</v>
      </c>
      <c r="AR106">
        <v>-88.484114000000005</v>
      </c>
      <c r="AS106">
        <v>311.39999999999998</v>
      </c>
      <c r="AT106">
        <v>27.5</v>
      </c>
      <c r="AU106">
        <v>12</v>
      </c>
      <c r="AV106">
        <v>8</v>
      </c>
      <c r="AW106" t="s">
        <v>210</v>
      </c>
      <c r="AX106">
        <v>1.5</v>
      </c>
      <c r="AY106">
        <v>1.3431</v>
      </c>
      <c r="AZ106">
        <v>2.6</v>
      </c>
      <c r="BA106">
        <v>14.686999999999999</v>
      </c>
      <c r="BB106">
        <v>16.29</v>
      </c>
      <c r="BC106">
        <v>1.1100000000000001</v>
      </c>
      <c r="BD106">
        <v>13.042999999999999</v>
      </c>
      <c r="BE106">
        <v>3153.5419999999999</v>
      </c>
      <c r="BF106">
        <v>2.2850000000000001</v>
      </c>
      <c r="BG106">
        <v>7.7789999999999999</v>
      </c>
      <c r="BH106">
        <v>1.4E-2</v>
      </c>
      <c r="BI106">
        <v>7.7930000000000001</v>
      </c>
      <c r="BJ106">
        <v>6.4480000000000004</v>
      </c>
      <c r="BK106">
        <v>1.2E-2</v>
      </c>
      <c r="BL106">
        <v>6.46</v>
      </c>
      <c r="BM106">
        <v>0.59279999999999999</v>
      </c>
      <c r="BQ106">
        <v>271.00599999999997</v>
      </c>
      <c r="BR106">
        <v>0.36548799999999998</v>
      </c>
      <c r="BS106">
        <v>-5</v>
      </c>
      <c r="BT106">
        <v>5.0000000000000001E-3</v>
      </c>
      <c r="BU106">
        <v>8.9316130000000005</v>
      </c>
      <c r="BV106">
        <v>0</v>
      </c>
      <c r="BW106" t="s">
        <v>155</v>
      </c>
      <c r="BX106">
        <v>0.82899999999999996</v>
      </c>
    </row>
    <row r="107" spans="1:76" x14ac:dyDescent="0.25">
      <c r="A107" s="26">
        <v>43530</v>
      </c>
      <c r="B107" s="27">
        <v>0.61524106481481489</v>
      </c>
      <c r="C107">
        <v>13.282999999999999</v>
      </c>
      <c r="D107">
        <v>1.9599999999999999E-2</v>
      </c>
      <c r="E107">
        <v>196.442553</v>
      </c>
      <c r="F107">
        <v>307.7</v>
      </c>
      <c r="G107">
        <v>0.6</v>
      </c>
      <c r="H107">
        <v>68.099999999999994</v>
      </c>
      <c r="J107">
        <v>1.6</v>
      </c>
      <c r="K107">
        <v>0.88649999999999995</v>
      </c>
      <c r="L107">
        <v>11.776</v>
      </c>
      <c r="M107">
        <v>1.7399999999999999E-2</v>
      </c>
      <c r="N107">
        <v>272.76389999999998</v>
      </c>
      <c r="O107">
        <v>0.53190000000000004</v>
      </c>
      <c r="P107">
        <v>273.3</v>
      </c>
      <c r="Q107">
        <v>226.1097</v>
      </c>
      <c r="R107">
        <v>0.44090000000000001</v>
      </c>
      <c r="S107">
        <v>226.6</v>
      </c>
      <c r="T107">
        <v>68.057299999999998</v>
      </c>
      <c r="W107">
        <v>0</v>
      </c>
      <c r="X107">
        <v>1.4184000000000001</v>
      </c>
      <c r="Y107">
        <v>11.9</v>
      </c>
      <c r="Z107">
        <v>879</v>
      </c>
      <c r="AA107">
        <v>869</v>
      </c>
      <c r="AB107">
        <v>885</v>
      </c>
      <c r="AC107">
        <v>92</v>
      </c>
      <c r="AD107">
        <v>31.1</v>
      </c>
      <c r="AE107">
        <v>0.71</v>
      </c>
      <c r="AF107">
        <v>982</v>
      </c>
      <c r="AG107">
        <v>3</v>
      </c>
      <c r="AH107">
        <v>41.156999999999996</v>
      </c>
      <c r="AI107">
        <v>35</v>
      </c>
      <c r="AJ107">
        <v>190</v>
      </c>
      <c r="AK107">
        <v>169</v>
      </c>
      <c r="AL107">
        <v>4.5</v>
      </c>
      <c r="AM107">
        <v>174</v>
      </c>
      <c r="AN107" t="s">
        <v>155</v>
      </c>
      <c r="AO107">
        <v>1</v>
      </c>
      <c r="AP107" s="28">
        <v>0.8237268518518519</v>
      </c>
      <c r="AQ107">
        <v>47.160747000000001</v>
      </c>
      <c r="AR107">
        <v>-88.484049999999996</v>
      </c>
      <c r="AS107">
        <v>311.8</v>
      </c>
      <c r="AT107">
        <v>27.4</v>
      </c>
      <c r="AU107">
        <v>12</v>
      </c>
      <c r="AV107">
        <v>8</v>
      </c>
      <c r="AW107" t="s">
        <v>210</v>
      </c>
      <c r="AX107">
        <v>1.5</v>
      </c>
      <c r="AY107">
        <v>1.4</v>
      </c>
      <c r="AZ107">
        <v>2.6</v>
      </c>
      <c r="BA107">
        <v>14.686999999999999</v>
      </c>
      <c r="BB107">
        <v>16.579999999999998</v>
      </c>
      <c r="BC107">
        <v>1.1299999999999999</v>
      </c>
      <c r="BD107">
        <v>12.8</v>
      </c>
      <c r="BE107">
        <v>3152.6880000000001</v>
      </c>
      <c r="BF107">
        <v>2.9670000000000001</v>
      </c>
      <c r="BG107">
        <v>7.6470000000000002</v>
      </c>
      <c r="BH107">
        <v>1.4999999999999999E-2</v>
      </c>
      <c r="BI107">
        <v>7.6619999999999999</v>
      </c>
      <c r="BJ107">
        <v>6.3390000000000004</v>
      </c>
      <c r="BK107">
        <v>1.2E-2</v>
      </c>
      <c r="BL107">
        <v>6.3520000000000003</v>
      </c>
      <c r="BM107">
        <v>0.5786</v>
      </c>
      <c r="BQ107">
        <v>276.11700000000002</v>
      </c>
      <c r="BR107">
        <v>0.27274100000000001</v>
      </c>
      <c r="BS107">
        <v>-5</v>
      </c>
      <c r="BT107">
        <v>5.8430000000000001E-3</v>
      </c>
      <c r="BU107">
        <v>6.665108</v>
      </c>
      <c r="BV107">
        <v>0</v>
      </c>
      <c r="BW107" t="s">
        <v>155</v>
      </c>
      <c r="BX107">
        <v>0.82899999999999996</v>
      </c>
    </row>
    <row r="108" spans="1:76" x14ac:dyDescent="0.25">
      <c r="A108" s="26">
        <v>43530</v>
      </c>
      <c r="B108" s="27">
        <v>0.61525263888888893</v>
      </c>
      <c r="C108">
        <v>13.769</v>
      </c>
      <c r="D108">
        <v>0.17199999999999999</v>
      </c>
      <c r="E108">
        <v>1719.8468089999999</v>
      </c>
      <c r="F108">
        <v>320.8</v>
      </c>
      <c r="G108">
        <v>0.6</v>
      </c>
      <c r="H108">
        <v>69.400000000000006</v>
      </c>
      <c r="J108">
        <v>1.6</v>
      </c>
      <c r="K108">
        <v>0.88149999999999995</v>
      </c>
      <c r="L108">
        <v>12.1379</v>
      </c>
      <c r="M108">
        <v>0.15160000000000001</v>
      </c>
      <c r="N108">
        <v>282.77730000000003</v>
      </c>
      <c r="O108">
        <v>0.52890000000000004</v>
      </c>
      <c r="P108">
        <v>283.3</v>
      </c>
      <c r="Q108">
        <v>234.4349</v>
      </c>
      <c r="R108">
        <v>0.4385</v>
      </c>
      <c r="S108">
        <v>234.9</v>
      </c>
      <c r="T108">
        <v>69.360200000000006</v>
      </c>
      <c r="W108">
        <v>0</v>
      </c>
      <c r="X108">
        <v>1.4104000000000001</v>
      </c>
      <c r="Y108">
        <v>11.9</v>
      </c>
      <c r="Z108">
        <v>878</v>
      </c>
      <c r="AA108">
        <v>866</v>
      </c>
      <c r="AB108">
        <v>883</v>
      </c>
      <c r="AC108">
        <v>92</v>
      </c>
      <c r="AD108">
        <v>31.13</v>
      </c>
      <c r="AE108">
        <v>0.71</v>
      </c>
      <c r="AF108">
        <v>981</v>
      </c>
      <c r="AG108">
        <v>3</v>
      </c>
      <c r="AH108">
        <v>41</v>
      </c>
      <c r="AI108">
        <v>35</v>
      </c>
      <c r="AJ108">
        <v>190.8</v>
      </c>
      <c r="AK108">
        <v>169</v>
      </c>
      <c r="AL108">
        <v>4.5</v>
      </c>
      <c r="AM108">
        <v>174</v>
      </c>
      <c r="AN108" t="s">
        <v>155</v>
      </c>
      <c r="AO108">
        <v>1</v>
      </c>
      <c r="AP108" s="28">
        <v>0.82373842592592583</v>
      </c>
      <c r="AQ108">
        <v>47.160862999999999</v>
      </c>
      <c r="AR108">
        <v>-88.483986999999999</v>
      </c>
      <c r="AS108">
        <v>312.60000000000002</v>
      </c>
      <c r="AT108">
        <v>29</v>
      </c>
      <c r="AU108">
        <v>12</v>
      </c>
      <c r="AV108">
        <v>8</v>
      </c>
      <c r="AW108" t="s">
        <v>210</v>
      </c>
      <c r="AX108">
        <v>1.5</v>
      </c>
      <c r="AY108">
        <v>1.4</v>
      </c>
      <c r="AZ108">
        <v>2.6</v>
      </c>
      <c r="BA108">
        <v>14.686999999999999</v>
      </c>
      <c r="BB108">
        <v>15.84</v>
      </c>
      <c r="BC108">
        <v>1.08</v>
      </c>
      <c r="BD108">
        <v>13.439</v>
      </c>
      <c r="BE108">
        <v>3118.0079999999998</v>
      </c>
      <c r="BF108">
        <v>24.788</v>
      </c>
      <c r="BG108">
        <v>7.6070000000000002</v>
      </c>
      <c r="BH108">
        <v>1.4E-2</v>
      </c>
      <c r="BI108">
        <v>7.6210000000000004</v>
      </c>
      <c r="BJ108">
        <v>6.3070000000000004</v>
      </c>
      <c r="BK108">
        <v>1.2E-2</v>
      </c>
      <c r="BL108">
        <v>6.3179999999999996</v>
      </c>
      <c r="BM108">
        <v>0.56579999999999997</v>
      </c>
      <c r="BQ108">
        <v>263.44499999999999</v>
      </c>
      <c r="BR108">
        <v>0.30384499999999998</v>
      </c>
      <c r="BS108">
        <v>-5</v>
      </c>
      <c r="BT108">
        <v>6.0000000000000001E-3</v>
      </c>
      <c r="BU108">
        <v>7.4252149999999997</v>
      </c>
      <c r="BV108">
        <v>0</v>
      </c>
      <c r="BW108" t="s">
        <v>155</v>
      </c>
      <c r="BX108">
        <v>0.82899999999999996</v>
      </c>
    </row>
    <row r="109" spans="1:76" x14ac:dyDescent="0.25">
      <c r="A109" s="26">
        <v>43530</v>
      </c>
      <c r="B109" s="27">
        <v>0.61526421296296296</v>
      </c>
      <c r="C109">
        <v>14.028</v>
      </c>
      <c r="D109">
        <v>9.5600000000000004E-2</v>
      </c>
      <c r="E109">
        <v>956.44371899999999</v>
      </c>
      <c r="F109">
        <v>326.7</v>
      </c>
      <c r="G109">
        <v>0.6</v>
      </c>
      <c r="H109">
        <v>69.900000000000006</v>
      </c>
      <c r="J109">
        <v>1.62</v>
      </c>
      <c r="K109">
        <v>0.88029999999999997</v>
      </c>
      <c r="L109">
        <v>12.347899999999999</v>
      </c>
      <c r="M109">
        <v>8.4199999999999997E-2</v>
      </c>
      <c r="N109">
        <v>287.55869999999999</v>
      </c>
      <c r="O109">
        <v>0.5282</v>
      </c>
      <c r="P109">
        <v>288.10000000000002</v>
      </c>
      <c r="Q109">
        <v>238.40360000000001</v>
      </c>
      <c r="R109">
        <v>0.43790000000000001</v>
      </c>
      <c r="S109">
        <v>238.8</v>
      </c>
      <c r="T109">
        <v>69.937799999999996</v>
      </c>
      <c r="W109">
        <v>0</v>
      </c>
      <c r="X109">
        <v>1.4272</v>
      </c>
      <c r="Y109">
        <v>11.9</v>
      </c>
      <c r="Z109">
        <v>886</v>
      </c>
      <c r="AA109">
        <v>875</v>
      </c>
      <c r="AB109">
        <v>891</v>
      </c>
      <c r="AC109">
        <v>92</v>
      </c>
      <c r="AD109">
        <v>31.13</v>
      </c>
      <c r="AE109">
        <v>0.71</v>
      </c>
      <c r="AF109">
        <v>981</v>
      </c>
      <c r="AG109">
        <v>3</v>
      </c>
      <c r="AH109">
        <v>41</v>
      </c>
      <c r="AI109">
        <v>35</v>
      </c>
      <c r="AJ109">
        <v>191</v>
      </c>
      <c r="AK109">
        <v>169</v>
      </c>
      <c r="AL109">
        <v>4.5999999999999996</v>
      </c>
      <c r="AM109">
        <v>174</v>
      </c>
      <c r="AN109" t="s">
        <v>155</v>
      </c>
      <c r="AO109">
        <v>1</v>
      </c>
      <c r="AP109" s="28">
        <v>0.82374999999999998</v>
      </c>
      <c r="AQ109">
        <v>47.160933</v>
      </c>
      <c r="AR109">
        <v>-88.483959999999996</v>
      </c>
      <c r="AS109">
        <v>312.89999999999998</v>
      </c>
      <c r="AT109">
        <v>29.7</v>
      </c>
      <c r="AU109">
        <v>12</v>
      </c>
      <c r="AV109">
        <v>8</v>
      </c>
      <c r="AW109" t="s">
        <v>210</v>
      </c>
      <c r="AX109">
        <v>1.5</v>
      </c>
      <c r="AY109">
        <v>1.4</v>
      </c>
      <c r="AZ109">
        <v>2.6</v>
      </c>
      <c r="BA109">
        <v>14.686999999999999</v>
      </c>
      <c r="BB109">
        <v>15.66</v>
      </c>
      <c r="BC109">
        <v>1.07</v>
      </c>
      <c r="BD109">
        <v>13.602</v>
      </c>
      <c r="BE109">
        <v>3135.4670000000001</v>
      </c>
      <c r="BF109">
        <v>13.606999999999999</v>
      </c>
      <c r="BG109">
        <v>7.6470000000000002</v>
      </c>
      <c r="BH109">
        <v>1.4E-2</v>
      </c>
      <c r="BI109">
        <v>7.6609999999999996</v>
      </c>
      <c r="BJ109">
        <v>6.34</v>
      </c>
      <c r="BK109">
        <v>1.2E-2</v>
      </c>
      <c r="BL109">
        <v>6.351</v>
      </c>
      <c r="BM109">
        <v>0.56389999999999996</v>
      </c>
      <c r="BQ109">
        <v>263.49900000000002</v>
      </c>
      <c r="BR109">
        <v>0.41498400000000002</v>
      </c>
      <c r="BS109">
        <v>-5</v>
      </c>
      <c r="BT109">
        <v>5.1570000000000001E-3</v>
      </c>
      <c r="BU109">
        <v>10.141171</v>
      </c>
      <c r="BV109">
        <v>0</v>
      </c>
      <c r="BW109" t="s">
        <v>155</v>
      </c>
      <c r="BX109">
        <v>0.82899999999999996</v>
      </c>
    </row>
    <row r="110" spans="1:76" x14ac:dyDescent="0.25">
      <c r="A110" s="26">
        <v>43530</v>
      </c>
      <c r="B110" s="27">
        <v>0.615275787037037</v>
      </c>
      <c r="C110">
        <v>13.563000000000001</v>
      </c>
      <c r="D110">
        <v>3.3300000000000003E-2</v>
      </c>
      <c r="E110">
        <v>333.1</v>
      </c>
      <c r="F110">
        <v>305.60000000000002</v>
      </c>
      <c r="G110">
        <v>0.8</v>
      </c>
      <c r="H110">
        <v>68.5</v>
      </c>
      <c r="J110">
        <v>1.7</v>
      </c>
      <c r="K110">
        <v>0.88429999999999997</v>
      </c>
      <c r="L110">
        <v>11.9938</v>
      </c>
      <c r="M110">
        <v>2.9499999999999998E-2</v>
      </c>
      <c r="N110">
        <v>270.27879999999999</v>
      </c>
      <c r="O110">
        <v>0.68400000000000005</v>
      </c>
      <c r="P110">
        <v>271</v>
      </c>
      <c r="Q110">
        <v>224.07749999999999</v>
      </c>
      <c r="R110">
        <v>0.56699999999999995</v>
      </c>
      <c r="S110">
        <v>224.6</v>
      </c>
      <c r="T110">
        <v>68.498099999999994</v>
      </c>
      <c r="W110">
        <v>0</v>
      </c>
      <c r="X110">
        <v>1.5033000000000001</v>
      </c>
      <c r="Y110">
        <v>11.9</v>
      </c>
      <c r="Z110">
        <v>884</v>
      </c>
      <c r="AA110">
        <v>874</v>
      </c>
      <c r="AB110">
        <v>890</v>
      </c>
      <c r="AC110">
        <v>92</v>
      </c>
      <c r="AD110">
        <v>31.13</v>
      </c>
      <c r="AE110">
        <v>0.71</v>
      </c>
      <c r="AF110">
        <v>981</v>
      </c>
      <c r="AG110">
        <v>3</v>
      </c>
      <c r="AH110">
        <v>41</v>
      </c>
      <c r="AI110">
        <v>35</v>
      </c>
      <c r="AJ110">
        <v>191</v>
      </c>
      <c r="AK110">
        <v>169</v>
      </c>
      <c r="AL110">
        <v>4.5</v>
      </c>
      <c r="AM110">
        <v>174</v>
      </c>
      <c r="AN110" t="s">
        <v>155</v>
      </c>
      <c r="AO110">
        <v>1</v>
      </c>
      <c r="AP110" s="28">
        <v>0.82374999999999998</v>
      </c>
      <c r="AQ110">
        <v>47.161033000000003</v>
      </c>
      <c r="AR110">
        <v>-88.483945000000006</v>
      </c>
      <c r="AS110">
        <v>313.2</v>
      </c>
      <c r="AT110">
        <v>29.2</v>
      </c>
      <c r="AU110">
        <v>12</v>
      </c>
      <c r="AV110">
        <v>8</v>
      </c>
      <c r="AW110" t="s">
        <v>210</v>
      </c>
      <c r="AX110">
        <v>1.4139139999999999</v>
      </c>
      <c r="AY110">
        <v>1.4430430000000001</v>
      </c>
      <c r="AZ110">
        <v>2.643043</v>
      </c>
      <c r="BA110">
        <v>14.686999999999999</v>
      </c>
      <c r="BB110">
        <v>16.239999999999998</v>
      </c>
      <c r="BC110">
        <v>1.1100000000000001</v>
      </c>
      <c r="BD110">
        <v>13.086</v>
      </c>
      <c r="BE110">
        <v>3149.4349999999999</v>
      </c>
      <c r="BF110">
        <v>4.923</v>
      </c>
      <c r="BG110">
        <v>7.4320000000000004</v>
      </c>
      <c r="BH110">
        <v>1.9E-2</v>
      </c>
      <c r="BI110">
        <v>7.4509999999999996</v>
      </c>
      <c r="BJ110">
        <v>6.1619999999999999</v>
      </c>
      <c r="BK110">
        <v>1.6E-2</v>
      </c>
      <c r="BL110">
        <v>6.1769999999999996</v>
      </c>
      <c r="BM110">
        <v>0.57120000000000004</v>
      </c>
      <c r="BQ110">
        <v>287.02199999999999</v>
      </c>
      <c r="BR110">
        <v>0.36571700000000001</v>
      </c>
      <c r="BS110">
        <v>-5</v>
      </c>
      <c r="BT110">
        <v>5.8430000000000001E-3</v>
      </c>
      <c r="BU110">
        <v>8.9372089999999993</v>
      </c>
      <c r="BV110">
        <v>0</v>
      </c>
      <c r="BW110" t="s">
        <v>155</v>
      </c>
      <c r="BX110">
        <v>0.82899999999999996</v>
      </c>
    </row>
    <row r="111" spans="1:76" x14ac:dyDescent="0.25">
      <c r="A111" s="26">
        <v>43530</v>
      </c>
      <c r="B111" s="27">
        <v>0.61528736111111104</v>
      </c>
      <c r="C111">
        <v>12.888999999999999</v>
      </c>
      <c r="D111">
        <v>9.1999999999999998E-3</v>
      </c>
      <c r="E111">
        <v>91.933053999999998</v>
      </c>
      <c r="F111">
        <v>313.5</v>
      </c>
      <c r="G111">
        <v>0.8</v>
      </c>
      <c r="H111">
        <v>68.5</v>
      </c>
      <c r="J111">
        <v>1.67</v>
      </c>
      <c r="K111">
        <v>0.88990000000000002</v>
      </c>
      <c r="L111">
        <v>11.4697</v>
      </c>
      <c r="M111">
        <v>8.2000000000000007E-3</v>
      </c>
      <c r="N111">
        <v>278.96019999999999</v>
      </c>
      <c r="O111">
        <v>0.71189999999999998</v>
      </c>
      <c r="P111">
        <v>279.7</v>
      </c>
      <c r="Q111">
        <v>229.6404</v>
      </c>
      <c r="R111">
        <v>0.58599999999999997</v>
      </c>
      <c r="S111">
        <v>230.2</v>
      </c>
      <c r="T111">
        <v>68.511799999999994</v>
      </c>
      <c r="W111">
        <v>0</v>
      </c>
      <c r="X111">
        <v>1.4902</v>
      </c>
      <c r="Y111">
        <v>11.9</v>
      </c>
      <c r="Z111">
        <v>878</v>
      </c>
      <c r="AA111">
        <v>867</v>
      </c>
      <c r="AB111">
        <v>885</v>
      </c>
      <c r="AC111">
        <v>92</v>
      </c>
      <c r="AD111">
        <v>29.3</v>
      </c>
      <c r="AE111">
        <v>0.67</v>
      </c>
      <c r="AF111">
        <v>981</v>
      </c>
      <c r="AG111">
        <v>2.2000000000000002</v>
      </c>
      <c r="AH111">
        <v>41</v>
      </c>
      <c r="AI111">
        <v>35</v>
      </c>
      <c r="AJ111">
        <v>191</v>
      </c>
      <c r="AK111">
        <v>169</v>
      </c>
      <c r="AL111">
        <v>4.5</v>
      </c>
      <c r="AM111">
        <v>174</v>
      </c>
      <c r="AN111" t="s">
        <v>155</v>
      </c>
      <c r="AO111">
        <v>1</v>
      </c>
      <c r="AP111" s="28">
        <v>0.82377314814814817</v>
      </c>
      <c r="AQ111">
        <v>47.161214000000001</v>
      </c>
      <c r="AR111">
        <v>-88.483929000000003</v>
      </c>
      <c r="AS111">
        <v>313.39999999999998</v>
      </c>
      <c r="AT111">
        <v>29.1</v>
      </c>
      <c r="AU111">
        <v>12</v>
      </c>
      <c r="AV111">
        <v>8</v>
      </c>
      <c r="AW111" t="s">
        <v>210</v>
      </c>
      <c r="AX111">
        <v>1.3</v>
      </c>
      <c r="AY111">
        <v>1.5430999999999999</v>
      </c>
      <c r="AZ111">
        <v>2.7</v>
      </c>
      <c r="BA111">
        <v>14.686999999999999</v>
      </c>
      <c r="BB111">
        <v>17.07</v>
      </c>
      <c r="BC111">
        <v>1.1599999999999999</v>
      </c>
      <c r="BD111">
        <v>12.375</v>
      </c>
      <c r="BE111">
        <v>3155.335</v>
      </c>
      <c r="BF111">
        <v>1.4319999999999999</v>
      </c>
      <c r="BG111">
        <v>8.0370000000000008</v>
      </c>
      <c r="BH111">
        <v>2.1000000000000001E-2</v>
      </c>
      <c r="BI111">
        <v>8.0570000000000004</v>
      </c>
      <c r="BJ111">
        <v>6.6159999999999997</v>
      </c>
      <c r="BK111">
        <v>1.7000000000000001E-2</v>
      </c>
      <c r="BL111">
        <v>6.633</v>
      </c>
      <c r="BM111">
        <v>0.59850000000000003</v>
      </c>
      <c r="BQ111">
        <v>298.07600000000002</v>
      </c>
      <c r="BR111">
        <v>0.27965899999999999</v>
      </c>
      <c r="BS111">
        <v>-5</v>
      </c>
      <c r="BT111">
        <v>5.1570000000000001E-3</v>
      </c>
      <c r="BU111">
        <v>6.8341669999999999</v>
      </c>
      <c r="BV111">
        <v>0</v>
      </c>
      <c r="BW111" t="s">
        <v>155</v>
      </c>
      <c r="BX111">
        <v>0.82299999999999995</v>
      </c>
    </row>
    <row r="112" spans="1:76" x14ac:dyDescent="0.25">
      <c r="A112" s="26">
        <v>43530</v>
      </c>
      <c r="B112" s="27">
        <v>0.61529893518518519</v>
      </c>
      <c r="C112">
        <v>12.881</v>
      </c>
      <c r="D112">
        <v>8.0000000000000002E-3</v>
      </c>
      <c r="E112">
        <v>80</v>
      </c>
      <c r="F112">
        <v>335.1</v>
      </c>
      <c r="G112">
        <v>0.8</v>
      </c>
      <c r="H112">
        <v>63.1</v>
      </c>
      <c r="J112">
        <v>1.5</v>
      </c>
      <c r="K112">
        <v>0.88970000000000005</v>
      </c>
      <c r="L112">
        <v>11.4604</v>
      </c>
      <c r="M112">
        <v>7.1000000000000004E-3</v>
      </c>
      <c r="N112">
        <v>298.12169999999998</v>
      </c>
      <c r="O112">
        <v>0.71179999999999999</v>
      </c>
      <c r="P112">
        <v>298.8</v>
      </c>
      <c r="Q112">
        <v>246.82480000000001</v>
      </c>
      <c r="R112">
        <v>0.58930000000000005</v>
      </c>
      <c r="S112">
        <v>247.4</v>
      </c>
      <c r="T112">
        <v>63.1</v>
      </c>
      <c r="W112">
        <v>0</v>
      </c>
      <c r="X112">
        <v>1.3346</v>
      </c>
      <c r="Y112">
        <v>11.9</v>
      </c>
      <c r="Z112">
        <v>874</v>
      </c>
      <c r="AA112">
        <v>863</v>
      </c>
      <c r="AB112">
        <v>881</v>
      </c>
      <c r="AC112">
        <v>92</v>
      </c>
      <c r="AD112">
        <v>30.78</v>
      </c>
      <c r="AE112">
        <v>0.71</v>
      </c>
      <c r="AF112">
        <v>981</v>
      </c>
      <c r="AG112">
        <v>2.8</v>
      </c>
      <c r="AH112">
        <v>41</v>
      </c>
      <c r="AI112">
        <v>35</v>
      </c>
      <c r="AJ112">
        <v>191</v>
      </c>
      <c r="AK112">
        <v>169</v>
      </c>
      <c r="AL112">
        <v>4.4000000000000004</v>
      </c>
      <c r="AM112">
        <v>174</v>
      </c>
      <c r="AN112" t="s">
        <v>155</v>
      </c>
      <c r="AO112">
        <v>1</v>
      </c>
      <c r="AP112" s="28">
        <v>0.82378472222222221</v>
      </c>
      <c r="AQ112">
        <v>47.161338999999998</v>
      </c>
      <c r="AR112">
        <v>-88.483941000000002</v>
      </c>
      <c r="AS112">
        <v>313.3</v>
      </c>
      <c r="AT112">
        <v>29.7</v>
      </c>
      <c r="AU112">
        <v>12</v>
      </c>
      <c r="AV112">
        <v>8</v>
      </c>
      <c r="AW112" t="s">
        <v>210</v>
      </c>
      <c r="AX112">
        <v>1.3</v>
      </c>
      <c r="AY112">
        <v>1.3413999999999999</v>
      </c>
      <c r="AZ112">
        <v>2.3552</v>
      </c>
      <c r="BA112">
        <v>14.686999999999999</v>
      </c>
      <c r="BB112">
        <v>17.079999999999998</v>
      </c>
      <c r="BC112">
        <v>1.1599999999999999</v>
      </c>
      <c r="BD112">
        <v>12.393000000000001</v>
      </c>
      <c r="BE112">
        <v>3155.78</v>
      </c>
      <c r="BF112">
        <v>1.2470000000000001</v>
      </c>
      <c r="BG112">
        <v>8.5969999999999995</v>
      </c>
      <c r="BH112">
        <v>2.1000000000000001E-2</v>
      </c>
      <c r="BI112">
        <v>8.6170000000000009</v>
      </c>
      <c r="BJ112">
        <v>7.1180000000000003</v>
      </c>
      <c r="BK112">
        <v>1.7000000000000001E-2</v>
      </c>
      <c r="BL112">
        <v>7.1349999999999998</v>
      </c>
      <c r="BM112">
        <v>0.55179999999999996</v>
      </c>
      <c r="BQ112">
        <v>267.21300000000002</v>
      </c>
      <c r="BR112">
        <v>0.225576</v>
      </c>
      <c r="BS112">
        <v>-5</v>
      </c>
      <c r="BT112">
        <v>5.842E-3</v>
      </c>
      <c r="BU112">
        <v>5.512524</v>
      </c>
      <c r="BV112">
        <v>0</v>
      </c>
      <c r="BW112" t="s">
        <v>155</v>
      </c>
      <c r="BX112">
        <v>0.82799999999999996</v>
      </c>
    </row>
    <row r="113" spans="1:76" x14ac:dyDescent="0.25">
      <c r="A113" s="26">
        <v>43530</v>
      </c>
      <c r="B113" s="27">
        <v>0.61531050925925923</v>
      </c>
      <c r="C113">
        <v>13.207000000000001</v>
      </c>
      <c r="D113">
        <v>7.9000000000000008E-3</v>
      </c>
      <c r="E113">
        <v>79.327731</v>
      </c>
      <c r="F113">
        <v>339.3</v>
      </c>
      <c r="G113">
        <v>0.9</v>
      </c>
      <c r="H113">
        <v>61.7</v>
      </c>
      <c r="J113">
        <v>1.5</v>
      </c>
      <c r="K113">
        <v>0.88719999999999999</v>
      </c>
      <c r="L113">
        <v>11.7173</v>
      </c>
      <c r="M113">
        <v>7.0000000000000001E-3</v>
      </c>
      <c r="N113">
        <v>301.00330000000002</v>
      </c>
      <c r="O113">
        <v>0.79849999999999999</v>
      </c>
      <c r="P113">
        <v>301.8</v>
      </c>
      <c r="Q113">
        <v>249.55</v>
      </c>
      <c r="R113">
        <v>0.66200000000000003</v>
      </c>
      <c r="S113">
        <v>250.2</v>
      </c>
      <c r="T113">
        <v>61.676600000000001</v>
      </c>
      <c r="W113">
        <v>0</v>
      </c>
      <c r="X113">
        <v>1.3308</v>
      </c>
      <c r="Y113">
        <v>11.9</v>
      </c>
      <c r="Z113">
        <v>873</v>
      </c>
      <c r="AA113">
        <v>861</v>
      </c>
      <c r="AB113">
        <v>879</v>
      </c>
      <c r="AC113">
        <v>92</v>
      </c>
      <c r="AD113">
        <v>31.13</v>
      </c>
      <c r="AE113">
        <v>0.71</v>
      </c>
      <c r="AF113">
        <v>981</v>
      </c>
      <c r="AG113">
        <v>3</v>
      </c>
      <c r="AH113">
        <v>41</v>
      </c>
      <c r="AI113">
        <v>35</v>
      </c>
      <c r="AJ113">
        <v>191</v>
      </c>
      <c r="AK113">
        <v>169</v>
      </c>
      <c r="AL113">
        <v>4.5</v>
      </c>
      <c r="AM113">
        <v>174.4</v>
      </c>
      <c r="AN113" t="s">
        <v>155</v>
      </c>
      <c r="AO113">
        <v>1</v>
      </c>
      <c r="AP113" s="28">
        <v>0.82379629629629625</v>
      </c>
      <c r="AQ113">
        <v>47.161470000000001</v>
      </c>
      <c r="AR113">
        <v>-88.483956000000006</v>
      </c>
      <c r="AS113">
        <v>313.60000000000002</v>
      </c>
      <c r="AT113">
        <v>30.4</v>
      </c>
      <c r="AU113">
        <v>12</v>
      </c>
      <c r="AV113">
        <v>8</v>
      </c>
      <c r="AW113" t="s">
        <v>210</v>
      </c>
      <c r="AX113">
        <v>1.3431</v>
      </c>
      <c r="AY113">
        <v>1.0430999999999999</v>
      </c>
      <c r="AZ113">
        <v>1.9431</v>
      </c>
      <c r="BA113">
        <v>14.686999999999999</v>
      </c>
      <c r="BB113">
        <v>16.68</v>
      </c>
      <c r="BC113">
        <v>1.1399999999999999</v>
      </c>
      <c r="BD113">
        <v>12.712999999999999</v>
      </c>
      <c r="BE113">
        <v>3155.68</v>
      </c>
      <c r="BF113">
        <v>1.206</v>
      </c>
      <c r="BG113">
        <v>8.4890000000000008</v>
      </c>
      <c r="BH113">
        <v>2.3E-2</v>
      </c>
      <c r="BI113">
        <v>8.5120000000000005</v>
      </c>
      <c r="BJ113">
        <v>7.0380000000000003</v>
      </c>
      <c r="BK113">
        <v>1.9E-2</v>
      </c>
      <c r="BL113">
        <v>7.0570000000000004</v>
      </c>
      <c r="BM113">
        <v>0.52749999999999997</v>
      </c>
      <c r="BQ113">
        <v>260.60500000000002</v>
      </c>
      <c r="BR113">
        <v>0.220529</v>
      </c>
      <c r="BS113">
        <v>-5</v>
      </c>
      <c r="BT113">
        <v>6.8430000000000001E-3</v>
      </c>
      <c r="BU113">
        <v>5.3891660000000003</v>
      </c>
      <c r="BV113">
        <v>0</v>
      </c>
      <c r="BW113" t="s">
        <v>155</v>
      </c>
      <c r="BX113">
        <v>0.82899999999999996</v>
      </c>
    </row>
    <row r="114" spans="1:76" x14ac:dyDescent="0.25">
      <c r="A114" s="26">
        <v>43530</v>
      </c>
      <c r="B114" s="27">
        <v>0.61532208333333338</v>
      </c>
      <c r="C114">
        <v>13.734</v>
      </c>
      <c r="D114">
        <v>7.1000000000000004E-3</v>
      </c>
      <c r="E114">
        <v>70.924369999999996</v>
      </c>
      <c r="F114">
        <v>346.5</v>
      </c>
      <c r="G114">
        <v>0.9</v>
      </c>
      <c r="H114">
        <v>61.9</v>
      </c>
      <c r="J114">
        <v>1.6</v>
      </c>
      <c r="K114">
        <v>0.88319999999999999</v>
      </c>
      <c r="L114">
        <v>12.129899999999999</v>
      </c>
      <c r="M114">
        <v>6.3E-3</v>
      </c>
      <c r="N114">
        <v>306.00779999999997</v>
      </c>
      <c r="O114">
        <v>0.79490000000000005</v>
      </c>
      <c r="P114">
        <v>306.8</v>
      </c>
      <c r="Q114">
        <v>253.69900000000001</v>
      </c>
      <c r="R114">
        <v>0.65900000000000003</v>
      </c>
      <c r="S114">
        <v>254.4</v>
      </c>
      <c r="T114">
        <v>61.934600000000003</v>
      </c>
      <c r="W114">
        <v>0</v>
      </c>
      <c r="X114">
        <v>1.4131</v>
      </c>
      <c r="Y114">
        <v>11.9</v>
      </c>
      <c r="Z114">
        <v>876</v>
      </c>
      <c r="AA114">
        <v>864</v>
      </c>
      <c r="AB114">
        <v>881</v>
      </c>
      <c r="AC114">
        <v>92</v>
      </c>
      <c r="AD114">
        <v>31.13</v>
      </c>
      <c r="AE114">
        <v>0.71</v>
      </c>
      <c r="AF114">
        <v>981</v>
      </c>
      <c r="AG114">
        <v>3</v>
      </c>
      <c r="AH114">
        <v>41</v>
      </c>
      <c r="AI114">
        <v>35</v>
      </c>
      <c r="AJ114">
        <v>191</v>
      </c>
      <c r="AK114">
        <v>169</v>
      </c>
      <c r="AL114">
        <v>4.5</v>
      </c>
      <c r="AM114">
        <v>174.7</v>
      </c>
      <c r="AN114" t="s">
        <v>155</v>
      </c>
      <c r="AO114">
        <v>2</v>
      </c>
      <c r="AP114" s="28">
        <v>0.8238078703703704</v>
      </c>
      <c r="AQ114">
        <v>47.161582000000003</v>
      </c>
      <c r="AR114">
        <v>-88.483973000000006</v>
      </c>
      <c r="AS114">
        <v>313.89999999999998</v>
      </c>
      <c r="AT114">
        <v>29.4</v>
      </c>
      <c r="AU114">
        <v>12</v>
      </c>
      <c r="AV114">
        <v>8</v>
      </c>
      <c r="AW114" t="s">
        <v>210</v>
      </c>
      <c r="AX114">
        <v>1.4431</v>
      </c>
      <c r="AY114">
        <v>1.1861999999999999</v>
      </c>
      <c r="AZ114">
        <v>2.0861999999999998</v>
      </c>
      <c r="BA114">
        <v>14.686999999999999</v>
      </c>
      <c r="BB114">
        <v>16.079999999999998</v>
      </c>
      <c r="BC114">
        <v>1.1000000000000001</v>
      </c>
      <c r="BD114">
        <v>13.223000000000001</v>
      </c>
      <c r="BE114">
        <v>3155.6320000000001</v>
      </c>
      <c r="BF114">
        <v>1.0369999999999999</v>
      </c>
      <c r="BG114">
        <v>8.3369999999999997</v>
      </c>
      <c r="BH114">
        <v>2.1999999999999999E-2</v>
      </c>
      <c r="BI114">
        <v>8.3580000000000005</v>
      </c>
      <c r="BJ114">
        <v>6.9119999999999999</v>
      </c>
      <c r="BK114">
        <v>1.7999999999999999E-2</v>
      </c>
      <c r="BL114">
        <v>6.93</v>
      </c>
      <c r="BM114">
        <v>0.51170000000000004</v>
      </c>
      <c r="BQ114">
        <v>267.30799999999999</v>
      </c>
      <c r="BR114">
        <v>0.24460399999999999</v>
      </c>
      <c r="BS114">
        <v>-5</v>
      </c>
      <c r="BT114">
        <v>7.0000000000000001E-3</v>
      </c>
      <c r="BU114">
        <v>5.9775099999999997</v>
      </c>
      <c r="BV114">
        <v>0</v>
      </c>
      <c r="BW114" t="s">
        <v>155</v>
      </c>
      <c r="BX114">
        <v>0.82899999999999996</v>
      </c>
    </row>
    <row r="115" spans="1:76" x14ac:dyDescent="0.25">
      <c r="A115" s="26">
        <v>43530</v>
      </c>
      <c r="B115" s="27">
        <v>0.61533365740740742</v>
      </c>
      <c r="C115">
        <v>13.518000000000001</v>
      </c>
      <c r="D115">
        <v>1.9330000000000001</v>
      </c>
      <c r="E115">
        <v>19330.098927999999</v>
      </c>
      <c r="F115">
        <v>389.7</v>
      </c>
      <c r="G115">
        <v>0.8</v>
      </c>
      <c r="H115">
        <v>60.5</v>
      </c>
      <c r="J115">
        <v>1.7</v>
      </c>
      <c r="K115">
        <v>0.86850000000000005</v>
      </c>
      <c r="L115">
        <v>11.740500000000001</v>
      </c>
      <c r="M115">
        <v>1.6788000000000001</v>
      </c>
      <c r="N115">
        <v>338.42860000000002</v>
      </c>
      <c r="O115">
        <v>0.71740000000000004</v>
      </c>
      <c r="P115">
        <v>339.1</v>
      </c>
      <c r="Q115">
        <v>278.59500000000003</v>
      </c>
      <c r="R115">
        <v>0.59060000000000001</v>
      </c>
      <c r="S115">
        <v>279.2</v>
      </c>
      <c r="T115">
        <v>60.514099999999999</v>
      </c>
      <c r="W115">
        <v>0</v>
      </c>
      <c r="X115">
        <v>1.4763999999999999</v>
      </c>
      <c r="Y115">
        <v>11.9</v>
      </c>
      <c r="Z115">
        <v>879</v>
      </c>
      <c r="AA115">
        <v>867</v>
      </c>
      <c r="AB115">
        <v>884</v>
      </c>
      <c r="AC115">
        <v>92</v>
      </c>
      <c r="AD115">
        <v>29.3</v>
      </c>
      <c r="AE115">
        <v>0.67</v>
      </c>
      <c r="AF115">
        <v>981</v>
      </c>
      <c r="AG115">
        <v>2.2000000000000002</v>
      </c>
      <c r="AH115">
        <v>41</v>
      </c>
      <c r="AI115">
        <v>35</v>
      </c>
      <c r="AJ115">
        <v>191</v>
      </c>
      <c r="AK115">
        <v>169</v>
      </c>
      <c r="AL115">
        <v>4.4000000000000004</v>
      </c>
      <c r="AM115">
        <v>174.9</v>
      </c>
      <c r="AN115" t="s">
        <v>155</v>
      </c>
      <c r="AO115">
        <v>2</v>
      </c>
      <c r="AP115" s="28">
        <v>0.82381944444444455</v>
      </c>
      <c r="AQ115">
        <v>47.161689000000003</v>
      </c>
      <c r="AR115">
        <v>-88.484003999999999</v>
      </c>
      <c r="AS115">
        <v>313.8</v>
      </c>
      <c r="AT115">
        <v>28.4</v>
      </c>
      <c r="AU115">
        <v>12</v>
      </c>
      <c r="AV115">
        <v>10</v>
      </c>
      <c r="AW115" t="s">
        <v>207</v>
      </c>
      <c r="AX115">
        <v>1.4569000000000001</v>
      </c>
      <c r="AY115">
        <v>1.3431</v>
      </c>
      <c r="AZ115">
        <v>2.2431000000000001</v>
      </c>
      <c r="BA115">
        <v>14.686999999999999</v>
      </c>
      <c r="BB115">
        <v>14.17</v>
      </c>
      <c r="BC115">
        <v>0.96</v>
      </c>
      <c r="BD115">
        <v>15.141999999999999</v>
      </c>
      <c r="BE115">
        <v>2761.509</v>
      </c>
      <c r="BF115">
        <v>251.32599999999999</v>
      </c>
      <c r="BG115">
        <v>8.3360000000000003</v>
      </c>
      <c r="BH115">
        <v>1.7999999999999999E-2</v>
      </c>
      <c r="BI115">
        <v>8.3539999999999992</v>
      </c>
      <c r="BJ115">
        <v>6.8620000000000001</v>
      </c>
      <c r="BK115">
        <v>1.4999999999999999E-2</v>
      </c>
      <c r="BL115">
        <v>6.8769999999999998</v>
      </c>
      <c r="BM115">
        <v>0.45200000000000001</v>
      </c>
      <c r="BQ115">
        <v>252.50700000000001</v>
      </c>
      <c r="BR115">
        <v>0.33161400000000002</v>
      </c>
      <c r="BS115">
        <v>-5</v>
      </c>
      <c r="BT115">
        <v>6.1570000000000001E-3</v>
      </c>
      <c r="BU115">
        <v>8.1038169999999994</v>
      </c>
      <c r="BV115">
        <v>0</v>
      </c>
      <c r="BW115" t="s">
        <v>155</v>
      </c>
      <c r="BX115">
        <v>0.82299999999999995</v>
      </c>
    </row>
    <row r="116" spans="1:76" x14ac:dyDescent="0.25">
      <c r="A116" s="26">
        <v>43530</v>
      </c>
      <c r="B116" s="27">
        <v>0.61534523148148146</v>
      </c>
      <c r="C116">
        <v>12.872999999999999</v>
      </c>
      <c r="D116">
        <v>2.8616999999999999</v>
      </c>
      <c r="E116">
        <v>28616.964285999999</v>
      </c>
      <c r="F116">
        <v>399.7</v>
      </c>
      <c r="G116">
        <v>0.8</v>
      </c>
      <c r="H116">
        <v>87.5</v>
      </c>
      <c r="J116">
        <v>1.7</v>
      </c>
      <c r="K116">
        <v>0.86499999999999999</v>
      </c>
      <c r="L116">
        <v>11.1351</v>
      </c>
      <c r="M116">
        <v>2.4754</v>
      </c>
      <c r="N116">
        <v>345.76859999999999</v>
      </c>
      <c r="O116">
        <v>0.69199999999999995</v>
      </c>
      <c r="P116">
        <v>346.5</v>
      </c>
      <c r="Q116">
        <v>286.27530000000002</v>
      </c>
      <c r="R116">
        <v>0.57299999999999995</v>
      </c>
      <c r="S116">
        <v>286.8</v>
      </c>
      <c r="T116">
        <v>87.4559</v>
      </c>
      <c r="W116">
        <v>0</v>
      </c>
      <c r="X116">
        <v>1.4704999999999999</v>
      </c>
      <c r="Y116">
        <v>12</v>
      </c>
      <c r="Z116">
        <v>894</v>
      </c>
      <c r="AA116">
        <v>884</v>
      </c>
      <c r="AB116">
        <v>900</v>
      </c>
      <c r="AC116">
        <v>92</v>
      </c>
      <c r="AD116">
        <v>30.78</v>
      </c>
      <c r="AE116">
        <v>0.71</v>
      </c>
      <c r="AF116">
        <v>981</v>
      </c>
      <c r="AG116">
        <v>2.8</v>
      </c>
      <c r="AH116">
        <v>41</v>
      </c>
      <c r="AI116">
        <v>35</v>
      </c>
      <c r="AJ116">
        <v>191</v>
      </c>
      <c r="AK116">
        <v>169</v>
      </c>
      <c r="AL116">
        <v>4.4000000000000004</v>
      </c>
      <c r="AM116">
        <v>174.5</v>
      </c>
      <c r="AN116" t="s">
        <v>155</v>
      </c>
      <c r="AO116">
        <v>2</v>
      </c>
      <c r="AP116" s="28">
        <v>0.82383101851851848</v>
      </c>
      <c r="AQ116">
        <v>47.161793000000003</v>
      </c>
      <c r="AR116">
        <v>-88.484065000000001</v>
      </c>
      <c r="AS116">
        <v>313.8</v>
      </c>
      <c r="AT116">
        <v>27.9</v>
      </c>
      <c r="AU116">
        <v>12</v>
      </c>
      <c r="AV116">
        <v>10</v>
      </c>
      <c r="AW116" t="s">
        <v>207</v>
      </c>
      <c r="AX116">
        <v>1.3138000000000001</v>
      </c>
      <c r="AY116">
        <v>1.4431</v>
      </c>
      <c r="AZ116">
        <v>2.2999999999999998</v>
      </c>
      <c r="BA116">
        <v>14.686999999999999</v>
      </c>
      <c r="BB116">
        <v>13.8</v>
      </c>
      <c r="BC116">
        <v>0.94</v>
      </c>
      <c r="BD116">
        <v>15.603999999999999</v>
      </c>
      <c r="BE116">
        <v>2581.6770000000001</v>
      </c>
      <c r="BF116">
        <v>365.29</v>
      </c>
      <c r="BG116">
        <v>8.3949999999999996</v>
      </c>
      <c r="BH116">
        <v>1.7000000000000001E-2</v>
      </c>
      <c r="BI116">
        <v>8.4120000000000008</v>
      </c>
      <c r="BJ116">
        <v>6.9509999999999996</v>
      </c>
      <c r="BK116">
        <v>1.4E-2</v>
      </c>
      <c r="BL116">
        <v>6.9649999999999999</v>
      </c>
      <c r="BM116">
        <v>0.64390000000000003</v>
      </c>
      <c r="BQ116">
        <v>247.904</v>
      </c>
      <c r="BR116">
        <v>0.50464100000000001</v>
      </c>
      <c r="BS116">
        <v>-5</v>
      </c>
      <c r="BT116">
        <v>5.1570000000000001E-3</v>
      </c>
      <c r="BU116">
        <v>12.332164000000001</v>
      </c>
      <c r="BV116">
        <v>0</v>
      </c>
      <c r="BW116" t="s">
        <v>155</v>
      </c>
      <c r="BX116">
        <v>0.82799999999999996</v>
      </c>
    </row>
    <row r="117" spans="1:76" x14ac:dyDescent="0.25">
      <c r="A117" s="26">
        <v>43530</v>
      </c>
      <c r="B117" s="27">
        <v>0.6153568055555555</v>
      </c>
      <c r="C117">
        <v>13.226000000000001</v>
      </c>
      <c r="D117">
        <v>2.6396999999999999</v>
      </c>
      <c r="E117">
        <v>26397.110741</v>
      </c>
      <c r="F117">
        <v>337.3</v>
      </c>
      <c r="G117">
        <v>1</v>
      </c>
      <c r="H117">
        <v>147.80000000000001</v>
      </c>
      <c r="J117">
        <v>1.5</v>
      </c>
      <c r="K117">
        <v>0.86450000000000005</v>
      </c>
      <c r="L117">
        <v>11.4336</v>
      </c>
      <c r="M117">
        <v>2.2820999999999998</v>
      </c>
      <c r="N117">
        <v>291.63069999999999</v>
      </c>
      <c r="O117">
        <v>0.84150000000000003</v>
      </c>
      <c r="P117">
        <v>292.5</v>
      </c>
      <c r="Q117">
        <v>239.82</v>
      </c>
      <c r="R117">
        <v>0.69199999999999995</v>
      </c>
      <c r="S117">
        <v>240.5</v>
      </c>
      <c r="T117">
        <v>147.7687</v>
      </c>
      <c r="W117">
        <v>0</v>
      </c>
      <c r="X117">
        <v>1.2968</v>
      </c>
      <c r="Y117">
        <v>11.9</v>
      </c>
      <c r="Z117">
        <v>934</v>
      </c>
      <c r="AA117">
        <v>926</v>
      </c>
      <c r="AB117">
        <v>943</v>
      </c>
      <c r="AC117">
        <v>91.2</v>
      </c>
      <c r="AD117">
        <v>29.03</v>
      </c>
      <c r="AE117">
        <v>0.67</v>
      </c>
      <c r="AF117">
        <v>981</v>
      </c>
      <c r="AG117">
        <v>2.2000000000000002</v>
      </c>
      <c r="AH117">
        <v>41</v>
      </c>
      <c r="AI117">
        <v>35</v>
      </c>
      <c r="AJ117">
        <v>191</v>
      </c>
      <c r="AK117">
        <v>169</v>
      </c>
      <c r="AL117">
        <v>4.4000000000000004</v>
      </c>
      <c r="AM117">
        <v>174.2</v>
      </c>
      <c r="AN117" t="s">
        <v>155</v>
      </c>
      <c r="AO117">
        <v>2</v>
      </c>
      <c r="AP117" s="28">
        <v>0.82384259259259263</v>
      </c>
      <c r="AQ117">
        <v>47.161897000000003</v>
      </c>
      <c r="AR117">
        <v>-88.484131000000005</v>
      </c>
      <c r="AS117">
        <v>313.8</v>
      </c>
      <c r="AT117">
        <v>28</v>
      </c>
      <c r="AU117">
        <v>12</v>
      </c>
      <c r="AV117">
        <v>10</v>
      </c>
      <c r="AW117" t="s">
        <v>207</v>
      </c>
      <c r="AX117">
        <v>1.2</v>
      </c>
      <c r="AY117">
        <v>1.5</v>
      </c>
      <c r="AZ117">
        <v>2.2999999999999998</v>
      </c>
      <c r="BA117">
        <v>14.686999999999999</v>
      </c>
      <c r="BB117">
        <v>13.72</v>
      </c>
      <c r="BC117">
        <v>0.93</v>
      </c>
      <c r="BD117">
        <v>15.673</v>
      </c>
      <c r="BE117">
        <v>2629.3760000000002</v>
      </c>
      <c r="BF117">
        <v>334.01900000000001</v>
      </c>
      <c r="BG117">
        <v>7.0229999999999997</v>
      </c>
      <c r="BH117">
        <v>0.02</v>
      </c>
      <c r="BI117">
        <v>7.0439999999999996</v>
      </c>
      <c r="BJ117">
        <v>5.7759999999999998</v>
      </c>
      <c r="BK117">
        <v>1.7000000000000001E-2</v>
      </c>
      <c r="BL117">
        <v>5.7919999999999998</v>
      </c>
      <c r="BM117">
        <v>1.0790999999999999</v>
      </c>
      <c r="BQ117">
        <v>216.834</v>
      </c>
      <c r="BR117">
        <v>0.76413900000000001</v>
      </c>
      <c r="BS117">
        <v>-5</v>
      </c>
      <c r="BT117">
        <v>5.0000000000000001E-3</v>
      </c>
      <c r="BU117">
        <v>18.673646999999999</v>
      </c>
      <c r="BV117">
        <v>0</v>
      </c>
      <c r="BW117" t="s">
        <v>155</v>
      </c>
      <c r="BX117">
        <v>0.82199999999999995</v>
      </c>
    </row>
    <row r="118" spans="1:76" x14ac:dyDescent="0.25">
      <c r="A118" s="26">
        <v>43530</v>
      </c>
      <c r="B118" s="27">
        <v>0.61536837962962965</v>
      </c>
      <c r="C118">
        <v>13.554</v>
      </c>
      <c r="D118">
        <v>1.8499000000000001</v>
      </c>
      <c r="E118">
        <v>18498.627451</v>
      </c>
      <c r="F118">
        <v>259.7</v>
      </c>
      <c r="G118">
        <v>1.2</v>
      </c>
      <c r="H118">
        <v>194.3</v>
      </c>
      <c r="J118">
        <v>1.33</v>
      </c>
      <c r="K118">
        <v>0.86890000000000001</v>
      </c>
      <c r="L118">
        <v>11.777200000000001</v>
      </c>
      <c r="M118">
        <v>1.6073999999999999</v>
      </c>
      <c r="N118">
        <v>225.6919</v>
      </c>
      <c r="O118">
        <v>1.02</v>
      </c>
      <c r="P118">
        <v>226.7</v>
      </c>
      <c r="Q118">
        <v>185.32640000000001</v>
      </c>
      <c r="R118">
        <v>0.83760000000000001</v>
      </c>
      <c r="S118">
        <v>186.2</v>
      </c>
      <c r="T118">
        <v>194.3057</v>
      </c>
      <c r="W118">
        <v>0</v>
      </c>
      <c r="X118">
        <v>1.1529</v>
      </c>
      <c r="Y118">
        <v>11.9</v>
      </c>
      <c r="Z118">
        <v>959</v>
      </c>
      <c r="AA118">
        <v>952</v>
      </c>
      <c r="AB118">
        <v>970</v>
      </c>
      <c r="AC118">
        <v>91</v>
      </c>
      <c r="AD118">
        <v>28.66</v>
      </c>
      <c r="AE118">
        <v>0.66</v>
      </c>
      <c r="AF118">
        <v>981</v>
      </c>
      <c r="AG118">
        <v>2</v>
      </c>
      <c r="AH118">
        <v>41</v>
      </c>
      <c r="AI118">
        <v>35</v>
      </c>
      <c r="AJ118">
        <v>191</v>
      </c>
      <c r="AK118">
        <v>169</v>
      </c>
      <c r="AL118">
        <v>4.4000000000000004</v>
      </c>
      <c r="AM118">
        <v>174</v>
      </c>
      <c r="AN118" t="s">
        <v>155</v>
      </c>
      <c r="AO118">
        <v>2</v>
      </c>
      <c r="AP118" s="28">
        <v>0.82385416666666667</v>
      </c>
      <c r="AQ118">
        <v>47.162016000000001</v>
      </c>
      <c r="AR118">
        <v>-88.484174999999993</v>
      </c>
      <c r="AS118">
        <v>313.8</v>
      </c>
      <c r="AT118">
        <v>28.8</v>
      </c>
      <c r="AU118">
        <v>12</v>
      </c>
      <c r="AV118">
        <v>10</v>
      </c>
      <c r="AW118" t="s">
        <v>207</v>
      </c>
      <c r="AX118">
        <v>1.2</v>
      </c>
      <c r="AY118">
        <v>1.2845</v>
      </c>
      <c r="AZ118">
        <v>2.1276000000000002</v>
      </c>
      <c r="BA118">
        <v>14.686999999999999</v>
      </c>
      <c r="BB118">
        <v>14.21</v>
      </c>
      <c r="BC118">
        <v>0.97</v>
      </c>
      <c r="BD118">
        <v>15.086</v>
      </c>
      <c r="BE118">
        <v>2774.5709999999999</v>
      </c>
      <c r="BF118">
        <v>241.018</v>
      </c>
      <c r="BG118">
        <v>5.5679999999999996</v>
      </c>
      <c r="BH118">
        <v>2.5000000000000001E-2</v>
      </c>
      <c r="BI118">
        <v>5.593</v>
      </c>
      <c r="BJ118">
        <v>4.5720000000000001</v>
      </c>
      <c r="BK118">
        <v>2.1000000000000001E-2</v>
      </c>
      <c r="BL118">
        <v>4.593</v>
      </c>
      <c r="BM118">
        <v>1.4536</v>
      </c>
      <c r="BQ118">
        <v>197.49</v>
      </c>
      <c r="BR118">
        <v>0.89214300000000002</v>
      </c>
      <c r="BS118">
        <v>-5</v>
      </c>
      <c r="BT118">
        <v>5.0000000000000001E-3</v>
      </c>
      <c r="BU118">
        <v>21.801745</v>
      </c>
      <c r="BV118">
        <v>0</v>
      </c>
      <c r="BW118" t="s">
        <v>155</v>
      </c>
      <c r="BX118">
        <v>0.82099999999999995</v>
      </c>
    </row>
    <row r="119" spans="1:76" x14ac:dyDescent="0.25">
      <c r="A119" s="26">
        <v>43530</v>
      </c>
      <c r="B119" s="27">
        <v>0.61537995370370369</v>
      </c>
      <c r="C119">
        <v>13.773999999999999</v>
      </c>
      <c r="D119">
        <v>1.0455000000000001</v>
      </c>
      <c r="E119">
        <v>10455.173611</v>
      </c>
      <c r="F119">
        <v>216.2</v>
      </c>
      <c r="G119">
        <v>1.3</v>
      </c>
      <c r="H119">
        <v>207.2</v>
      </c>
      <c r="J119">
        <v>1.2</v>
      </c>
      <c r="K119">
        <v>0.87419999999999998</v>
      </c>
      <c r="L119">
        <v>12.040800000000001</v>
      </c>
      <c r="M119">
        <v>0.91400000000000003</v>
      </c>
      <c r="N119">
        <v>189.00299999999999</v>
      </c>
      <c r="O119">
        <v>1.1364000000000001</v>
      </c>
      <c r="P119">
        <v>190.1</v>
      </c>
      <c r="Q119">
        <v>155.1994</v>
      </c>
      <c r="R119">
        <v>0.93320000000000003</v>
      </c>
      <c r="S119">
        <v>156.1</v>
      </c>
      <c r="T119">
        <v>207.2371</v>
      </c>
      <c r="W119">
        <v>0</v>
      </c>
      <c r="X119">
        <v>1.0489999999999999</v>
      </c>
      <c r="Y119">
        <v>11.9</v>
      </c>
      <c r="Z119">
        <v>957</v>
      </c>
      <c r="AA119">
        <v>952</v>
      </c>
      <c r="AB119">
        <v>967</v>
      </c>
      <c r="AC119">
        <v>91</v>
      </c>
      <c r="AD119">
        <v>28.66</v>
      </c>
      <c r="AE119">
        <v>0.66</v>
      </c>
      <c r="AF119">
        <v>981</v>
      </c>
      <c r="AG119">
        <v>2</v>
      </c>
      <c r="AH119">
        <v>41</v>
      </c>
      <c r="AI119">
        <v>35</v>
      </c>
      <c r="AJ119">
        <v>191</v>
      </c>
      <c r="AK119">
        <v>169</v>
      </c>
      <c r="AL119">
        <v>4.4000000000000004</v>
      </c>
      <c r="AM119">
        <v>174</v>
      </c>
      <c r="AN119" t="s">
        <v>155</v>
      </c>
      <c r="AO119">
        <v>2</v>
      </c>
      <c r="AP119" s="28">
        <v>0.8238657407407407</v>
      </c>
      <c r="AQ119">
        <v>47.162163</v>
      </c>
      <c r="AR119">
        <v>-88.484182000000004</v>
      </c>
      <c r="AS119">
        <v>314.10000000000002</v>
      </c>
      <c r="AT119">
        <v>32</v>
      </c>
      <c r="AU119">
        <v>12</v>
      </c>
      <c r="AV119">
        <v>10</v>
      </c>
      <c r="AW119" t="s">
        <v>207</v>
      </c>
      <c r="AX119">
        <v>1.2431000000000001</v>
      </c>
      <c r="AY119">
        <v>1.0430999999999999</v>
      </c>
      <c r="AZ119">
        <v>1.9431</v>
      </c>
      <c r="BA119">
        <v>14.686999999999999</v>
      </c>
      <c r="BB119">
        <v>14.83</v>
      </c>
      <c r="BC119">
        <v>1.01</v>
      </c>
      <c r="BD119">
        <v>14.391999999999999</v>
      </c>
      <c r="BE119">
        <v>2930.6669999999999</v>
      </c>
      <c r="BF119">
        <v>141.58699999999999</v>
      </c>
      <c r="BG119">
        <v>4.8170000000000002</v>
      </c>
      <c r="BH119">
        <v>2.9000000000000001E-2</v>
      </c>
      <c r="BI119">
        <v>4.8460000000000001</v>
      </c>
      <c r="BJ119">
        <v>3.956</v>
      </c>
      <c r="BK119">
        <v>2.4E-2</v>
      </c>
      <c r="BL119">
        <v>3.98</v>
      </c>
      <c r="BM119">
        <v>1.6016999999999999</v>
      </c>
      <c r="BQ119">
        <v>185.65</v>
      </c>
      <c r="BR119">
        <v>0.81779900000000005</v>
      </c>
      <c r="BS119">
        <v>-5</v>
      </c>
      <c r="BT119">
        <v>5.8430000000000001E-3</v>
      </c>
      <c r="BU119">
        <v>19.984963</v>
      </c>
      <c r="BV119">
        <v>0</v>
      </c>
      <c r="BW119" t="s">
        <v>155</v>
      </c>
      <c r="BX119">
        <v>0.82099999999999995</v>
      </c>
    </row>
    <row r="120" spans="1:76" x14ac:dyDescent="0.25">
      <c r="A120" s="26">
        <v>43530</v>
      </c>
      <c r="B120" s="27">
        <v>0.61539152777777784</v>
      </c>
      <c r="C120">
        <v>13.321</v>
      </c>
      <c r="D120">
        <v>0.3155</v>
      </c>
      <c r="E120">
        <v>3154.8263889999998</v>
      </c>
      <c r="F120">
        <v>201.5</v>
      </c>
      <c r="G120">
        <v>1.3</v>
      </c>
      <c r="H120">
        <v>165.3</v>
      </c>
      <c r="J120">
        <v>1.1000000000000001</v>
      </c>
      <c r="K120">
        <v>0.88390000000000002</v>
      </c>
      <c r="L120">
        <v>11.774900000000001</v>
      </c>
      <c r="M120">
        <v>0.27889999999999998</v>
      </c>
      <c r="N120">
        <v>178.10470000000001</v>
      </c>
      <c r="O120">
        <v>1.1491</v>
      </c>
      <c r="P120">
        <v>179.3</v>
      </c>
      <c r="Q120">
        <v>146.25030000000001</v>
      </c>
      <c r="R120">
        <v>0.94359999999999999</v>
      </c>
      <c r="S120">
        <v>147.19999999999999</v>
      </c>
      <c r="T120">
        <v>165.2938</v>
      </c>
      <c r="W120">
        <v>0</v>
      </c>
      <c r="X120">
        <v>0.97230000000000005</v>
      </c>
      <c r="Y120">
        <v>11.9</v>
      </c>
      <c r="Z120">
        <v>933</v>
      </c>
      <c r="AA120">
        <v>928</v>
      </c>
      <c r="AB120">
        <v>939</v>
      </c>
      <c r="AC120">
        <v>91</v>
      </c>
      <c r="AD120">
        <v>28.66</v>
      </c>
      <c r="AE120">
        <v>0.66</v>
      </c>
      <c r="AF120">
        <v>981</v>
      </c>
      <c r="AG120">
        <v>2</v>
      </c>
      <c r="AH120">
        <v>41</v>
      </c>
      <c r="AI120">
        <v>35</v>
      </c>
      <c r="AJ120">
        <v>191</v>
      </c>
      <c r="AK120">
        <v>169</v>
      </c>
      <c r="AL120">
        <v>4.5</v>
      </c>
      <c r="AM120">
        <v>174</v>
      </c>
      <c r="AN120" t="s">
        <v>155</v>
      </c>
      <c r="AO120">
        <v>2</v>
      </c>
      <c r="AP120" s="28">
        <v>0.82387731481481474</v>
      </c>
      <c r="AQ120">
        <v>47.162331000000002</v>
      </c>
      <c r="AR120">
        <v>-88.484164000000007</v>
      </c>
      <c r="AS120">
        <v>315</v>
      </c>
      <c r="AT120">
        <v>36.799999999999997</v>
      </c>
      <c r="AU120">
        <v>12</v>
      </c>
      <c r="AV120">
        <v>10</v>
      </c>
      <c r="AW120" t="s">
        <v>207</v>
      </c>
      <c r="AX120">
        <v>1.2138</v>
      </c>
      <c r="AY120">
        <v>1.1431</v>
      </c>
      <c r="AZ120">
        <v>2</v>
      </c>
      <c r="BA120">
        <v>14.686999999999999</v>
      </c>
      <c r="BB120">
        <v>16.14</v>
      </c>
      <c r="BC120">
        <v>1.1000000000000001</v>
      </c>
      <c r="BD120">
        <v>13.129</v>
      </c>
      <c r="BE120">
        <v>3081.616</v>
      </c>
      <c r="BF120">
        <v>46.451999999999998</v>
      </c>
      <c r="BG120">
        <v>4.8810000000000002</v>
      </c>
      <c r="BH120">
        <v>3.1E-2</v>
      </c>
      <c r="BI120">
        <v>4.9130000000000003</v>
      </c>
      <c r="BJ120">
        <v>4.008</v>
      </c>
      <c r="BK120">
        <v>2.5999999999999999E-2</v>
      </c>
      <c r="BL120">
        <v>4.0339999999999998</v>
      </c>
      <c r="BM120">
        <v>1.3736999999999999</v>
      </c>
      <c r="BQ120">
        <v>185.03</v>
      </c>
      <c r="BR120">
        <v>0.603738</v>
      </c>
      <c r="BS120">
        <v>-5</v>
      </c>
      <c r="BT120">
        <v>6.0000000000000001E-3</v>
      </c>
      <c r="BU120">
        <v>14.753847</v>
      </c>
      <c r="BV120">
        <v>0</v>
      </c>
      <c r="BW120" t="s">
        <v>155</v>
      </c>
      <c r="BX120">
        <v>0.82099999999999995</v>
      </c>
    </row>
    <row r="121" spans="1:76" x14ac:dyDescent="0.25">
      <c r="A121" s="26">
        <v>43530</v>
      </c>
      <c r="B121" s="27">
        <v>0.61540310185185187</v>
      </c>
      <c r="C121">
        <v>12.815</v>
      </c>
      <c r="D121">
        <v>1.4513</v>
      </c>
      <c r="E121">
        <v>14513.349633</v>
      </c>
      <c r="F121">
        <v>221.7</v>
      </c>
      <c r="G121">
        <v>1.2</v>
      </c>
      <c r="H121">
        <v>112.1</v>
      </c>
      <c r="J121">
        <v>0.98</v>
      </c>
      <c r="K121">
        <v>0.878</v>
      </c>
      <c r="L121">
        <v>11.2523</v>
      </c>
      <c r="M121">
        <v>1.2743</v>
      </c>
      <c r="N121">
        <v>194.66650000000001</v>
      </c>
      <c r="O121">
        <v>1.0537000000000001</v>
      </c>
      <c r="P121">
        <v>195.7</v>
      </c>
      <c r="Q121">
        <v>159.85</v>
      </c>
      <c r="R121">
        <v>0.86519999999999997</v>
      </c>
      <c r="S121">
        <v>160.69999999999999</v>
      </c>
      <c r="T121">
        <v>112.14870000000001</v>
      </c>
      <c r="W121">
        <v>0</v>
      </c>
      <c r="X121">
        <v>0.85950000000000004</v>
      </c>
      <c r="Y121">
        <v>12</v>
      </c>
      <c r="Z121">
        <v>905</v>
      </c>
      <c r="AA121">
        <v>897</v>
      </c>
      <c r="AB121">
        <v>910</v>
      </c>
      <c r="AC121">
        <v>91</v>
      </c>
      <c r="AD121">
        <v>28.66</v>
      </c>
      <c r="AE121">
        <v>0.66</v>
      </c>
      <c r="AF121">
        <v>981</v>
      </c>
      <c r="AG121">
        <v>2</v>
      </c>
      <c r="AH121">
        <v>41</v>
      </c>
      <c r="AI121">
        <v>35</v>
      </c>
      <c r="AJ121">
        <v>191</v>
      </c>
      <c r="AK121">
        <v>169</v>
      </c>
      <c r="AL121">
        <v>4.5</v>
      </c>
      <c r="AM121">
        <v>174.3</v>
      </c>
      <c r="AN121" t="s">
        <v>155</v>
      </c>
      <c r="AO121">
        <v>2</v>
      </c>
      <c r="AP121" s="28">
        <v>0.82388888888888889</v>
      </c>
      <c r="AQ121">
        <v>47.162509999999997</v>
      </c>
      <c r="AR121">
        <v>-88.484149000000002</v>
      </c>
      <c r="AS121">
        <v>315.39999999999998</v>
      </c>
      <c r="AT121">
        <v>40.6</v>
      </c>
      <c r="AU121">
        <v>12</v>
      </c>
      <c r="AV121">
        <v>10</v>
      </c>
      <c r="AW121" t="s">
        <v>207</v>
      </c>
      <c r="AX121">
        <v>1.1000000000000001</v>
      </c>
      <c r="AY121">
        <v>1.2</v>
      </c>
      <c r="AZ121">
        <v>2</v>
      </c>
      <c r="BA121">
        <v>14.686999999999999</v>
      </c>
      <c r="BB121">
        <v>15.32</v>
      </c>
      <c r="BC121">
        <v>1.04</v>
      </c>
      <c r="BD121">
        <v>13.888999999999999</v>
      </c>
      <c r="BE121">
        <v>2834.6370000000002</v>
      </c>
      <c r="BF121">
        <v>204.32300000000001</v>
      </c>
      <c r="BG121">
        <v>5.1360000000000001</v>
      </c>
      <c r="BH121">
        <v>2.8000000000000001E-2</v>
      </c>
      <c r="BI121">
        <v>5.1630000000000003</v>
      </c>
      <c r="BJ121">
        <v>4.2169999999999996</v>
      </c>
      <c r="BK121">
        <v>2.3E-2</v>
      </c>
      <c r="BL121">
        <v>4.24</v>
      </c>
      <c r="BM121">
        <v>0.89710000000000001</v>
      </c>
      <c r="BQ121">
        <v>157.43899999999999</v>
      </c>
      <c r="BR121">
        <v>0.427062</v>
      </c>
      <c r="BS121">
        <v>-5</v>
      </c>
      <c r="BT121">
        <v>6.0000000000000001E-3</v>
      </c>
      <c r="BU121">
        <v>10.436327</v>
      </c>
      <c r="BV121">
        <v>0</v>
      </c>
      <c r="BW121" t="s">
        <v>155</v>
      </c>
      <c r="BX121">
        <v>0.82099999999999995</v>
      </c>
    </row>
    <row r="122" spans="1:76" x14ac:dyDescent="0.25">
      <c r="A122" s="26">
        <v>43530</v>
      </c>
      <c r="B122" s="27">
        <v>0.61541467592592591</v>
      </c>
      <c r="C122">
        <v>12.653</v>
      </c>
      <c r="D122">
        <v>2.8603999999999998</v>
      </c>
      <c r="E122">
        <v>28603.849303999999</v>
      </c>
      <c r="F122">
        <v>236</v>
      </c>
      <c r="G122">
        <v>1.2</v>
      </c>
      <c r="H122">
        <v>105.8</v>
      </c>
      <c r="J122">
        <v>0.9</v>
      </c>
      <c r="K122">
        <v>0.86699999999999999</v>
      </c>
      <c r="L122">
        <v>10.969799999999999</v>
      </c>
      <c r="M122">
        <v>2.4799000000000002</v>
      </c>
      <c r="N122">
        <v>204.64340000000001</v>
      </c>
      <c r="O122">
        <v>1.0404</v>
      </c>
      <c r="P122">
        <v>205.7</v>
      </c>
      <c r="Q122">
        <v>168.04249999999999</v>
      </c>
      <c r="R122">
        <v>0.85429999999999995</v>
      </c>
      <c r="S122">
        <v>168.9</v>
      </c>
      <c r="T122">
        <v>105.7817</v>
      </c>
      <c r="W122">
        <v>0</v>
      </c>
      <c r="X122">
        <v>0.78029999999999999</v>
      </c>
      <c r="Y122">
        <v>11.9</v>
      </c>
      <c r="Z122">
        <v>897</v>
      </c>
      <c r="AA122">
        <v>889</v>
      </c>
      <c r="AB122">
        <v>902</v>
      </c>
      <c r="AC122">
        <v>91</v>
      </c>
      <c r="AD122">
        <v>28.66</v>
      </c>
      <c r="AE122">
        <v>0.66</v>
      </c>
      <c r="AF122">
        <v>981</v>
      </c>
      <c r="AG122">
        <v>2</v>
      </c>
      <c r="AH122">
        <v>41</v>
      </c>
      <c r="AI122">
        <v>35</v>
      </c>
      <c r="AJ122">
        <v>191</v>
      </c>
      <c r="AK122">
        <v>169</v>
      </c>
      <c r="AL122">
        <v>4.5</v>
      </c>
      <c r="AM122">
        <v>174.6</v>
      </c>
      <c r="AN122" t="s">
        <v>155</v>
      </c>
      <c r="AO122">
        <v>2</v>
      </c>
      <c r="AP122" s="28">
        <v>0.82390046296296304</v>
      </c>
      <c r="AQ122">
        <v>47.162612000000003</v>
      </c>
      <c r="AR122">
        <v>-88.484137000000004</v>
      </c>
      <c r="AS122">
        <v>315.60000000000002</v>
      </c>
      <c r="AT122">
        <v>42.1</v>
      </c>
      <c r="AU122">
        <v>12</v>
      </c>
      <c r="AV122">
        <v>10</v>
      </c>
      <c r="AW122" t="s">
        <v>207</v>
      </c>
      <c r="AX122">
        <v>1.1000000000000001</v>
      </c>
      <c r="AY122">
        <v>1.2</v>
      </c>
      <c r="AZ122">
        <v>2</v>
      </c>
      <c r="BA122">
        <v>14.686999999999999</v>
      </c>
      <c r="BB122">
        <v>13.98</v>
      </c>
      <c r="BC122">
        <v>0.95</v>
      </c>
      <c r="BD122">
        <v>15.342000000000001</v>
      </c>
      <c r="BE122">
        <v>2573.4830000000002</v>
      </c>
      <c r="BF122">
        <v>370.28699999999998</v>
      </c>
      <c r="BG122">
        <v>5.0279999999999996</v>
      </c>
      <c r="BH122">
        <v>2.5999999999999999E-2</v>
      </c>
      <c r="BI122">
        <v>5.0529999999999999</v>
      </c>
      <c r="BJ122">
        <v>4.1280000000000001</v>
      </c>
      <c r="BK122">
        <v>2.1000000000000001E-2</v>
      </c>
      <c r="BL122">
        <v>4.149</v>
      </c>
      <c r="BM122">
        <v>0.78800000000000003</v>
      </c>
      <c r="BQ122">
        <v>133.1</v>
      </c>
      <c r="BR122">
        <v>0.42544700000000002</v>
      </c>
      <c r="BS122">
        <v>-5</v>
      </c>
      <c r="BT122">
        <v>6.0000000000000001E-3</v>
      </c>
      <c r="BU122">
        <v>10.396860999999999</v>
      </c>
      <c r="BV122">
        <v>0</v>
      </c>
      <c r="BW122" t="s">
        <v>155</v>
      </c>
      <c r="BX122">
        <v>0.82099999999999995</v>
      </c>
    </row>
    <row r="123" spans="1:76" x14ac:dyDescent="0.25">
      <c r="A123" s="26">
        <v>43530</v>
      </c>
      <c r="B123" s="27">
        <v>0.61542624999999995</v>
      </c>
      <c r="C123">
        <v>12.638999999999999</v>
      </c>
      <c r="D123">
        <v>3.5249999999999999</v>
      </c>
      <c r="E123">
        <v>35249.813242999997</v>
      </c>
      <c r="F123">
        <v>223.7</v>
      </c>
      <c r="G123">
        <v>1.2</v>
      </c>
      <c r="H123">
        <v>181</v>
      </c>
      <c r="J123">
        <v>1</v>
      </c>
      <c r="K123">
        <v>0.86109999999999998</v>
      </c>
      <c r="L123">
        <v>10.884</v>
      </c>
      <c r="M123">
        <v>3.0354999999999999</v>
      </c>
      <c r="N123">
        <v>192.67019999999999</v>
      </c>
      <c r="O123">
        <v>1.0334000000000001</v>
      </c>
      <c r="P123">
        <v>193.7</v>
      </c>
      <c r="Q123">
        <v>158.2107</v>
      </c>
      <c r="R123">
        <v>0.84860000000000002</v>
      </c>
      <c r="S123">
        <v>159.1</v>
      </c>
      <c r="T123">
        <v>181.03049999999999</v>
      </c>
      <c r="W123">
        <v>0</v>
      </c>
      <c r="X123">
        <v>0.86109999999999998</v>
      </c>
      <c r="Y123">
        <v>11.9</v>
      </c>
      <c r="Z123">
        <v>926</v>
      </c>
      <c r="AA123">
        <v>920</v>
      </c>
      <c r="AB123">
        <v>933</v>
      </c>
      <c r="AC123">
        <v>91</v>
      </c>
      <c r="AD123">
        <v>28.66</v>
      </c>
      <c r="AE123">
        <v>0.66</v>
      </c>
      <c r="AF123">
        <v>981</v>
      </c>
      <c r="AG123">
        <v>2</v>
      </c>
      <c r="AH123">
        <v>41</v>
      </c>
      <c r="AI123">
        <v>35</v>
      </c>
      <c r="AJ123">
        <v>191</v>
      </c>
      <c r="AK123">
        <v>169</v>
      </c>
      <c r="AL123">
        <v>4.4000000000000004</v>
      </c>
      <c r="AM123">
        <v>175</v>
      </c>
      <c r="AN123" t="s">
        <v>155</v>
      </c>
      <c r="AO123">
        <v>2</v>
      </c>
      <c r="AP123" s="28">
        <v>0.82390046296296304</v>
      </c>
      <c r="AQ123">
        <v>47.162756000000002</v>
      </c>
      <c r="AR123">
        <v>-88.484121999999999</v>
      </c>
      <c r="AS123">
        <v>316.2</v>
      </c>
      <c r="AT123">
        <v>42</v>
      </c>
      <c r="AU123">
        <v>12</v>
      </c>
      <c r="AV123">
        <v>10</v>
      </c>
      <c r="AW123" t="s">
        <v>207</v>
      </c>
      <c r="AX123">
        <v>1.0138</v>
      </c>
      <c r="AY123">
        <v>1.2</v>
      </c>
      <c r="AZ123">
        <v>1.9569000000000001</v>
      </c>
      <c r="BA123">
        <v>14.686999999999999</v>
      </c>
      <c r="BB123">
        <v>13.37</v>
      </c>
      <c r="BC123">
        <v>0.91</v>
      </c>
      <c r="BD123">
        <v>16.123999999999999</v>
      </c>
      <c r="BE123">
        <v>2465.643</v>
      </c>
      <c r="BF123">
        <v>437.67599999999999</v>
      </c>
      <c r="BG123">
        <v>4.5709999999999997</v>
      </c>
      <c r="BH123">
        <v>2.5000000000000001E-2</v>
      </c>
      <c r="BI123">
        <v>4.5949999999999998</v>
      </c>
      <c r="BJ123">
        <v>3.7530000000000001</v>
      </c>
      <c r="BK123">
        <v>0.02</v>
      </c>
      <c r="BL123">
        <v>3.7730000000000001</v>
      </c>
      <c r="BM123">
        <v>1.3023</v>
      </c>
      <c r="BQ123">
        <v>141.846</v>
      </c>
      <c r="BR123">
        <v>0.66013900000000003</v>
      </c>
      <c r="BS123">
        <v>-5</v>
      </c>
      <c r="BT123">
        <v>5.1570000000000001E-3</v>
      </c>
      <c r="BU123">
        <v>16.132145999999999</v>
      </c>
      <c r="BV123">
        <v>0</v>
      </c>
      <c r="BW123" t="s">
        <v>155</v>
      </c>
      <c r="BX123">
        <v>0.82099999999999995</v>
      </c>
    </row>
    <row r="124" spans="1:76" x14ac:dyDescent="0.25">
      <c r="A124" s="26">
        <v>43530</v>
      </c>
      <c r="B124" s="27">
        <v>0.6154378240740741</v>
      </c>
      <c r="C124">
        <v>12.757</v>
      </c>
      <c r="D124">
        <v>3.3757999999999999</v>
      </c>
      <c r="E124">
        <v>33757.565359</v>
      </c>
      <c r="F124">
        <v>200.7</v>
      </c>
      <c r="G124">
        <v>1.2</v>
      </c>
      <c r="H124">
        <v>336.2</v>
      </c>
      <c r="J124">
        <v>0.93</v>
      </c>
      <c r="K124">
        <v>0.86150000000000004</v>
      </c>
      <c r="L124">
        <v>10.989699999999999</v>
      </c>
      <c r="M124">
        <v>2.9081000000000001</v>
      </c>
      <c r="N124">
        <v>172.87690000000001</v>
      </c>
      <c r="O124">
        <v>1.0338000000000001</v>
      </c>
      <c r="P124">
        <v>173.9</v>
      </c>
      <c r="Q124">
        <v>141.95750000000001</v>
      </c>
      <c r="R124">
        <v>0.84889999999999999</v>
      </c>
      <c r="S124">
        <v>142.80000000000001</v>
      </c>
      <c r="T124">
        <v>336.24439999999998</v>
      </c>
      <c r="W124">
        <v>0</v>
      </c>
      <c r="X124">
        <v>0.79849999999999999</v>
      </c>
      <c r="Y124">
        <v>12</v>
      </c>
      <c r="Z124">
        <v>956</v>
      </c>
      <c r="AA124">
        <v>950</v>
      </c>
      <c r="AB124">
        <v>968</v>
      </c>
      <c r="AC124">
        <v>91</v>
      </c>
      <c r="AD124">
        <v>28.66</v>
      </c>
      <c r="AE124">
        <v>0.66</v>
      </c>
      <c r="AF124">
        <v>981</v>
      </c>
      <c r="AG124">
        <v>2</v>
      </c>
      <c r="AH124">
        <v>41</v>
      </c>
      <c r="AI124">
        <v>35</v>
      </c>
      <c r="AJ124">
        <v>191</v>
      </c>
      <c r="AK124">
        <v>169</v>
      </c>
      <c r="AL124">
        <v>4.5</v>
      </c>
      <c r="AM124">
        <v>174.6</v>
      </c>
      <c r="AN124" t="s">
        <v>155</v>
      </c>
      <c r="AO124">
        <v>2</v>
      </c>
      <c r="AP124" s="28">
        <v>0.82392361111111112</v>
      </c>
      <c r="AQ124">
        <v>47.163007</v>
      </c>
      <c r="AR124">
        <v>-88.484120000000004</v>
      </c>
      <c r="AS124">
        <v>316.89999999999998</v>
      </c>
      <c r="AT124">
        <v>40.9</v>
      </c>
      <c r="AU124">
        <v>12</v>
      </c>
      <c r="AV124">
        <v>10</v>
      </c>
      <c r="AW124" t="s">
        <v>207</v>
      </c>
      <c r="AX124">
        <v>0.94310000000000005</v>
      </c>
      <c r="AY124">
        <v>1.2862</v>
      </c>
      <c r="AZ124">
        <v>1.9431</v>
      </c>
      <c r="BA124">
        <v>14.686999999999999</v>
      </c>
      <c r="BB124">
        <v>13.4</v>
      </c>
      <c r="BC124">
        <v>0.91</v>
      </c>
      <c r="BD124">
        <v>16.082000000000001</v>
      </c>
      <c r="BE124">
        <v>2490.7060000000001</v>
      </c>
      <c r="BF124">
        <v>419.49</v>
      </c>
      <c r="BG124">
        <v>4.1029999999999998</v>
      </c>
      <c r="BH124">
        <v>2.5000000000000001E-2</v>
      </c>
      <c r="BI124">
        <v>4.1280000000000001</v>
      </c>
      <c r="BJ124">
        <v>3.3690000000000002</v>
      </c>
      <c r="BK124">
        <v>0.02</v>
      </c>
      <c r="BL124">
        <v>3.3889999999999998</v>
      </c>
      <c r="BM124">
        <v>2.4199000000000002</v>
      </c>
      <c r="BQ124">
        <v>131.59299999999999</v>
      </c>
      <c r="BR124">
        <v>0.892486</v>
      </c>
      <c r="BS124">
        <v>-5</v>
      </c>
      <c r="BT124">
        <v>5.842E-3</v>
      </c>
      <c r="BU124">
        <v>21.810115</v>
      </c>
      <c r="BV124">
        <v>0</v>
      </c>
      <c r="BW124" t="s">
        <v>155</v>
      </c>
      <c r="BX124">
        <v>0.82099999999999995</v>
      </c>
    </row>
    <row r="125" spans="1:76" x14ac:dyDescent="0.25">
      <c r="A125" s="26">
        <v>43530</v>
      </c>
      <c r="B125" s="27">
        <v>0.61544939814814814</v>
      </c>
      <c r="C125">
        <v>12.792</v>
      </c>
      <c r="D125">
        <v>3.2641</v>
      </c>
      <c r="E125">
        <v>32641.25</v>
      </c>
      <c r="F125">
        <v>195.1</v>
      </c>
      <c r="G125">
        <v>1.2</v>
      </c>
      <c r="H125">
        <v>457.8</v>
      </c>
      <c r="J125">
        <v>0.78</v>
      </c>
      <c r="K125">
        <v>0.86199999999999999</v>
      </c>
      <c r="L125">
        <v>11.0274</v>
      </c>
      <c r="M125">
        <v>2.8138000000000001</v>
      </c>
      <c r="N125">
        <v>168.21019999999999</v>
      </c>
      <c r="O125">
        <v>1.0345</v>
      </c>
      <c r="P125">
        <v>169.2</v>
      </c>
      <c r="Q125">
        <v>138.12540000000001</v>
      </c>
      <c r="R125">
        <v>0.84940000000000004</v>
      </c>
      <c r="S125">
        <v>139</v>
      </c>
      <c r="T125">
        <v>457.83929999999998</v>
      </c>
      <c r="W125">
        <v>0</v>
      </c>
      <c r="X125">
        <v>0.67330000000000001</v>
      </c>
      <c r="Y125">
        <v>11.9</v>
      </c>
      <c r="Z125">
        <v>973</v>
      </c>
      <c r="AA125">
        <v>965</v>
      </c>
      <c r="AB125">
        <v>987</v>
      </c>
      <c r="AC125">
        <v>91</v>
      </c>
      <c r="AD125">
        <v>28.66</v>
      </c>
      <c r="AE125">
        <v>0.66</v>
      </c>
      <c r="AF125">
        <v>981</v>
      </c>
      <c r="AG125">
        <v>2</v>
      </c>
      <c r="AH125">
        <v>41</v>
      </c>
      <c r="AI125">
        <v>35</v>
      </c>
      <c r="AJ125">
        <v>191</v>
      </c>
      <c r="AK125">
        <v>169</v>
      </c>
      <c r="AL125">
        <v>4.4000000000000004</v>
      </c>
      <c r="AM125">
        <v>174.3</v>
      </c>
      <c r="AN125" t="s">
        <v>155</v>
      </c>
      <c r="AO125">
        <v>2</v>
      </c>
      <c r="AP125" s="28">
        <v>0.82393518518518516</v>
      </c>
      <c r="AQ125">
        <v>47.163144000000003</v>
      </c>
      <c r="AR125">
        <v>-88.484191999999993</v>
      </c>
      <c r="AS125">
        <v>317.3</v>
      </c>
      <c r="AT125">
        <v>38.9</v>
      </c>
      <c r="AU125">
        <v>12</v>
      </c>
      <c r="AV125">
        <v>10</v>
      </c>
      <c r="AW125" t="s">
        <v>207</v>
      </c>
      <c r="AX125">
        <v>1.0430569999999999</v>
      </c>
      <c r="AY125">
        <v>1.5291710000000001</v>
      </c>
      <c r="AZ125">
        <v>2.1291709999999999</v>
      </c>
      <c r="BA125">
        <v>14.686999999999999</v>
      </c>
      <c r="BB125">
        <v>13.46</v>
      </c>
      <c r="BC125">
        <v>0.92</v>
      </c>
      <c r="BD125">
        <v>16.003</v>
      </c>
      <c r="BE125">
        <v>2507.268</v>
      </c>
      <c r="BF125">
        <v>407.19400000000002</v>
      </c>
      <c r="BG125">
        <v>4.0049999999999999</v>
      </c>
      <c r="BH125">
        <v>2.5000000000000001E-2</v>
      </c>
      <c r="BI125">
        <v>4.03</v>
      </c>
      <c r="BJ125">
        <v>3.2890000000000001</v>
      </c>
      <c r="BK125">
        <v>0.02</v>
      </c>
      <c r="BL125">
        <v>3.3090000000000002</v>
      </c>
      <c r="BM125">
        <v>3.3056000000000001</v>
      </c>
      <c r="BQ125">
        <v>111.307</v>
      </c>
      <c r="BR125">
        <v>0.95581400000000005</v>
      </c>
      <c r="BS125">
        <v>-5</v>
      </c>
      <c r="BT125">
        <v>6.0000000000000001E-3</v>
      </c>
      <c r="BU125">
        <v>23.357700000000001</v>
      </c>
      <c r="BV125">
        <v>0</v>
      </c>
      <c r="BW125" t="s">
        <v>155</v>
      </c>
      <c r="BX125">
        <v>0.82099999999999995</v>
      </c>
    </row>
    <row r="126" spans="1:76" x14ac:dyDescent="0.25">
      <c r="A126" s="26">
        <v>43530</v>
      </c>
      <c r="B126" s="27">
        <v>0.61546097222222229</v>
      </c>
      <c r="C126">
        <v>13.324999999999999</v>
      </c>
      <c r="D126">
        <v>1.7658</v>
      </c>
      <c r="E126">
        <v>17658.141892</v>
      </c>
      <c r="F126">
        <v>201.9</v>
      </c>
      <c r="G126">
        <v>1.2</v>
      </c>
      <c r="H126">
        <v>531.6</v>
      </c>
      <c r="J126">
        <v>0.63</v>
      </c>
      <c r="K126">
        <v>0.871</v>
      </c>
      <c r="L126">
        <v>11.6069</v>
      </c>
      <c r="M126">
        <v>1.5381</v>
      </c>
      <c r="N126">
        <v>175.86060000000001</v>
      </c>
      <c r="O126">
        <v>1.0452999999999999</v>
      </c>
      <c r="P126">
        <v>176.9</v>
      </c>
      <c r="Q126">
        <v>144.4075</v>
      </c>
      <c r="R126">
        <v>0.85829999999999995</v>
      </c>
      <c r="S126">
        <v>145.30000000000001</v>
      </c>
      <c r="T126">
        <v>531.59799999999996</v>
      </c>
      <c r="W126">
        <v>0</v>
      </c>
      <c r="X126">
        <v>0.54600000000000004</v>
      </c>
      <c r="Y126">
        <v>11.9</v>
      </c>
      <c r="Z126">
        <v>971</v>
      </c>
      <c r="AA126">
        <v>964</v>
      </c>
      <c r="AB126">
        <v>981</v>
      </c>
      <c r="AC126">
        <v>91</v>
      </c>
      <c r="AD126">
        <v>28.66</v>
      </c>
      <c r="AE126">
        <v>0.66</v>
      </c>
      <c r="AF126">
        <v>981</v>
      </c>
      <c r="AG126">
        <v>2</v>
      </c>
      <c r="AH126">
        <v>41</v>
      </c>
      <c r="AI126">
        <v>35</v>
      </c>
      <c r="AJ126">
        <v>191</v>
      </c>
      <c r="AK126">
        <v>169</v>
      </c>
      <c r="AL126">
        <v>4.4000000000000004</v>
      </c>
      <c r="AM126">
        <v>174</v>
      </c>
      <c r="AN126" t="s">
        <v>155</v>
      </c>
      <c r="AO126">
        <v>2</v>
      </c>
      <c r="AP126" s="28">
        <v>0.82394675925925931</v>
      </c>
      <c r="AQ126">
        <v>47.163290000000003</v>
      </c>
      <c r="AR126">
        <v>-88.484318000000002</v>
      </c>
      <c r="AS126">
        <v>317.89999999999998</v>
      </c>
      <c r="AT126">
        <v>39.700000000000003</v>
      </c>
      <c r="AU126">
        <v>12</v>
      </c>
      <c r="AV126">
        <v>10</v>
      </c>
      <c r="AW126" t="s">
        <v>207</v>
      </c>
      <c r="AX126">
        <v>1.1000000000000001</v>
      </c>
      <c r="AY126">
        <v>1.7860860000000001</v>
      </c>
      <c r="AZ126">
        <v>2.3860860000000002</v>
      </c>
      <c r="BA126">
        <v>14.686999999999999</v>
      </c>
      <c r="BB126">
        <v>14.45</v>
      </c>
      <c r="BC126">
        <v>0.98</v>
      </c>
      <c r="BD126">
        <v>14.805</v>
      </c>
      <c r="BE126">
        <v>2777.2289999999998</v>
      </c>
      <c r="BF126">
        <v>234.238</v>
      </c>
      <c r="BG126">
        <v>4.407</v>
      </c>
      <c r="BH126">
        <v>2.5999999999999999E-2</v>
      </c>
      <c r="BI126">
        <v>4.4329999999999998</v>
      </c>
      <c r="BJ126">
        <v>3.6179999999999999</v>
      </c>
      <c r="BK126">
        <v>2.1999999999999999E-2</v>
      </c>
      <c r="BL126">
        <v>3.64</v>
      </c>
      <c r="BM126">
        <v>4.0392000000000001</v>
      </c>
      <c r="BQ126">
        <v>94.991</v>
      </c>
      <c r="BR126">
        <v>0.86068299999999998</v>
      </c>
      <c r="BS126">
        <v>-5</v>
      </c>
      <c r="BT126">
        <v>6.0000000000000001E-3</v>
      </c>
      <c r="BU126">
        <v>21.032941000000001</v>
      </c>
      <c r="BV126">
        <v>0</v>
      </c>
      <c r="BW126" t="s">
        <v>155</v>
      </c>
      <c r="BX126">
        <v>0.82099999999999995</v>
      </c>
    </row>
    <row r="127" spans="1:76" x14ac:dyDescent="0.25">
      <c r="A127" s="26">
        <v>43530</v>
      </c>
      <c r="B127" s="27">
        <v>0.61547254629629633</v>
      </c>
      <c r="C127">
        <v>13.722</v>
      </c>
      <c r="D127">
        <v>1.1039000000000001</v>
      </c>
      <c r="E127">
        <v>11039.376601</v>
      </c>
      <c r="F127">
        <v>215.2</v>
      </c>
      <c r="G127">
        <v>1.2</v>
      </c>
      <c r="H127">
        <v>411.8</v>
      </c>
      <c r="J127">
        <v>0.6</v>
      </c>
      <c r="K127">
        <v>0.87390000000000001</v>
      </c>
      <c r="L127">
        <v>11.992000000000001</v>
      </c>
      <c r="M127">
        <v>0.9647</v>
      </c>
      <c r="N127">
        <v>188.04750000000001</v>
      </c>
      <c r="O127">
        <v>1.0487</v>
      </c>
      <c r="P127">
        <v>189.1</v>
      </c>
      <c r="Q127">
        <v>154.41480000000001</v>
      </c>
      <c r="R127">
        <v>0.86109999999999998</v>
      </c>
      <c r="S127">
        <v>155.30000000000001</v>
      </c>
      <c r="T127">
        <v>411.75450000000001</v>
      </c>
      <c r="W127">
        <v>0</v>
      </c>
      <c r="X127">
        <v>0.52439999999999998</v>
      </c>
      <c r="Y127">
        <v>11.9</v>
      </c>
      <c r="Z127">
        <v>941</v>
      </c>
      <c r="AA127">
        <v>935</v>
      </c>
      <c r="AB127">
        <v>948</v>
      </c>
      <c r="AC127">
        <v>91</v>
      </c>
      <c r="AD127">
        <v>28.66</v>
      </c>
      <c r="AE127">
        <v>0.66</v>
      </c>
      <c r="AF127">
        <v>981</v>
      </c>
      <c r="AG127">
        <v>2</v>
      </c>
      <c r="AH127">
        <v>41</v>
      </c>
      <c r="AI127">
        <v>35</v>
      </c>
      <c r="AJ127">
        <v>191</v>
      </c>
      <c r="AK127">
        <v>169</v>
      </c>
      <c r="AL127">
        <v>4.5</v>
      </c>
      <c r="AM127">
        <v>174</v>
      </c>
      <c r="AN127" t="s">
        <v>155</v>
      </c>
      <c r="AO127">
        <v>2</v>
      </c>
      <c r="AP127" s="28">
        <v>0.82395833333333324</v>
      </c>
      <c r="AQ127">
        <v>47.163452999999997</v>
      </c>
      <c r="AR127">
        <v>-88.484459000000001</v>
      </c>
      <c r="AS127">
        <v>318.3</v>
      </c>
      <c r="AT127">
        <v>42.6</v>
      </c>
      <c r="AU127">
        <v>12</v>
      </c>
      <c r="AV127">
        <v>10</v>
      </c>
      <c r="AW127" t="s">
        <v>207</v>
      </c>
      <c r="AX127">
        <v>1.1000000000000001</v>
      </c>
      <c r="AY127">
        <v>1.9215500000000001</v>
      </c>
      <c r="AZ127">
        <v>2.5</v>
      </c>
      <c r="BA127">
        <v>14.686999999999999</v>
      </c>
      <c r="BB127">
        <v>14.8</v>
      </c>
      <c r="BC127">
        <v>1.01</v>
      </c>
      <c r="BD127">
        <v>14.427</v>
      </c>
      <c r="BE127">
        <v>2913.7359999999999</v>
      </c>
      <c r="BF127">
        <v>149.19399999999999</v>
      </c>
      <c r="BG127">
        <v>4.7850000000000001</v>
      </c>
      <c r="BH127">
        <v>2.7E-2</v>
      </c>
      <c r="BI127">
        <v>4.8109999999999999</v>
      </c>
      <c r="BJ127">
        <v>3.9289999999999998</v>
      </c>
      <c r="BK127">
        <v>2.1999999999999999E-2</v>
      </c>
      <c r="BL127">
        <v>3.9510000000000001</v>
      </c>
      <c r="BM127">
        <v>3.177</v>
      </c>
      <c r="BQ127">
        <v>92.635999999999996</v>
      </c>
      <c r="BR127">
        <v>0.71399199999999996</v>
      </c>
      <c r="BS127">
        <v>-5</v>
      </c>
      <c r="BT127">
        <v>6.0000000000000001E-3</v>
      </c>
      <c r="BU127">
        <v>17.448180000000001</v>
      </c>
      <c r="BV127">
        <v>0</v>
      </c>
      <c r="BW127" t="s">
        <v>155</v>
      </c>
      <c r="BX127">
        <v>0.82099999999999995</v>
      </c>
    </row>
    <row r="128" spans="1:76" x14ac:dyDescent="0.25">
      <c r="A128" s="26">
        <v>43530</v>
      </c>
      <c r="B128" s="27">
        <v>0.61548412037037037</v>
      </c>
      <c r="C128">
        <v>13.717000000000001</v>
      </c>
      <c r="D128">
        <v>0.6704</v>
      </c>
      <c r="E128">
        <v>6703.7269079999996</v>
      </c>
      <c r="F128">
        <v>220</v>
      </c>
      <c r="G128">
        <v>1.2</v>
      </c>
      <c r="H128">
        <v>264.3</v>
      </c>
      <c r="J128">
        <v>0.6</v>
      </c>
      <c r="K128">
        <v>0.87780000000000002</v>
      </c>
      <c r="L128">
        <v>12.0405</v>
      </c>
      <c r="M128">
        <v>0.58840000000000003</v>
      </c>
      <c r="N128">
        <v>193.09010000000001</v>
      </c>
      <c r="O128">
        <v>1.0532999999999999</v>
      </c>
      <c r="P128">
        <v>194.1</v>
      </c>
      <c r="Q128">
        <v>158.55549999999999</v>
      </c>
      <c r="R128">
        <v>0.86499999999999999</v>
      </c>
      <c r="S128">
        <v>159.4</v>
      </c>
      <c r="T128">
        <v>264.26190000000003</v>
      </c>
      <c r="W128">
        <v>0</v>
      </c>
      <c r="X128">
        <v>0.52669999999999995</v>
      </c>
      <c r="Y128">
        <v>11.9</v>
      </c>
      <c r="Z128">
        <v>930</v>
      </c>
      <c r="AA128">
        <v>924</v>
      </c>
      <c r="AB128">
        <v>934</v>
      </c>
      <c r="AC128">
        <v>91</v>
      </c>
      <c r="AD128">
        <v>28.66</v>
      </c>
      <c r="AE128">
        <v>0.66</v>
      </c>
      <c r="AF128">
        <v>981</v>
      </c>
      <c r="AG128">
        <v>2</v>
      </c>
      <c r="AH128">
        <v>41</v>
      </c>
      <c r="AI128">
        <v>35</v>
      </c>
      <c r="AJ128">
        <v>191</v>
      </c>
      <c r="AK128">
        <v>169</v>
      </c>
      <c r="AL128">
        <v>4.4000000000000004</v>
      </c>
      <c r="AM128">
        <v>174</v>
      </c>
      <c r="AN128" t="s">
        <v>155</v>
      </c>
      <c r="AO128">
        <v>2</v>
      </c>
      <c r="AP128" s="28">
        <v>0.82395833333333324</v>
      </c>
      <c r="AQ128">
        <v>47.163617000000002</v>
      </c>
      <c r="AR128">
        <v>-88.4846</v>
      </c>
      <c r="AS128">
        <v>318.3</v>
      </c>
      <c r="AT128">
        <v>44.3</v>
      </c>
      <c r="AU128">
        <v>12</v>
      </c>
      <c r="AV128">
        <v>10</v>
      </c>
      <c r="AW128" t="s">
        <v>207</v>
      </c>
      <c r="AX128">
        <v>1.1000000000000001</v>
      </c>
      <c r="AY128">
        <v>1.9715499999999999</v>
      </c>
      <c r="AZ128">
        <v>2.5</v>
      </c>
      <c r="BA128">
        <v>14.686999999999999</v>
      </c>
      <c r="BB128">
        <v>15.29</v>
      </c>
      <c r="BC128">
        <v>1.04</v>
      </c>
      <c r="BD128">
        <v>13.923</v>
      </c>
      <c r="BE128">
        <v>3004.9740000000002</v>
      </c>
      <c r="BF128">
        <v>93.471999999999994</v>
      </c>
      <c r="BG128">
        <v>5.0469999999999997</v>
      </c>
      <c r="BH128">
        <v>2.8000000000000001E-2</v>
      </c>
      <c r="BI128">
        <v>5.0739999999999998</v>
      </c>
      <c r="BJ128">
        <v>4.1440000000000001</v>
      </c>
      <c r="BK128">
        <v>2.3E-2</v>
      </c>
      <c r="BL128">
        <v>4.1669999999999998</v>
      </c>
      <c r="BM128">
        <v>2.0943000000000001</v>
      </c>
      <c r="BQ128">
        <v>95.572999999999993</v>
      </c>
      <c r="BR128">
        <v>0.591387</v>
      </c>
      <c r="BS128">
        <v>-5</v>
      </c>
      <c r="BT128">
        <v>6.8430000000000001E-3</v>
      </c>
      <c r="BU128">
        <v>14.452029</v>
      </c>
      <c r="BV128">
        <v>0</v>
      </c>
      <c r="BW128" t="s">
        <v>155</v>
      </c>
      <c r="BX128">
        <v>0.82099999999999995</v>
      </c>
    </row>
    <row r="129" spans="1:76" x14ac:dyDescent="0.25">
      <c r="A129" s="26">
        <v>43530</v>
      </c>
      <c r="B129" s="27">
        <v>0.61549569444444441</v>
      </c>
      <c r="C129">
        <v>13.714</v>
      </c>
      <c r="D129">
        <v>1.0726</v>
      </c>
      <c r="E129">
        <v>10725.508475000001</v>
      </c>
      <c r="F129">
        <v>232.5</v>
      </c>
      <c r="G129">
        <v>1.2</v>
      </c>
      <c r="H129">
        <v>167.2</v>
      </c>
      <c r="J129">
        <v>0.6</v>
      </c>
      <c r="K129">
        <v>0.87439999999999996</v>
      </c>
      <c r="L129">
        <v>11.9922</v>
      </c>
      <c r="M129">
        <v>0.93789999999999996</v>
      </c>
      <c r="N129">
        <v>203.32980000000001</v>
      </c>
      <c r="O129">
        <v>1.0492999999999999</v>
      </c>
      <c r="P129">
        <v>204.4</v>
      </c>
      <c r="Q129">
        <v>166.96379999999999</v>
      </c>
      <c r="R129">
        <v>0.86170000000000002</v>
      </c>
      <c r="S129">
        <v>167.8</v>
      </c>
      <c r="T129">
        <v>167.2329</v>
      </c>
      <c r="W129">
        <v>0</v>
      </c>
      <c r="X129">
        <v>0.52470000000000006</v>
      </c>
      <c r="Y129">
        <v>11.9</v>
      </c>
      <c r="Z129">
        <v>912</v>
      </c>
      <c r="AA129">
        <v>904</v>
      </c>
      <c r="AB129">
        <v>916</v>
      </c>
      <c r="AC129">
        <v>91</v>
      </c>
      <c r="AD129">
        <v>28.66</v>
      </c>
      <c r="AE129">
        <v>0.66</v>
      </c>
      <c r="AF129">
        <v>981</v>
      </c>
      <c r="AG129">
        <v>2</v>
      </c>
      <c r="AH129">
        <v>41</v>
      </c>
      <c r="AI129">
        <v>35</v>
      </c>
      <c r="AJ129">
        <v>191</v>
      </c>
      <c r="AK129">
        <v>169</v>
      </c>
      <c r="AL129">
        <v>4.4000000000000004</v>
      </c>
      <c r="AM129">
        <v>174.2</v>
      </c>
      <c r="AN129" t="s">
        <v>155</v>
      </c>
      <c r="AO129">
        <v>2</v>
      </c>
      <c r="AP129" s="28">
        <v>0.82398148148148154</v>
      </c>
      <c r="AQ129">
        <v>47.163786999999999</v>
      </c>
      <c r="AR129">
        <v>-88.484752</v>
      </c>
      <c r="AS129">
        <v>318.10000000000002</v>
      </c>
      <c r="AT129">
        <v>46.3</v>
      </c>
      <c r="AU129">
        <v>12</v>
      </c>
      <c r="AV129">
        <v>10</v>
      </c>
      <c r="AW129" t="s">
        <v>207</v>
      </c>
      <c r="AX129">
        <v>1.1000000000000001</v>
      </c>
      <c r="AY129">
        <v>2</v>
      </c>
      <c r="AZ129">
        <v>2.5</v>
      </c>
      <c r="BA129">
        <v>14.686999999999999</v>
      </c>
      <c r="BB129">
        <v>14.87</v>
      </c>
      <c r="BC129">
        <v>1.01</v>
      </c>
      <c r="BD129">
        <v>14.359</v>
      </c>
      <c r="BE129">
        <v>2925.3270000000002</v>
      </c>
      <c r="BF129">
        <v>145.613</v>
      </c>
      <c r="BG129">
        <v>5.194</v>
      </c>
      <c r="BH129">
        <v>2.7E-2</v>
      </c>
      <c r="BI129">
        <v>5.2210000000000001</v>
      </c>
      <c r="BJ129">
        <v>4.2649999999999997</v>
      </c>
      <c r="BK129">
        <v>2.1999999999999999E-2</v>
      </c>
      <c r="BL129">
        <v>4.2869999999999999</v>
      </c>
      <c r="BM129">
        <v>1.2954000000000001</v>
      </c>
      <c r="BQ129">
        <v>93.058000000000007</v>
      </c>
      <c r="BR129">
        <v>0.47942699999999999</v>
      </c>
      <c r="BS129">
        <v>-5</v>
      </c>
      <c r="BT129">
        <v>6.1570000000000001E-3</v>
      </c>
      <c r="BU129">
        <v>11.715997</v>
      </c>
      <c r="BV129">
        <v>0</v>
      </c>
      <c r="BW129" t="s">
        <v>155</v>
      </c>
      <c r="BX129">
        <v>0.82099999999999995</v>
      </c>
    </row>
    <row r="130" spans="1:76" x14ac:dyDescent="0.25">
      <c r="A130" s="26">
        <v>43530</v>
      </c>
      <c r="B130" s="27">
        <v>0.61550726851851845</v>
      </c>
      <c r="C130">
        <v>13.366</v>
      </c>
      <c r="D130">
        <v>2.0575999999999999</v>
      </c>
      <c r="E130">
        <v>20576.181520999999</v>
      </c>
      <c r="F130">
        <v>244.5</v>
      </c>
      <c r="G130">
        <v>1.2</v>
      </c>
      <c r="H130">
        <v>160.5</v>
      </c>
      <c r="J130">
        <v>0.5</v>
      </c>
      <c r="K130">
        <v>0.86860000000000004</v>
      </c>
      <c r="L130">
        <v>11.6092</v>
      </c>
      <c r="M130">
        <v>1.7871999999999999</v>
      </c>
      <c r="N130">
        <v>212.3623</v>
      </c>
      <c r="O130">
        <v>1.0423</v>
      </c>
      <c r="P130">
        <v>213.4</v>
      </c>
      <c r="Q130">
        <v>174.3809</v>
      </c>
      <c r="R130">
        <v>0.85589999999999999</v>
      </c>
      <c r="S130">
        <v>175.2</v>
      </c>
      <c r="T130">
        <v>160.49189999999999</v>
      </c>
      <c r="W130">
        <v>0</v>
      </c>
      <c r="X130">
        <v>0.43430000000000002</v>
      </c>
      <c r="Y130">
        <v>12</v>
      </c>
      <c r="Z130">
        <v>917</v>
      </c>
      <c r="AA130">
        <v>910</v>
      </c>
      <c r="AB130">
        <v>921</v>
      </c>
      <c r="AC130">
        <v>91</v>
      </c>
      <c r="AD130">
        <v>28.66</v>
      </c>
      <c r="AE130">
        <v>0.66</v>
      </c>
      <c r="AF130">
        <v>981</v>
      </c>
      <c r="AG130">
        <v>2</v>
      </c>
      <c r="AH130">
        <v>41</v>
      </c>
      <c r="AI130">
        <v>35</v>
      </c>
      <c r="AJ130">
        <v>191</v>
      </c>
      <c r="AK130">
        <v>169</v>
      </c>
      <c r="AL130">
        <v>4.5</v>
      </c>
      <c r="AM130">
        <v>174.5</v>
      </c>
      <c r="AN130" t="s">
        <v>155</v>
      </c>
      <c r="AO130">
        <v>2</v>
      </c>
      <c r="AP130" s="28">
        <v>0.82399305555555558</v>
      </c>
      <c r="AQ130">
        <v>47.163935000000002</v>
      </c>
      <c r="AR130">
        <v>-88.484942000000004</v>
      </c>
      <c r="AS130">
        <v>318</v>
      </c>
      <c r="AT130">
        <v>47.1</v>
      </c>
      <c r="AU130">
        <v>12</v>
      </c>
      <c r="AV130">
        <v>10</v>
      </c>
      <c r="AW130" t="s">
        <v>207</v>
      </c>
      <c r="AX130">
        <v>1.1431</v>
      </c>
      <c r="AY130">
        <v>2.1293000000000002</v>
      </c>
      <c r="AZ130">
        <v>2.6293000000000002</v>
      </c>
      <c r="BA130">
        <v>14.686999999999999</v>
      </c>
      <c r="BB130">
        <v>14.17</v>
      </c>
      <c r="BC130">
        <v>0.96</v>
      </c>
      <c r="BD130">
        <v>15.129</v>
      </c>
      <c r="BE130">
        <v>2733.252</v>
      </c>
      <c r="BF130">
        <v>267.815</v>
      </c>
      <c r="BG130">
        <v>5.2359999999999998</v>
      </c>
      <c r="BH130">
        <v>2.5999999999999999E-2</v>
      </c>
      <c r="BI130">
        <v>5.2619999999999996</v>
      </c>
      <c r="BJ130">
        <v>4.2990000000000004</v>
      </c>
      <c r="BK130">
        <v>2.1000000000000001E-2</v>
      </c>
      <c r="BL130">
        <v>4.3209999999999997</v>
      </c>
      <c r="BM130">
        <v>1.1999</v>
      </c>
      <c r="BQ130">
        <v>74.346999999999994</v>
      </c>
      <c r="BR130">
        <v>0.57580500000000001</v>
      </c>
      <c r="BS130">
        <v>-5</v>
      </c>
      <c r="BT130">
        <v>5.1570000000000001E-3</v>
      </c>
      <c r="BU130">
        <v>14.071235</v>
      </c>
      <c r="BV130">
        <v>0</v>
      </c>
      <c r="BW130" t="s">
        <v>155</v>
      </c>
      <c r="BX130">
        <v>0.82099999999999995</v>
      </c>
    </row>
    <row r="131" spans="1:76" x14ac:dyDescent="0.25">
      <c r="A131" s="26">
        <v>43530</v>
      </c>
      <c r="B131" s="27">
        <v>0.6155188425925926</v>
      </c>
      <c r="C131">
        <v>13.323</v>
      </c>
      <c r="D131">
        <v>2.3932000000000002</v>
      </c>
      <c r="E131">
        <v>23932.289679000001</v>
      </c>
      <c r="F131">
        <v>242.2</v>
      </c>
      <c r="G131">
        <v>1.2</v>
      </c>
      <c r="H131">
        <v>237.7</v>
      </c>
      <c r="J131">
        <v>0.5</v>
      </c>
      <c r="K131">
        <v>0.86599999999999999</v>
      </c>
      <c r="L131">
        <v>11.5372</v>
      </c>
      <c r="M131">
        <v>2.0724999999999998</v>
      </c>
      <c r="N131">
        <v>209.74860000000001</v>
      </c>
      <c r="O131">
        <v>1.0391999999999999</v>
      </c>
      <c r="P131">
        <v>210.8</v>
      </c>
      <c r="Q131">
        <v>172.05719999999999</v>
      </c>
      <c r="R131">
        <v>0.85240000000000005</v>
      </c>
      <c r="S131">
        <v>172.9</v>
      </c>
      <c r="T131">
        <v>237.74440000000001</v>
      </c>
      <c r="W131">
        <v>0</v>
      </c>
      <c r="X131">
        <v>0.433</v>
      </c>
      <c r="Y131">
        <v>12</v>
      </c>
      <c r="Z131">
        <v>937</v>
      </c>
      <c r="AA131">
        <v>932</v>
      </c>
      <c r="AB131">
        <v>943</v>
      </c>
      <c r="AC131">
        <v>90.2</v>
      </c>
      <c r="AD131">
        <v>28.39</v>
      </c>
      <c r="AE131">
        <v>0.65</v>
      </c>
      <c r="AF131">
        <v>981</v>
      </c>
      <c r="AG131">
        <v>2</v>
      </c>
      <c r="AH131">
        <v>41</v>
      </c>
      <c r="AI131">
        <v>35</v>
      </c>
      <c r="AJ131">
        <v>191</v>
      </c>
      <c r="AK131">
        <v>169.8</v>
      </c>
      <c r="AL131">
        <v>4.5</v>
      </c>
      <c r="AM131">
        <v>174.9</v>
      </c>
      <c r="AN131" t="s">
        <v>155</v>
      </c>
      <c r="AO131">
        <v>2</v>
      </c>
      <c r="AP131" s="28">
        <v>0.82400462962962961</v>
      </c>
      <c r="AQ131">
        <v>47.164036000000003</v>
      </c>
      <c r="AR131">
        <v>-88.485162000000003</v>
      </c>
      <c r="AS131">
        <v>318.39999999999998</v>
      </c>
      <c r="AT131">
        <v>45.5</v>
      </c>
      <c r="AU131">
        <v>12</v>
      </c>
      <c r="AV131">
        <v>10</v>
      </c>
      <c r="AW131" t="s">
        <v>207</v>
      </c>
      <c r="AX131">
        <v>1.2431000000000001</v>
      </c>
      <c r="AY131">
        <v>2.2999999999999998</v>
      </c>
      <c r="AZ131">
        <v>2.8431000000000002</v>
      </c>
      <c r="BA131">
        <v>14.686999999999999</v>
      </c>
      <c r="BB131">
        <v>13.87</v>
      </c>
      <c r="BC131">
        <v>0.94</v>
      </c>
      <c r="BD131">
        <v>15.476000000000001</v>
      </c>
      <c r="BE131">
        <v>2672.1320000000001</v>
      </c>
      <c r="BF131">
        <v>305.512</v>
      </c>
      <c r="BG131">
        <v>5.0869999999999997</v>
      </c>
      <c r="BH131">
        <v>2.5000000000000001E-2</v>
      </c>
      <c r="BI131">
        <v>5.1130000000000004</v>
      </c>
      <c r="BJ131">
        <v>4.173</v>
      </c>
      <c r="BK131">
        <v>2.1000000000000001E-2</v>
      </c>
      <c r="BL131">
        <v>4.194</v>
      </c>
      <c r="BM131">
        <v>1.7485999999999999</v>
      </c>
      <c r="BQ131">
        <v>72.918000000000006</v>
      </c>
      <c r="BR131">
        <v>0.70659000000000005</v>
      </c>
      <c r="BS131">
        <v>-5</v>
      </c>
      <c r="BT131">
        <v>5.0000000000000001E-3</v>
      </c>
      <c r="BU131">
        <v>17.267294</v>
      </c>
      <c r="BV131">
        <v>0</v>
      </c>
      <c r="BW131" t="s">
        <v>155</v>
      </c>
      <c r="BX131">
        <v>0.82</v>
      </c>
    </row>
    <row r="132" spans="1:76" x14ac:dyDescent="0.25">
      <c r="A132" s="26">
        <v>43530</v>
      </c>
      <c r="B132" s="27">
        <v>0.61553041666666664</v>
      </c>
      <c r="C132">
        <v>12.711</v>
      </c>
      <c r="D132">
        <v>3.3542000000000001</v>
      </c>
      <c r="E132">
        <v>33542.003469000003</v>
      </c>
      <c r="F132">
        <v>236</v>
      </c>
      <c r="G132">
        <v>1.2</v>
      </c>
      <c r="H132">
        <v>333.2</v>
      </c>
      <c r="J132">
        <v>0.42</v>
      </c>
      <c r="K132">
        <v>0.86209999999999998</v>
      </c>
      <c r="L132">
        <v>10.957700000000001</v>
      </c>
      <c r="M132">
        <v>2.8915000000000002</v>
      </c>
      <c r="N132">
        <v>203.47460000000001</v>
      </c>
      <c r="O132">
        <v>1.0345</v>
      </c>
      <c r="P132">
        <v>204.5</v>
      </c>
      <c r="Q132">
        <v>166.87860000000001</v>
      </c>
      <c r="R132">
        <v>0.84840000000000004</v>
      </c>
      <c r="S132">
        <v>167.7</v>
      </c>
      <c r="T132">
        <v>333.23140000000001</v>
      </c>
      <c r="W132">
        <v>0</v>
      </c>
      <c r="X132">
        <v>0.36370000000000002</v>
      </c>
      <c r="Y132">
        <v>12</v>
      </c>
      <c r="Z132">
        <v>949</v>
      </c>
      <c r="AA132">
        <v>946</v>
      </c>
      <c r="AB132">
        <v>959</v>
      </c>
      <c r="AC132">
        <v>90</v>
      </c>
      <c r="AD132">
        <v>28.34</v>
      </c>
      <c r="AE132">
        <v>0.65</v>
      </c>
      <c r="AF132">
        <v>981</v>
      </c>
      <c r="AG132">
        <v>2</v>
      </c>
      <c r="AH132">
        <v>41</v>
      </c>
      <c r="AI132">
        <v>35</v>
      </c>
      <c r="AJ132">
        <v>191</v>
      </c>
      <c r="AK132">
        <v>170</v>
      </c>
      <c r="AL132">
        <v>4.5</v>
      </c>
      <c r="AM132">
        <v>174.7</v>
      </c>
      <c r="AN132" t="s">
        <v>155</v>
      </c>
      <c r="AO132">
        <v>2</v>
      </c>
      <c r="AP132" s="28">
        <v>0.82401620370370365</v>
      </c>
      <c r="AQ132">
        <v>47.164121999999999</v>
      </c>
      <c r="AR132">
        <v>-88.485384999999994</v>
      </c>
      <c r="AS132">
        <v>318.60000000000002</v>
      </c>
      <c r="AT132">
        <v>43.9</v>
      </c>
      <c r="AU132">
        <v>12</v>
      </c>
      <c r="AV132">
        <v>10</v>
      </c>
      <c r="AW132" t="s">
        <v>207</v>
      </c>
      <c r="AX132">
        <v>1.3</v>
      </c>
      <c r="AY132">
        <v>2.3431000000000002</v>
      </c>
      <c r="AZ132">
        <v>2.9</v>
      </c>
      <c r="BA132">
        <v>14.686999999999999</v>
      </c>
      <c r="BB132">
        <v>13.45</v>
      </c>
      <c r="BC132">
        <v>0.92</v>
      </c>
      <c r="BD132">
        <v>16.001000000000001</v>
      </c>
      <c r="BE132">
        <v>2492.2179999999998</v>
      </c>
      <c r="BF132">
        <v>418.57499999999999</v>
      </c>
      <c r="BG132">
        <v>4.8460000000000001</v>
      </c>
      <c r="BH132">
        <v>2.5000000000000001E-2</v>
      </c>
      <c r="BI132">
        <v>4.8710000000000004</v>
      </c>
      <c r="BJ132">
        <v>3.9750000000000001</v>
      </c>
      <c r="BK132">
        <v>0.02</v>
      </c>
      <c r="BL132">
        <v>3.9950000000000001</v>
      </c>
      <c r="BM132">
        <v>2.4066999999999998</v>
      </c>
      <c r="BQ132">
        <v>60.151000000000003</v>
      </c>
      <c r="BR132">
        <v>0.76999300000000004</v>
      </c>
      <c r="BS132">
        <v>-5</v>
      </c>
      <c r="BT132">
        <v>5.0000000000000001E-3</v>
      </c>
      <c r="BU132">
        <v>18.816704000000001</v>
      </c>
      <c r="BV132">
        <v>0</v>
      </c>
      <c r="BW132" t="s">
        <v>155</v>
      </c>
      <c r="BX132">
        <v>0.82</v>
      </c>
    </row>
    <row r="133" spans="1:76" x14ac:dyDescent="0.25">
      <c r="A133" s="26">
        <v>43530</v>
      </c>
      <c r="B133" s="27">
        <v>0.61554199074074079</v>
      </c>
      <c r="C133">
        <v>12.04</v>
      </c>
      <c r="D133">
        <v>3.4020999999999999</v>
      </c>
      <c r="E133">
        <v>34020.561798000002</v>
      </c>
      <c r="F133">
        <v>235</v>
      </c>
      <c r="G133">
        <v>1.2</v>
      </c>
      <c r="H133">
        <v>465.6</v>
      </c>
      <c r="J133">
        <v>0.37</v>
      </c>
      <c r="K133">
        <v>0.86650000000000005</v>
      </c>
      <c r="L133">
        <v>10.433299999999999</v>
      </c>
      <c r="M133">
        <v>2.948</v>
      </c>
      <c r="N133">
        <v>203.5951</v>
      </c>
      <c r="O133">
        <v>1.0399</v>
      </c>
      <c r="P133">
        <v>204.6</v>
      </c>
      <c r="Q133">
        <v>166.97739999999999</v>
      </c>
      <c r="R133">
        <v>0.8528</v>
      </c>
      <c r="S133">
        <v>167.8</v>
      </c>
      <c r="T133">
        <v>465.60059999999999</v>
      </c>
      <c r="W133">
        <v>0</v>
      </c>
      <c r="X133">
        <v>0.32279999999999998</v>
      </c>
      <c r="Y133">
        <v>12</v>
      </c>
      <c r="Z133">
        <v>911</v>
      </c>
      <c r="AA133">
        <v>905</v>
      </c>
      <c r="AB133">
        <v>917</v>
      </c>
      <c r="AC133">
        <v>90</v>
      </c>
      <c r="AD133">
        <v>28.34</v>
      </c>
      <c r="AE133">
        <v>0.65</v>
      </c>
      <c r="AF133">
        <v>981</v>
      </c>
      <c r="AG133">
        <v>2</v>
      </c>
      <c r="AH133">
        <v>41</v>
      </c>
      <c r="AI133">
        <v>35</v>
      </c>
      <c r="AJ133">
        <v>191</v>
      </c>
      <c r="AK133">
        <v>170</v>
      </c>
      <c r="AL133">
        <v>4.5</v>
      </c>
      <c r="AM133">
        <v>174.4</v>
      </c>
      <c r="AN133" t="s">
        <v>155</v>
      </c>
      <c r="AO133">
        <v>2</v>
      </c>
      <c r="AP133" s="28">
        <v>0.8240277777777778</v>
      </c>
      <c r="AQ133">
        <v>47.164200000000001</v>
      </c>
      <c r="AR133">
        <v>-88.485619</v>
      </c>
      <c r="AS133">
        <v>318.5</v>
      </c>
      <c r="AT133">
        <v>43.8</v>
      </c>
      <c r="AU133">
        <v>12</v>
      </c>
      <c r="AV133">
        <v>10</v>
      </c>
      <c r="AW133" t="s">
        <v>207</v>
      </c>
      <c r="AX133">
        <v>1.3</v>
      </c>
      <c r="AY133">
        <v>2.4</v>
      </c>
      <c r="AZ133">
        <v>2.9</v>
      </c>
      <c r="BA133">
        <v>14.686999999999999</v>
      </c>
      <c r="BB133">
        <v>13.93</v>
      </c>
      <c r="BC133">
        <v>0.95</v>
      </c>
      <c r="BD133">
        <v>15.401</v>
      </c>
      <c r="BE133">
        <v>2453.5320000000002</v>
      </c>
      <c r="BF133">
        <v>441.24299999999999</v>
      </c>
      <c r="BG133">
        <v>5.0140000000000002</v>
      </c>
      <c r="BH133">
        <v>2.5999999999999999E-2</v>
      </c>
      <c r="BI133">
        <v>5.0389999999999997</v>
      </c>
      <c r="BJ133">
        <v>4.1120000000000001</v>
      </c>
      <c r="BK133">
        <v>2.1000000000000001E-2</v>
      </c>
      <c r="BL133">
        <v>4.133</v>
      </c>
      <c r="BM133">
        <v>3.4769000000000001</v>
      </c>
      <c r="BQ133">
        <v>55.203000000000003</v>
      </c>
      <c r="BR133">
        <v>0.38937699999999997</v>
      </c>
      <c r="BS133">
        <v>-5</v>
      </c>
      <c r="BT133">
        <v>5.8430000000000001E-3</v>
      </c>
      <c r="BU133">
        <v>9.5154010000000007</v>
      </c>
      <c r="BV133">
        <v>0</v>
      </c>
      <c r="BW133" t="s">
        <v>155</v>
      </c>
      <c r="BX133">
        <v>0.82</v>
      </c>
    </row>
    <row r="134" spans="1:76" x14ac:dyDescent="0.25">
      <c r="A134" s="26">
        <v>43530</v>
      </c>
      <c r="B134" s="27">
        <v>0.61555356481481482</v>
      </c>
      <c r="C134">
        <v>12.148</v>
      </c>
      <c r="D134">
        <v>1.9886999999999999</v>
      </c>
      <c r="E134">
        <v>19886.627713000002</v>
      </c>
      <c r="F134">
        <v>226</v>
      </c>
      <c r="G134">
        <v>1.2</v>
      </c>
      <c r="H134">
        <v>515</v>
      </c>
      <c r="J134">
        <v>0.3</v>
      </c>
      <c r="K134">
        <v>0.87819999999999998</v>
      </c>
      <c r="L134">
        <v>10.6678</v>
      </c>
      <c r="M134">
        <v>1.7464</v>
      </c>
      <c r="N134">
        <v>198.50129999999999</v>
      </c>
      <c r="O134">
        <v>1.0538000000000001</v>
      </c>
      <c r="P134">
        <v>199.6</v>
      </c>
      <c r="Q134">
        <v>162.7997</v>
      </c>
      <c r="R134">
        <v>0.86429999999999996</v>
      </c>
      <c r="S134">
        <v>163.69999999999999</v>
      </c>
      <c r="T134">
        <v>515.02790000000005</v>
      </c>
      <c r="W134">
        <v>0</v>
      </c>
      <c r="X134">
        <v>0.26340000000000002</v>
      </c>
      <c r="Y134">
        <v>12</v>
      </c>
      <c r="Z134">
        <v>877</v>
      </c>
      <c r="AA134">
        <v>868</v>
      </c>
      <c r="AB134">
        <v>883</v>
      </c>
      <c r="AC134">
        <v>90</v>
      </c>
      <c r="AD134">
        <v>28.34</v>
      </c>
      <c r="AE134">
        <v>0.65</v>
      </c>
      <c r="AF134">
        <v>981</v>
      </c>
      <c r="AG134">
        <v>2</v>
      </c>
      <c r="AH134">
        <v>41</v>
      </c>
      <c r="AI134">
        <v>35</v>
      </c>
      <c r="AJ134">
        <v>191</v>
      </c>
      <c r="AK134">
        <v>170</v>
      </c>
      <c r="AL134">
        <v>4.5999999999999996</v>
      </c>
      <c r="AM134">
        <v>174</v>
      </c>
      <c r="AN134" t="s">
        <v>155</v>
      </c>
      <c r="AO134">
        <v>2</v>
      </c>
      <c r="AP134" s="28">
        <v>0.82403935185185195</v>
      </c>
      <c r="AQ134">
        <v>47.164276000000001</v>
      </c>
      <c r="AR134">
        <v>-88.485861999999997</v>
      </c>
      <c r="AS134">
        <v>318.60000000000002</v>
      </c>
      <c r="AT134">
        <v>44.4</v>
      </c>
      <c r="AU134">
        <v>12</v>
      </c>
      <c r="AV134">
        <v>10</v>
      </c>
      <c r="AW134" t="s">
        <v>207</v>
      </c>
      <c r="AX134">
        <v>1.3</v>
      </c>
      <c r="AY134">
        <v>2.4</v>
      </c>
      <c r="AZ134">
        <v>2.9</v>
      </c>
      <c r="BA134">
        <v>14.686999999999999</v>
      </c>
      <c r="BB134">
        <v>15.33</v>
      </c>
      <c r="BC134">
        <v>1.04</v>
      </c>
      <c r="BD134">
        <v>13.874000000000001</v>
      </c>
      <c r="BE134">
        <v>2702.9810000000002</v>
      </c>
      <c r="BF134">
        <v>281.63200000000001</v>
      </c>
      <c r="BG134">
        <v>5.2670000000000003</v>
      </c>
      <c r="BH134">
        <v>2.8000000000000001E-2</v>
      </c>
      <c r="BI134">
        <v>5.2949999999999999</v>
      </c>
      <c r="BJ134">
        <v>4.32</v>
      </c>
      <c r="BK134">
        <v>2.3E-2</v>
      </c>
      <c r="BL134">
        <v>4.343</v>
      </c>
      <c r="BM134">
        <v>4.1439000000000004</v>
      </c>
      <c r="BQ134">
        <v>48.536000000000001</v>
      </c>
      <c r="BR134">
        <v>0.13997000000000001</v>
      </c>
      <c r="BS134">
        <v>-5</v>
      </c>
      <c r="BT134">
        <v>6.0000000000000001E-3</v>
      </c>
      <c r="BU134">
        <v>3.4205169999999998</v>
      </c>
      <c r="BV134">
        <v>0</v>
      </c>
      <c r="BW134" t="s">
        <v>155</v>
      </c>
      <c r="BX134">
        <v>0.82</v>
      </c>
    </row>
    <row r="135" spans="1:76" x14ac:dyDescent="0.25">
      <c r="A135" s="26">
        <v>43530</v>
      </c>
      <c r="B135" s="27">
        <v>0.61556513888888886</v>
      </c>
      <c r="C135">
        <v>13.53</v>
      </c>
      <c r="D135">
        <v>0.73919999999999997</v>
      </c>
      <c r="E135">
        <v>7391.5584419999996</v>
      </c>
      <c r="F135">
        <v>204.6</v>
      </c>
      <c r="G135">
        <v>1.2</v>
      </c>
      <c r="H135">
        <v>345.9</v>
      </c>
      <c r="J135">
        <v>0.3</v>
      </c>
      <c r="K135">
        <v>0.87860000000000005</v>
      </c>
      <c r="L135">
        <v>11.888</v>
      </c>
      <c r="M135">
        <v>0.64939999999999998</v>
      </c>
      <c r="N135">
        <v>179.7818</v>
      </c>
      <c r="O135">
        <v>1.0544</v>
      </c>
      <c r="P135">
        <v>180.8</v>
      </c>
      <c r="Q135">
        <v>147.447</v>
      </c>
      <c r="R135">
        <v>0.86470000000000002</v>
      </c>
      <c r="S135">
        <v>148.30000000000001</v>
      </c>
      <c r="T135">
        <v>345.86540000000002</v>
      </c>
      <c r="W135">
        <v>0</v>
      </c>
      <c r="X135">
        <v>0.2636</v>
      </c>
      <c r="Y135">
        <v>12</v>
      </c>
      <c r="Z135">
        <v>868</v>
      </c>
      <c r="AA135">
        <v>857</v>
      </c>
      <c r="AB135">
        <v>873</v>
      </c>
      <c r="AC135">
        <v>90</v>
      </c>
      <c r="AD135">
        <v>28.34</v>
      </c>
      <c r="AE135">
        <v>0.65</v>
      </c>
      <c r="AF135">
        <v>981</v>
      </c>
      <c r="AG135">
        <v>2</v>
      </c>
      <c r="AH135">
        <v>41</v>
      </c>
      <c r="AI135">
        <v>35</v>
      </c>
      <c r="AJ135">
        <v>191</v>
      </c>
      <c r="AK135">
        <v>170</v>
      </c>
      <c r="AL135">
        <v>4.5</v>
      </c>
      <c r="AM135">
        <v>174</v>
      </c>
      <c r="AN135" t="s">
        <v>155</v>
      </c>
      <c r="AO135">
        <v>2</v>
      </c>
      <c r="AP135" s="28">
        <v>0.82405092592592588</v>
      </c>
      <c r="AQ135">
        <v>47.164319999999996</v>
      </c>
      <c r="AR135">
        <v>-88.486000000000004</v>
      </c>
      <c r="AS135">
        <v>318.60000000000002</v>
      </c>
      <c r="AT135">
        <v>43.6</v>
      </c>
      <c r="AU135">
        <v>12</v>
      </c>
      <c r="AV135">
        <v>9</v>
      </c>
      <c r="AW135" t="s">
        <v>206</v>
      </c>
      <c r="AX135">
        <v>1.3</v>
      </c>
      <c r="AY135">
        <v>2.4</v>
      </c>
      <c r="AZ135">
        <v>2.9</v>
      </c>
      <c r="BA135">
        <v>14.686999999999999</v>
      </c>
      <c r="BB135">
        <v>15.39</v>
      </c>
      <c r="BC135">
        <v>1.05</v>
      </c>
      <c r="BD135">
        <v>13.814</v>
      </c>
      <c r="BE135">
        <v>2986.643</v>
      </c>
      <c r="BF135">
        <v>103.84699999999999</v>
      </c>
      <c r="BG135">
        <v>4.7300000000000004</v>
      </c>
      <c r="BH135">
        <v>2.8000000000000001E-2</v>
      </c>
      <c r="BI135">
        <v>4.758</v>
      </c>
      <c r="BJ135">
        <v>3.879</v>
      </c>
      <c r="BK135">
        <v>2.3E-2</v>
      </c>
      <c r="BL135">
        <v>3.9020000000000001</v>
      </c>
      <c r="BM135">
        <v>2.7593000000000001</v>
      </c>
      <c r="BQ135">
        <v>48.15</v>
      </c>
      <c r="BR135">
        <v>0.11458699999999999</v>
      </c>
      <c r="BS135">
        <v>-5</v>
      </c>
      <c r="BT135">
        <v>5.1570000000000001E-3</v>
      </c>
      <c r="BU135">
        <v>2.8002199999999999</v>
      </c>
      <c r="BV135">
        <v>0</v>
      </c>
      <c r="BW135" t="s">
        <v>155</v>
      </c>
      <c r="BX135">
        <v>0.82</v>
      </c>
    </row>
    <row r="136" spans="1:76" x14ac:dyDescent="0.25">
      <c r="A136" s="26">
        <v>43530</v>
      </c>
      <c r="B136" s="27">
        <v>0.6155767129629629</v>
      </c>
      <c r="C136">
        <v>14.089</v>
      </c>
      <c r="D136">
        <v>0.54300000000000004</v>
      </c>
      <c r="E136">
        <v>5430</v>
      </c>
      <c r="F136">
        <v>215.1</v>
      </c>
      <c r="G136">
        <v>1.2</v>
      </c>
      <c r="H136">
        <v>208.4</v>
      </c>
      <c r="J136">
        <v>0.3</v>
      </c>
      <c r="K136">
        <v>0.87619999999999998</v>
      </c>
      <c r="L136">
        <v>12.344799999999999</v>
      </c>
      <c r="M136">
        <v>0.4758</v>
      </c>
      <c r="N136">
        <v>188.43780000000001</v>
      </c>
      <c r="O136">
        <v>1.0515000000000001</v>
      </c>
      <c r="P136">
        <v>189.5</v>
      </c>
      <c r="Q136">
        <v>154.5462</v>
      </c>
      <c r="R136">
        <v>0.86240000000000006</v>
      </c>
      <c r="S136">
        <v>155.4</v>
      </c>
      <c r="T136">
        <v>208.3905</v>
      </c>
      <c r="W136">
        <v>0</v>
      </c>
      <c r="X136">
        <v>0.26290000000000002</v>
      </c>
      <c r="Y136">
        <v>12</v>
      </c>
      <c r="Z136">
        <v>872</v>
      </c>
      <c r="AA136">
        <v>861</v>
      </c>
      <c r="AB136">
        <v>876</v>
      </c>
      <c r="AC136">
        <v>90</v>
      </c>
      <c r="AD136">
        <v>28.34</v>
      </c>
      <c r="AE136">
        <v>0.65</v>
      </c>
      <c r="AF136">
        <v>981</v>
      </c>
      <c r="AG136">
        <v>2</v>
      </c>
      <c r="AH136">
        <v>41</v>
      </c>
      <c r="AI136">
        <v>35</v>
      </c>
      <c r="AJ136">
        <v>191</v>
      </c>
      <c r="AK136">
        <v>170</v>
      </c>
      <c r="AL136">
        <v>4.5</v>
      </c>
      <c r="AM136">
        <v>174</v>
      </c>
      <c r="AN136" t="s">
        <v>155</v>
      </c>
      <c r="AO136">
        <v>2</v>
      </c>
      <c r="AP136" s="28">
        <v>0.82405092592592588</v>
      </c>
      <c r="AQ136">
        <v>47.164369999999998</v>
      </c>
      <c r="AR136">
        <v>-88.486192000000003</v>
      </c>
      <c r="AS136">
        <v>318.60000000000002</v>
      </c>
      <c r="AT136">
        <v>41.9</v>
      </c>
      <c r="AU136">
        <v>12</v>
      </c>
      <c r="AV136">
        <v>9</v>
      </c>
      <c r="AW136" t="s">
        <v>206</v>
      </c>
      <c r="AX136">
        <v>1.3</v>
      </c>
      <c r="AY136">
        <v>2.4</v>
      </c>
      <c r="AZ136">
        <v>2.9</v>
      </c>
      <c r="BA136">
        <v>14.686999999999999</v>
      </c>
      <c r="BB136">
        <v>15.08</v>
      </c>
      <c r="BC136">
        <v>1.03</v>
      </c>
      <c r="BD136">
        <v>14.125999999999999</v>
      </c>
      <c r="BE136">
        <v>3036.1480000000001</v>
      </c>
      <c r="BF136">
        <v>74.478999999999999</v>
      </c>
      <c r="BG136">
        <v>4.8529999999999998</v>
      </c>
      <c r="BH136">
        <v>2.7E-2</v>
      </c>
      <c r="BI136">
        <v>4.88</v>
      </c>
      <c r="BJ136">
        <v>3.98</v>
      </c>
      <c r="BK136">
        <v>2.1999999999999999E-2</v>
      </c>
      <c r="BL136">
        <v>4.0030000000000001</v>
      </c>
      <c r="BM136">
        <v>1.6274999999999999</v>
      </c>
      <c r="BQ136">
        <v>47.008000000000003</v>
      </c>
      <c r="BR136">
        <v>0.21790100000000001</v>
      </c>
      <c r="BS136">
        <v>-5</v>
      </c>
      <c r="BT136">
        <v>5.842E-3</v>
      </c>
      <c r="BU136">
        <v>5.3249589999999998</v>
      </c>
      <c r="BV136">
        <v>0</v>
      </c>
      <c r="BW136" t="s">
        <v>155</v>
      </c>
      <c r="BX136">
        <v>0.82</v>
      </c>
    </row>
    <row r="137" spans="1:76" x14ac:dyDescent="0.25">
      <c r="A137" s="26">
        <v>43530</v>
      </c>
      <c r="B137" s="27">
        <v>0.61558828703703705</v>
      </c>
      <c r="C137">
        <v>14.308999999999999</v>
      </c>
      <c r="D137">
        <v>0.57979999999999998</v>
      </c>
      <c r="E137">
        <v>5798.3248729999996</v>
      </c>
      <c r="F137">
        <v>254.6</v>
      </c>
      <c r="G137">
        <v>1.2</v>
      </c>
      <c r="H137">
        <v>167.9</v>
      </c>
      <c r="J137">
        <v>0.5</v>
      </c>
      <c r="K137">
        <v>0.87429999999999997</v>
      </c>
      <c r="L137">
        <v>12.510899999999999</v>
      </c>
      <c r="M137">
        <v>0.50700000000000001</v>
      </c>
      <c r="N137">
        <v>222.61</v>
      </c>
      <c r="O137">
        <v>1.0491999999999999</v>
      </c>
      <c r="P137">
        <v>223.7</v>
      </c>
      <c r="Q137">
        <v>182.57239999999999</v>
      </c>
      <c r="R137">
        <v>0.86050000000000004</v>
      </c>
      <c r="S137">
        <v>183.4</v>
      </c>
      <c r="T137">
        <v>167.92330000000001</v>
      </c>
      <c r="W137">
        <v>0</v>
      </c>
      <c r="X137">
        <v>0.43719999999999998</v>
      </c>
      <c r="Y137">
        <v>12.1</v>
      </c>
      <c r="Z137">
        <v>881</v>
      </c>
      <c r="AA137">
        <v>870</v>
      </c>
      <c r="AB137">
        <v>885</v>
      </c>
      <c r="AC137">
        <v>90</v>
      </c>
      <c r="AD137">
        <v>28.34</v>
      </c>
      <c r="AE137">
        <v>0.65</v>
      </c>
      <c r="AF137">
        <v>981</v>
      </c>
      <c r="AG137">
        <v>2</v>
      </c>
      <c r="AH137">
        <v>41</v>
      </c>
      <c r="AI137">
        <v>35</v>
      </c>
      <c r="AJ137">
        <v>191.8</v>
      </c>
      <c r="AK137">
        <v>170</v>
      </c>
      <c r="AL137">
        <v>4.5999999999999996</v>
      </c>
      <c r="AM137">
        <v>174</v>
      </c>
      <c r="AN137" t="s">
        <v>155</v>
      </c>
      <c r="AO137">
        <v>2</v>
      </c>
      <c r="AP137" s="28">
        <v>0.82407407407407407</v>
      </c>
      <c r="AQ137">
        <v>47.164442999999999</v>
      </c>
      <c r="AR137">
        <v>-88.486507000000003</v>
      </c>
      <c r="AS137">
        <v>318.60000000000002</v>
      </c>
      <c r="AT137">
        <v>39.4</v>
      </c>
      <c r="AU137">
        <v>12</v>
      </c>
      <c r="AV137">
        <v>9</v>
      </c>
      <c r="AW137" t="s">
        <v>206</v>
      </c>
      <c r="AX137">
        <v>1.2568999999999999</v>
      </c>
      <c r="AY137">
        <v>2.4</v>
      </c>
      <c r="AZ137">
        <v>2.7707000000000002</v>
      </c>
      <c r="BA137">
        <v>14.686999999999999</v>
      </c>
      <c r="BB137">
        <v>14.84</v>
      </c>
      <c r="BC137">
        <v>1.01</v>
      </c>
      <c r="BD137">
        <v>14.372999999999999</v>
      </c>
      <c r="BE137">
        <v>3031.2449999999999</v>
      </c>
      <c r="BF137">
        <v>78.179000000000002</v>
      </c>
      <c r="BG137">
        <v>5.6479999999999997</v>
      </c>
      <c r="BH137">
        <v>2.7E-2</v>
      </c>
      <c r="BI137">
        <v>5.6749999999999998</v>
      </c>
      <c r="BJ137">
        <v>4.6319999999999997</v>
      </c>
      <c r="BK137">
        <v>2.1999999999999999E-2</v>
      </c>
      <c r="BL137">
        <v>4.6539999999999999</v>
      </c>
      <c r="BM137">
        <v>1.292</v>
      </c>
      <c r="BQ137">
        <v>77.015000000000001</v>
      </c>
      <c r="BR137">
        <v>0.35078399999999998</v>
      </c>
      <c r="BS137">
        <v>-5</v>
      </c>
      <c r="BT137">
        <v>5.1570000000000001E-3</v>
      </c>
      <c r="BU137">
        <v>8.572279</v>
      </c>
      <c r="BV137">
        <v>0</v>
      </c>
      <c r="BW137" t="s">
        <v>155</v>
      </c>
      <c r="BX137">
        <v>0.82</v>
      </c>
    </row>
    <row r="138" spans="1:76" x14ac:dyDescent="0.25">
      <c r="A138" s="26">
        <v>43530</v>
      </c>
      <c r="B138" s="27">
        <v>0.61559986111111109</v>
      </c>
      <c r="C138">
        <v>14.404</v>
      </c>
      <c r="D138">
        <v>0.20250000000000001</v>
      </c>
      <c r="E138">
        <v>2025.0592220000001</v>
      </c>
      <c r="F138">
        <v>272.7</v>
      </c>
      <c r="G138">
        <v>1.2</v>
      </c>
      <c r="H138">
        <v>140.30000000000001</v>
      </c>
      <c r="J138">
        <v>0.5</v>
      </c>
      <c r="K138">
        <v>0.87680000000000002</v>
      </c>
      <c r="L138">
        <v>12.6297</v>
      </c>
      <c r="M138">
        <v>0.17760000000000001</v>
      </c>
      <c r="N138">
        <v>239.08860000000001</v>
      </c>
      <c r="O138">
        <v>1.0522</v>
      </c>
      <c r="P138">
        <v>240.1</v>
      </c>
      <c r="Q138">
        <v>196.0872</v>
      </c>
      <c r="R138">
        <v>0.86299999999999999</v>
      </c>
      <c r="S138">
        <v>197</v>
      </c>
      <c r="T138">
        <v>140.34569999999999</v>
      </c>
      <c r="W138">
        <v>0</v>
      </c>
      <c r="X138">
        <v>0.43840000000000001</v>
      </c>
      <c r="Y138">
        <v>12</v>
      </c>
      <c r="Z138">
        <v>888</v>
      </c>
      <c r="AA138">
        <v>876</v>
      </c>
      <c r="AB138">
        <v>891</v>
      </c>
      <c r="AC138">
        <v>90</v>
      </c>
      <c r="AD138">
        <v>28.34</v>
      </c>
      <c r="AE138">
        <v>0.65</v>
      </c>
      <c r="AF138">
        <v>981</v>
      </c>
      <c r="AG138">
        <v>2</v>
      </c>
      <c r="AH138">
        <v>40.156999999999996</v>
      </c>
      <c r="AI138">
        <v>35</v>
      </c>
      <c r="AJ138">
        <v>192</v>
      </c>
      <c r="AK138">
        <v>170</v>
      </c>
      <c r="AL138">
        <v>4.5</v>
      </c>
      <c r="AM138">
        <v>174</v>
      </c>
      <c r="AN138" t="s">
        <v>155</v>
      </c>
      <c r="AO138">
        <v>2</v>
      </c>
      <c r="AP138" s="28">
        <v>0.82408564814814811</v>
      </c>
      <c r="AQ138">
        <v>47.164445999999998</v>
      </c>
      <c r="AR138">
        <v>-88.486649999999997</v>
      </c>
      <c r="AS138">
        <v>318.39999999999998</v>
      </c>
      <c r="AT138">
        <v>34</v>
      </c>
      <c r="AU138">
        <v>12</v>
      </c>
      <c r="AV138">
        <v>9</v>
      </c>
      <c r="AW138" t="s">
        <v>206</v>
      </c>
      <c r="AX138">
        <v>1.2431000000000001</v>
      </c>
      <c r="AY138">
        <v>2.4</v>
      </c>
      <c r="AZ138">
        <v>2.6431</v>
      </c>
      <c r="BA138">
        <v>14.686999999999999</v>
      </c>
      <c r="BB138">
        <v>15.16</v>
      </c>
      <c r="BC138">
        <v>1.03</v>
      </c>
      <c r="BD138">
        <v>14.047000000000001</v>
      </c>
      <c r="BE138">
        <v>3111.125</v>
      </c>
      <c r="BF138">
        <v>27.838999999999999</v>
      </c>
      <c r="BG138">
        <v>6.1680000000000001</v>
      </c>
      <c r="BH138">
        <v>2.7E-2</v>
      </c>
      <c r="BI138">
        <v>6.1950000000000003</v>
      </c>
      <c r="BJ138">
        <v>5.0579999999999998</v>
      </c>
      <c r="BK138">
        <v>2.1999999999999999E-2</v>
      </c>
      <c r="BL138">
        <v>5.0810000000000004</v>
      </c>
      <c r="BM138">
        <v>1.0978000000000001</v>
      </c>
      <c r="BQ138">
        <v>78.525000000000006</v>
      </c>
      <c r="BR138">
        <v>0.35935499999999998</v>
      </c>
      <c r="BS138">
        <v>-5</v>
      </c>
      <c r="BT138">
        <v>5.0000000000000001E-3</v>
      </c>
      <c r="BU138">
        <v>8.7817369999999997</v>
      </c>
      <c r="BV138">
        <v>0</v>
      </c>
      <c r="BW138" t="s">
        <v>155</v>
      </c>
      <c r="BX138">
        <v>0.82</v>
      </c>
    </row>
    <row r="139" spans="1:76" x14ac:dyDescent="0.25">
      <c r="A139" s="26">
        <v>43530</v>
      </c>
      <c r="B139" s="27">
        <v>0.61561143518518524</v>
      </c>
      <c r="C139">
        <v>14.342000000000001</v>
      </c>
      <c r="D139">
        <v>0.55920000000000003</v>
      </c>
      <c r="E139">
        <v>5591.7792989999998</v>
      </c>
      <c r="F139">
        <v>291.5</v>
      </c>
      <c r="G139">
        <v>1.2</v>
      </c>
      <c r="H139">
        <v>113.1</v>
      </c>
      <c r="J139">
        <v>0.47</v>
      </c>
      <c r="K139">
        <v>0.87429999999999997</v>
      </c>
      <c r="L139">
        <v>12.539099999999999</v>
      </c>
      <c r="M139">
        <v>0.4889</v>
      </c>
      <c r="N139">
        <v>254.881</v>
      </c>
      <c r="O139">
        <v>1.0491999999999999</v>
      </c>
      <c r="P139">
        <v>255.9</v>
      </c>
      <c r="Q139">
        <v>209.0393</v>
      </c>
      <c r="R139">
        <v>0.86050000000000004</v>
      </c>
      <c r="S139">
        <v>209.9</v>
      </c>
      <c r="T139">
        <v>113.0758</v>
      </c>
      <c r="W139">
        <v>0</v>
      </c>
      <c r="X139">
        <v>0.4128</v>
      </c>
      <c r="Y139">
        <v>12.1</v>
      </c>
      <c r="Z139">
        <v>892</v>
      </c>
      <c r="AA139">
        <v>881</v>
      </c>
      <c r="AB139">
        <v>896</v>
      </c>
      <c r="AC139">
        <v>90</v>
      </c>
      <c r="AD139">
        <v>28.34</v>
      </c>
      <c r="AE139">
        <v>0.65</v>
      </c>
      <c r="AF139">
        <v>981</v>
      </c>
      <c r="AG139">
        <v>2</v>
      </c>
      <c r="AH139">
        <v>40.843000000000004</v>
      </c>
      <c r="AI139">
        <v>35</v>
      </c>
      <c r="AJ139">
        <v>192</v>
      </c>
      <c r="AK139">
        <v>170</v>
      </c>
      <c r="AL139">
        <v>4.5999999999999996</v>
      </c>
      <c r="AM139">
        <v>174</v>
      </c>
      <c r="AN139" t="s">
        <v>155</v>
      </c>
      <c r="AO139">
        <v>2</v>
      </c>
      <c r="AP139" s="28">
        <v>0.82409722222222215</v>
      </c>
      <c r="AQ139">
        <v>47.164428000000001</v>
      </c>
      <c r="AR139">
        <v>-88.486812999999998</v>
      </c>
      <c r="AS139">
        <v>318.3</v>
      </c>
      <c r="AT139">
        <v>31.4</v>
      </c>
      <c r="AU139">
        <v>12</v>
      </c>
      <c r="AV139">
        <v>9</v>
      </c>
      <c r="AW139" t="s">
        <v>206</v>
      </c>
      <c r="AX139">
        <v>1.3</v>
      </c>
      <c r="AY139">
        <v>2.4862000000000002</v>
      </c>
      <c r="AZ139">
        <v>2.7862</v>
      </c>
      <c r="BA139">
        <v>14.686999999999999</v>
      </c>
      <c r="BB139">
        <v>14.83</v>
      </c>
      <c r="BC139">
        <v>1.01</v>
      </c>
      <c r="BD139">
        <v>14.375999999999999</v>
      </c>
      <c r="BE139">
        <v>3036.9920000000002</v>
      </c>
      <c r="BF139">
        <v>75.364999999999995</v>
      </c>
      <c r="BG139">
        <v>6.4649999999999999</v>
      </c>
      <c r="BH139">
        <v>2.7E-2</v>
      </c>
      <c r="BI139">
        <v>6.4909999999999997</v>
      </c>
      <c r="BJ139">
        <v>5.3019999999999996</v>
      </c>
      <c r="BK139">
        <v>2.1999999999999999E-2</v>
      </c>
      <c r="BL139">
        <v>5.3239999999999998</v>
      </c>
      <c r="BM139">
        <v>0.86970000000000003</v>
      </c>
      <c r="BQ139">
        <v>72.688999999999993</v>
      </c>
      <c r="BR139">
        <v>0.421068</v>
      </c>
      <c r="BS139">
        <v>-5</v>
      </c>
      <c r="BT139">
        <v>5.0000000000000001E-3</v>
      </c>
      <c r="BU139">
        <v>10.289849999999999</v>
      </c>
      <c r="BV139">
        <v>0</v>
      </c>
      <c r="BW139" t="s">
        <v>155</v>
      </c>
      <c r="BX139">
        <v>0.82</v>
      </c>
    </row>
    <row r="140" spans="1:76" x14ac:dyDescent="0.25">
      <c r="A140" s="26">
        <v>43530</v>
      </c>
      <c r="B140" s="27">
        <v>0.61562300925925928</v>
      </c>
      <c r="C140">
        <v>14.202999999999999</v>
      </c>
      <c r="D140">
        <v>0.84840000000000004</v>
      </c>
      <c r="E140">
        <v>8483.8799999999992</v>
      </c>
      <c r="F140">
        <v>314.8</v>
      </c>
      <c r="G140">
        <v>1.2</v>
      </c>
      <c r="H140">
        <v>98.9</v>
      </c>
      <c r="J140">
        <v>0.4</v>
      </c>
      <c r="K140">
        <v>0.87290000000000001</v>
      </c>
      <c r="L140">
        <v>12.398</v>
      </c>
      <c r="M140">
        <v>0.74060000000000004</v>
      </c>
      <c r="N140">
        <v>274.7962</v>
      </c>
      <c r="O140">
        <v>1.0475000000000001</v>
      </c>
      <c r="P140">
        <v>275.8</v>
      </c>
      <c r="Q140">
        <v>225.37260000000001</v>
      </c>
      <c r="R140">
        <v>0.85909999999999997</v>
      </c>
      <c r="S140">
        <v>226.2</v>
      </c>
      <c r="T140">
        <v>98.866699999999994</v>
      </c>
      <c r="W140">
        <v>0</v>
      </c>
      <c r="X140">
        <v>0.34920000000000001</v>
      </c>
      <c r="Y140">
        <v>12.3</v>
      </c>
      <c r="Z140">
        <v>886</v>
      </c>
      <c r="AA140">
        <v>877</v>
      </c>
      <c r="AB140">
        <v>892</v>
      </c>
      <c r="AC140">
        <v>90</v>
      </c>
      <c r="AD140">
        <v>28.34</v>
      </c>
      <c r="AE140">
        <v>0.65</v>
      </c>
      <c r="AF140">
        <v>981</v>
      </c>
      <c r="AG140">
        <v>2</v>
      </c>
      <c r="AH140">
        <v>41</v>
      </c>
      <c r="AI140">
        <v>35</v>
      </c>
      <c r="AJ140">
        <v>192</v>
      </c>
      <c r="AK140">
        <v>170</v>
      </c>
      <c r="AL140">
        <v>4.7</v>
      </c>
      <c r="AM140">
        <v>174</v>
      </c>
      <c r="AN140" t="s">
        <v>155</v>
      </c>
      <c r="AO140">
        <v>2</v>
      </c>
      <c r="AP140" s="28">
        <v>0.8241087962962963</v>
      </c>
      <c r="AQ140">
        <v>47.164400000000001</v>
      </c>
      <c r="AR140">
        <v>-88.487008000000003</v>
      </c>
      <c r="AS140">
        <v>318.60000000000002</v>
      </c>
      <c r="AT140">
        <v>32.1</v>
      </c>
      <c r="AU140">
        <v>12</v>
      </c>
      <c r="AV140">
        <v>9</v>
      </c>
      <c r="AW140" t="s">
        <v>206</v>
      </c>
      <c r="AX140">
        <v>1.3431</v>
      </c>
      <c r="AY140">
        <v>1.9104000000000001</v>
      </c>
      <c r="AZ140">
        <v>2.4689999999999999</v>
      </c>
      <c r="BA140">
        <v>14.686999999999999</v>
      </c>
      <c r="BB140">
        <v>14.66</v>
      </c>
      <c r="BC140">
        <v>1</v>
      </c>
      <c r="BD140">
        <v>14.555999999999999</v>
      </c>
      <c r="BE140">
        <v>2977.799</v>
      </c>
      <c r="BF140">
        <v>113.21299999999999</v>
      </c>
      <c r="BG140">
        <v>6.9119999999999999</v>
      </c>
      <c r="BH140">
        <v>2.5999999999999999E-2</v>
      </c>
      <c r="BI140">
        <v>6.9379999999999997</v>
      </c>
      <c r="BJ140">
        <v>5.6689999999999996</v>
      </c>
      <c r="BK140">
        <v>2.1999999999999999E-2</v>
      </c>
      <c r="BL140">
        <v>5.69</v>
      </c>
      <c r="BM140">
        <v>0.75409999999999999</v>
      </c>
      <c r="BQ140">
        <v>60.978999999999999</v>
      </c>
      <c r="BR140">
        <v>0.36478500000000003</v>
      </c>
      <c r="BS140">
        <v>-5</v>
      </c>
      <c r="BT140">
        <v>5.0000000000000001E-3</v>
      </c>
      <c r="BU140">
        <v>8.9144389999999998</v>
      </c>
      <c r="BV140">
        <v>0</v>
      </c>
      <c r="BW140" t="s">
        <v>155</v>
      </c>
      <c r="BX140">
        <v>0.82</v>
      </c>
    </row>
    <row r="141" spans="1:76" x14ac:dyDescent="0.25">
      <c r="A141" s="26">
        <v>43530</v>
      </c>
      <c r="B141" s="27">
        <v>0.61563458333333332</v>
      </c>
      <c r="C141">
        <v>14.153</v>
      </c>
      <c r="D141">
        <v>0.91049999999999998</v>
      </c>
      <c r="E141">
        <v>9105.3103449999999</v>
      </c>
      <c r="F141">
        <v>299.8</v>
      </c>
      <c r="G141">
        <v>1.2</v>
      </c>
      <c r="H141">
        <v>91.8</v>
      </c>
      <c r="J141">
        <v>0.4</v>
      </c>
      <c r="K141">
        <v>0.87290000000000001</v>
      </c>
      <c r="L141">
        <v>12.353400000000001</v>
      </c>
      <c r="M141">
        <v>0.79479999999999995</v>
      </c>
      <c r="N141">
        <v>261.67059999999998</v>
      </c>
      <c r="O141">
        <v>1.0474000000000001</v>
      </c>
      <c r="P141">
        <v>262.7</v>
      </c>
      <c r="Q141">
        <v>214.60769999999999</v>
      </c>
      <c r="R141">
        <v>0.85899999999999999</v>
      </c>
      <c r="S141">
        <v>215.5</v>
      </c>
      <c r="T141">
        <v>91.751900000000006</v>
      </c>
      <c r="W141">
        <v>0</v>
      </c>
      <c r="X141">
        <v>0.34910000000000002</v>
      </c>
      <c r="Y141">
        <v>12.4</v>
      </c>
      <c r="Z141">
        <v>870</v>
      </c>
      <c r="AA141">
        <v>861</v>
      </c>
      <c r="AB141">
        <v>878</v>
      </c>
      <c r="AC141">
        <v>90</v>
      </c>
      <c r="AD141">
        <v>28.34</v>
      </c>
      <c r="AE141">
        <v>0.65</v>
      </c>
      <c r="AF141">
        <v>981</v>
      </c>
      <c r="AG141">
        <v>2</v>
      </c>
      <c r="AH141">
        <v>41</v>
      </c>
      <c r="AI141">
        <v>35</v>
      </c>
      <c r="AJ141">
        <v>192</v>
      </c>
      <c r="AK141">
        <v>170</v>
      </c>
      <c r="AL141">
        <v>4.9000000000000004</v>
      </c>
      <c r="AM141">
        <v>174</v>
      </c>
      <c r="AN141" t="s">
        <v>155</v>
      </c>
      <c r="AO141">
        <v>2</v>
      </c>
      <c r="AP141" s="28">
        <v>0.82412037037037045</v>
      </c>
      <c r="AQ141">
        <v>47.164363999999999</v>
      </c>
      <c r="AR141">
        <v>-88.487206</v>
      </c>
      <c r="AS141">
        <v>318.89999999999998</v>
      </c>
      <c r="AT141">
        <v>33.200000000000003</v>
      </c>
      <c r="AU141">
        <v>12</v>
      </c>
      <c r="AV141">
        <v>10</v>
      </c>
      <c r="AW141" t="s">
        <v>207</v>
      </c>
      <c r="AX141">
        <v>1.4</v>
      </c>
      <c r="AY141">
        <v>1</v>
      </c>
      <c r="AZ141">
        <v>1.9</v>
      </c>
      <c r="BA141">
        <v>14.686999999999999</v>
      </c>
      <c r="BB141">
        <v>14.64</v>
      </c>
      <c r="BC141">
        <v>1</v>
      </c>
      <c r="BD141">
        <v>14.567</v>
      </c>
      <c r="BE141">
        <v>2965.0810000000001</v>
      </c>
      <c r="BF141">
        <v>121.41200000000001</v>
      </c>
      <c r="BG141">
        <v>6.577</v>
      </c>
      <c r="BH141">
        <v>2.5999999999999999E-2</v>
      </c>
      <c r="BI141">
        <v>6.6040000000000001</v>
      </c>
      <c r="BJ141">
        <v>5.3940000000000001</v>
      </c>
      <c r="BK141">
        <v>2.1999999999999999E-2</v>
      </c>
      <c r="BL141">
        <v>5.4160000000000004</v>
      </c>
      <c r="BM141">
        <v>0.69930000000000003</v>
      </c>
      <c r="BQ141">
        <v>60.932000000000002</v>
      </c>
      <c r="BR141">
        <v>0.19775999999999999</v>
      </c>
      <c r="BS141">
        <v>-5</v>
      </c>
      <c r="BT141">
        <v>5.0000000000000001E-3</v>
      </c>
      <c r="BU141">
        <v>4.8327549999999997</v>
      </c>
      <c r="BV141">
        <v>0</v>
      </c>
      <c r="BW141" t="s">
        <v>155</v>
      </c>
      <c r="BX141">
        <v>0.82</v>
      </c>
    </row>
    <row r="142" spans="1:76" x14ac:dyDescent="0.25">
      <c r="A142" s="26">
        <v>43530</v>
      </c>
      <c r="B142" s="27">
        <v>0.61564615740740736</v>
      </c>
      <c r="C142">
        <v>13.907</v>
      </c>
      <c r="D142">
        <v>1.0799000000000001</v>
      </c>
      <c r="E142">
        <v>10798.646253000001</v>
      </c>
      <c r="F142">
        <v>258.39999999999998</v>
      </c>
      <c r="G142">
        <v>1.3</v>
      </c>
      <c r="H142">
        <v>85.4</v>
      </c>
      <c r="J142">
        <v>0.33</v>
      </c>
      <c r="K142">
        <v>0.87329999999999997</v>
      </c>
      <c r="L142">
        <v>12.1456</v>
      </c>
      <c r="M142">
        <v>0.94310000000000005</v>
      </c>
      <c r="N142">
        <v>225.6978</v>
      </c>
      <c r="O142">
        <v>1.1120000000000001</v>
      </c>
      <c r="P142">
        <v>226.8</v>
      </c>
      <c r="Q142">
        <v>184.9144</v>
      </c>
      <c r="R142">
        <v>0.91110000000000002</v>
      </c>
      <c r="S142">
        <v>185.8</v>
      </c>
      <c r="T142">
        <v>85.391499999999994</v>
      </c>
      <c r="W142">
        <v>0</v>
      </c>
      <c r="X142">
        <v>0.2848</v>
      </c>
      <c r="Y142">
        <v>12.5</v>
      </c>
      <c r="Z142">
        <v>861</v>
      </c>
      <c r="AA142">
        <v>851</v>
      </c>
      <c r="AB142">
        <v>870</v>
      </c>
      <c r="AC142">
        <v>89.2</v>
      </c>
      <c r="AD142">
        <v>28.07</v>
      </c>
      <c r="AE142">
        <v>0.64</v>
      </c>
      <c r="AF142">
        <v>981</v>
      </c>
      <c r="AG142">
        <v>2</v>
      </c>
      <c r="AH142">
        <v>41</v>
      </c>
      <c r="AI142">
        <v>35</v>
      </c>
      <c r="AJ142">
        <v>192</v>
      </c>
      <c r="AK142">
        <v>170.8</v>
      </c>
      <c r="AL142">
        <v>5</v>
      </c>
      <c r="AM142">
        <v>174</v>
      </c>
      <c r="AN142" t="s">
        <v>155</v>
      </c>
      <c r="AO142">
        <v>2</v>
      </c>
      <c r="AP142" s="28">
        <v>0.82413194444444438</v>
      </c>
      <c r="AQ142">
        <v>47.164319999999996</v>
      </c>
      <c r="AR142">
        <v>-88.487398999999996</v>
      </c>
      <c r="AS142">
        <v>319.2</v>
      </c>
      <c r="AT142">
        <v>33.700000000000003</v>
      </c>
      <c r="AU142">
        <v>12</v>
      </c>
      <c r="AV142">
        <v>10</v>
      </c>
      <c r="AW142" t="s">
        <v>207</v>
      </c>
      <c r="AX142">
        <v>1.3569</v>
      </c>
      <c r="AY142">
        <v>1.0862000000000001</v>
      </c>
      <c r="AZ142">
        <v>1.9431</v>
      </c>
      <c r="BA142">
        <v>14.686999999999999</v>
      </c>
      <c r="BB142">
        <v>14.69</v>
      </c>
      <c r="BC142">
        <v>1</v>
      </c>
      <c r="BD142">
        <v>14.503</v>
      </c>
      <c r="BE142">
        <v>2928.616</v>
      </c>
      <c r="BF142">
        <v>144.73500000000001</v>
      </c>
      <c r="BG142">
        <v>5.6989999999999998</v>
      </c>
      <c r="BH142">
        <v>2.8000000000000001E-2</v>
      </c>
      <c r="BI142">
        <v>5.7270000000000003</v>
      </c>
      <c r="BJ142">
        <v>4.6689999999999996</v>
      </c>
      <c r="BK142">
        <v>2.3E-2</v>
      </c>
      <c r="BL142">
        <v>4.6920000000000002</v>
      </c>
      <c r="BM142">
        <v>0.65380000000000005</v>
      </c>
      <c r="BQ142">
        <v>49.936</v>
      </c>
      <c r="BR142">
        <v>0.13106499999999999</v>
      </c>
      <c r="BS142">
        <v>-5</v>
      </c>
      <c r="BT142">
        <v>5.0000000000000001E-3</v>
      </c>
      <c r="BU142">
        <v>3.2029010000000002</v>
      </c>
      <c r="BV142">
        <v>0</v>
      </c>
      <c r="BW142" t="s">
        <v>155</v>
      </c>
      <c r="BX142">
        <v>0.81899999999999995</v>
      </c>
    </row>
    <row r="143" spans="1:76" x14ac:dyDescent="0.25">
      <c r="A143" s="26">
        <v>43530</v>
      </c>
      <c r="B143" s="27">
        <v>0.61565773148148151</v>
      </c>
      <c r="C143">
        <v>13.872999999999999</v>
      </c>
      <c r="D143">
        <v>1.8134999999999999</v>
      </c>
      <c r="E143">
        <v>18135.294118000002</v>
      </c>
      <c r="F143">
        <v>221.6</v>
      </c>
      <c r="G143">
        <v>1.3</v>
      </c>
      <c r="H143">
        <v>82.8</v>
      </c>
      <c r="J143">
        <v>0.3</v>
      </c>
      <c r="K143">
        <v>0.86729999999999996</v>
      </c>
      <c r="L143">
        <v>12.0318</v>
      </c>
      <c r="M143">
        <v>1.5729</v>
      </c>
      <c r="N143">
        <v>192.17599999999999</v>
      </c>
      <c r="O143">
        <v>1.1274999999999999</v>
      </c>
      <c r="P143">
        <v>193.3</v>
      </c>
      <c r="Q143">
        <v>157.41980000000001</v>
      </c>
      <c r="R143">
        <v>0.92359999999999998</v>
      </c>
      <c r="S143">
        <v>158.30000000000001</v>
      </c>
      <c r="T143">
        <v>82.772300000000001</v>
      </c>
      <c r="W143">
        <v>0</v>
      </c>
      <c r="X143">
        <v>0.26019999999999999</v>
      </c>
      <c r="Y143">
        <v>12.4</v>
      </c>
      <c r="Z143">
        <v>861</v>
      </c>
      <c r="AA143">
        <v>851</v>
      </c>
      <c r="AB143">
        <v>870</v>
      </c>
      <c r="AC143">
        <v>89</v>
      </c>
      <c r="AD143">
        <v>28.02</v>
      </c>
      <c r="AE143">
        <v>0.64</v>
      </c>
      <c r="AF143">
        <v>981</v>
      </c>
      <c r="AG143">
        <v>2</v>
      </c>
      <c r="AH143">
        <v>41</v>
      </c>
      <c r="AI143">
        <v>35</v>
      </c>
      <c r="AJ143">
        <v>192</v>
      </c>
      <c r="AK143">
        <v>171</v>
      </c>
      <c r="AL143">
        <v>5</v>
      </c>
      <c r="AM143">
        <v>174</v>
      </c>
      <c r="AN143" t="s">
        <v>155</v>
      </c>
      <c r="AO143">
        <v>2</v>
      </c>
      <c r="AP143" s="28">
        <v>0.82414351851851853</v>
      </c>
      <c r="AQ143">
        <v>47.164271999999997</v>
      </c>
      <c r="AR143">
        <v>-88.487566999999999</v>
      </c>
      <c r="AS143">
        <v>319.5</v>
      </c>
      <c r="AT143">
        <v>32.200000000000003</v>
      </c>
      <c r="AU143">
        <v>12</v>
      </c>
      <c r="AV143">
        <v>10</v>
      </c>
      <c r="AW143" t="s">
        <v>207</v>
      </c>
      <c r="AX143">
        <v>1.2568999999999999</v>
      </c>
      <c r="AY143">
        <v>1.2431000000000001</v>
      </c>
      <c r="AZ143">
        <v>2</v>
      </c>
      <c r="BA143">
        <v>14.686999999999999</v>
      </c>
      <c r="BB143">
        <v>13.99</v>
      </c>
      <c r="BC143">
        <v>0.95</v>
      </c>
      <c r="BD143">
        <v>15.298999999999999</v>
      </c>
      <c r="BE143">
        <v>2790.9189999999999</v>
      </c>
      <c r="BF143">
        <v>232.215</v>
      </c>
      <c r="BG143">
        <v>4.6680000000000001</v>
      </c>
      <c r="BH143">
        <v>2.7E-2</v>
      </c>
      <c r="BI143">
        <v>4.6959999999999997</v>
      </c>
      <c r="BJ143">
        <v>3.8239999999999998</v>
      </c>
      <c r="BK143">
        <v>2.1999999999999999E-2</v>
      </c>
      <c r="BL143">
        <v>3.8460000000000001</v>
      </c>
      <c r="BM143">
        <v>0.60970000000000002</v>
      </c>
      <c r="BQ143">
        <v>43.884</v>
      </c>
      <c r="BR143">
        <v>0.15013299999999999</v>
      </c>
      <c r="BS143">
        <v>-5</v>
      </c>
      <c r="BT143">
        <v>5.0000000000000001E-3</v>
      </c>
      <c r="BU143">
        <v>3.6688749999999999</v>
      </c>
      <c r="BV143">
        <v>0</v>
      </c>
      <c r="BW143" t="s">
        <v>155</v>
      </c>
      <c r="BX143">
        <v>0.81899999999999995</v>
      </c>
    </row>
    <row r="144" spans="1:76" x14ac:dyDescent="0.25">
      <c r="A144" s="26">
        <v>43530</v>
      </c>
      <c r="B144" s="27">
        <v>0.61566930555555555</v>
      </c>
      <c r="C144">
        <v>13.617000000000001</v>
      </c>
      <c r="D144">
        <v>1.4068000000000001</v>
      </c>
      <c r="E144">
        <v>14068.067227</v>
      </c>
      <c r="F144">
        <v>200.1</v>
      </c>
      <c r="G144">
        <v>1.3</v>
      </c>
      <c r="H144">
        <v>105.4</v>
      </c>
      <c r="J144">
        <v>0.3</v>
      </c>
      <c r="K144">
        <v>0.87270000000000003</v>
      </c>
      <c r="L144">
        <v>11.883699999999999</v>
      </c>
      <c r="M144">
        <v>1.2277</v>
      </c>
      <c r="N144">
        <v>174.63890000000001</v>
      </c>
      <c r="O144">
        <v>1.1345000000000001</v>
      </c>
      <c r="P144">
        <v>175.8</v>
      </c>
      <c r="Q144">
        <v>143.05439999999999</v>
      </c>
      <c r="R144">
        <v>0.92930000000000001</v>
      </c>
      <c r="S144">
        <v>144</v>
      </c>
      <c r="T144">
        <v>105.37560000000001</v>
      </c>
      <c r="W144">
        <v>0</v>
      </c>
      <c r="X144">
        <v>0.26179999999999998</v>
      </c>
      <c r="Y144">
        <v>12.5</v>
      </c>
      <c r="Z144">
        <v>864</v>
      </c>
      <c r="AA144">
        <v>855</v>
      </c>
      <c r="AB144">
        <v>873</v>
      </c>
      <c r="AC144">
        <v>89</v>
      </c>
      <c r="AD144">
        <v>28.02</v>
      </c>
      <c r="AE144">
        <v>0.64</v>
      </c>
      <c r="AF144">
        <v>981</v>
      </c>
      <c r="AG144">
        <v>2</v>
      </c>
      <c r="AH144">
        <v>41</v>
      </c>
      <c r="AI144">
        <v>35</v>
      </c>
      <c r="AJ144">
        <v>192</v>
      </c>
      <c r="AK144">
        <v>171</v>
      </c>
      <c r="AL144">
        <v>5</v>
      </c>
      <c r="AM144">
        <v>174</v>
      </c>
      <c r="AN144" t="s">
        <v>155</v>
      </c>
      <c r="AO144">
        <v>2</v>
      </c>
      <c r="AP144" s="28">
        <v>0.82415509259259256</v>
      </c>
      <c r="AQ144">
        <v>47.164236000000002</v>
      </c>
      <c r="AR144">
        <v>-88.487705000000005</v>
      </c>
      <c r="AS144">
        <v>319.7</v>
      </c>
      <c r="AT144">
        <v>28.6</v>
      </c>
      <c r="AU144">
        <v>12</v>
      </c>
      <c r="AV144">
        <v>10</v>
      </c>
      <c r="AW144" t="s">
        <v>207</v>
      </c>
      <c r="AX144">
        <v>1.2</v>
      </c>
      <c r="AY144">
        <v>1.3</v>
      </c>
      <c r="AZ144">
        <v>2</v>
      </c>
      <c r="BA144">
        <v>14.686999999999999</v>
      </c>
      <c r="BB144">
        <v>14.61</v>
      </c>
      <c r="BC144">
        <v>0.99</v>
      </c>
      <c r="BD144">
        <v>14.587</v>
      </c>
      <c r="BE144">
        <v>2860.0390000000002</v>
      </c>
      <c r="BF144">
        <v>188.059</v>
      </c>
      <c r="BG144">
        <v>4.4009999999999998</v>
      </c>
      <c r="BH144">
        <v>2.9000000000000001E-2</v>
      </c>
      <c r="BI144">
        <v>4.43</v>
      </c>
      <c r="BJ144">
        <v>3.605</v>
      </c>
      <c r="BK144">
        <v>2.3E-2</v>
      </c>
      <c r="BL144">
        <v>3.629</v>
      </c>
      <c r="BM144">
        <v>0.80530000000000002</v>
      </c>
      <c r="BQ144">
        <v>45.814</v>
      </c>
      <c r="BR144">
        <v>0.179447</v>
      </c>
      <c r="BS144">
        <v>-5</v>
      </c>
      <c r="BT144">
        <v>5.0000000000000001E-3</v>
      </c>
      <c r="BU144">
        <v>4.3852359999999999</v>
      </c>
      <c r="BV144">
        <v>0</v>
      </c>
      <c r="BW144" t="s">
        <v>155</v>
      </c>
      <c r="BX144">
        <v>0.81899999999999995</v>
      </c>
    </row>
    <row r="145" spans="1:76" x14ac:dyDescent="0.25">
      <c r="A145" s="26">
        <v>43530</v>
      </c>
      <c r="B145" s="27">
        <v>0.6156808796296297</v>
      </c>
      <c r="C145">
        <v>13.118</v>
      </c>
      <c r="D145">
        <v>2.8281000000000001</v>
      </c>
      <c r="E145">
        <v>28280.578034999999</v>
      </c>
      <c r="F145">
        <v>186.8</v>
      </c>
      <c r="G145">
        <v>1.3</v>
      </c>
      <c r="H145">
        <v>144.80000000000001</v>
      </c>
      <c r="J145">
        <v>0.28000000000000003</v>
      </c>
      <c r="K145">
        <v>0.86409999999999998</v>
      </c>
      <c r="L145">
        <v>11.3348</v>
      </c>
      <c r="M145">
        <v>2.4436</v>
      </c>
      <c r="N145">
        <v>161.38749999999999</v>
      </c>
      <c r="O145">
        <v>1.1233</v>
      </c>
      <c r="P145">
        <v>162.5</v>
      </c>
      <c r="Q145">
        <v>132.1996</v>
      </c>
      <c r="R145">
        <v>0.92010000000000003</v>
      </c>
      <c r="S145">
        <v>133.1</v>
      </c>
      <c r="T145">
        <v>144.7765</v>
      </c>
      <c r="W145">
        <v>0</v>
      </c>
      <c r="X145">
        <v>0.24310000000000001</v>
      </c>
      <c r="Y145">
        <v>12.5</v>
      </c>
      <c r="Z145">
        <v>865</v>
      </c>
      <c r="AA145">
        <v>855</v>
      </c>
      <c r="AB145">
        <v>874</v>
      </c>
      <c r="AC145">
        <v>89</v>
      </c>
      <c r="AD145">
        <v>28.02</v>
      </c>
      <c r="AE145">
        <v>0.64</v>
      </c>
      <c r="AF145">
        <v>981</v>
      </c>
      <c r="AG145">
        <v>2</v>
      </c>
      <c r="AH145">
        <v>41</v>
      </c>
      <c r="AI145">
        <v>35</v>
      </c>
      <c r="AJ145">
        <v>192</v>
      </c>
      <c r="AK145">
        <v>171</v>
      </c>
      <c r="AL145">
        <v>5</v>
      </c>
      <c r="AM145">
        <v>174</v>
      </c>
      <c r="AN145" t="s">
        <v>155</v>
      </c>
      <c r="AO145">
        <v>2</v>
      </c>
      <c r="AP145" s="28">
        <v>0.82416666666666671</v>
      </c>
      <c r="AQ145">
        <v>47.164211000000002</v>
      </c>
      <c r="AR145">
        <v>-88.487831</v>
      </c>
      <c r="AS145">
        <v>320</v>
      </c>
      <c r="AT145">
        <v>25.5</v>
      </c>
      <c r="AU145">
        <v>12</v>
      </c>
      <c r="AV145">
        <v>10</v>
      </c>
      <c r="AW145" t="s">
        <v>207</v>
      </c>
      <c r="AX145">
        <v>1.2431000000000001</v>
      </c>
      <c r="AY145">
        <v>1.3862000000000001</v>
      </c>
      <c r="AZ145">
        <v>2.0861999999999998</v>
      </c>
      <c r="BA145">
        <v>14.686999999999999</v>
      </c>
      <c r="BB145">
        <v>13.63</v>
      </c>
      <c r="BC145">
        <v>0.93</v>
      </c>
      <c r="BD145">
        <v>15.731999999999999</v>
      </c>
      <c r="BE145">
        <v>2594.8069999999998</v>
      </c>
      <c r="BF145">
        <v>356.04500000000002</v>
      </c>
      <c r="BG145">
        <v>3.8690000000000002</v>
      </c>
      <c r="BH145">
        <v>2.7E-2</v>
      </c>
      <c r="BI145">
        <v>3.8959999999999999</v>
      </c>
      <c r="BJ145">
        <v>3.169</v>
      </c>
      <c r="BK145">
        <v>2.1999999999999999E-2</v>
      </c>
      <c r="BL145">
        <v>3.1909999999999998</v>
      </c>
      <c r="BM145">
        <v>1.0525</v>
      </c>
      <c r="BQ145">
        <v>40.462000000000003</v>
      </c>
      <c r="BR145">
        <v>0.18737200000000001</v>
      </c>
      <c r="BS145">
        <v>-5</v>
      </c>
      <c r="BT145">
        <v>5.0000000000000001E-3</v>
      </c>
      <c r="BU145">
        <v>4.5789030000000004</v>
      </c>
      <c r="BV145">
        <v>0</v>
      </c>
      <c r="BW145" t="s">
        <v>155</v>
      </c>
      <c r="BX145">
        <v>0.81899999999999995</v>
      </c>
    </row>
    <row r="146" spans="1:76" x14ac:dyDescent="0.25">
      <c r="A146" s="26">
        <v>43530</v>
      </c>
      <c r="B146" s="27">
        <v>0.61569245370370373</v>
      </c>
      <c r="C146">
        <v>12.907999999999999</v>
      </c>
      <c r="D146">
        <v>3.1276999999999999</v>
      </c>
      <c r="E146">
        <v>31277.398443999999</v>
      </c>
      <c r="F146">
        <v>177.4</v>
      </c>
      <c r="G146">
        <v>1.3</v>
      </c>
      <c r="H146">
        <v>249.7</v>
      </c>
      <c r="J146">
        <v>0.2</v>
      </c>
      <c r="K146">
        <v>0.8629</v>
      </c>
      <c r="L146">
        <v>11.138199999999999</v>
      </c>
      <c r="M146">
        <v>2.6989000000000001</v>
      </c>
      <c r="N146">
        <v>153.03190000000001</v>
      </c>
      <c r="O146">
        <v>1.1216999999999999</v>
      </c>
      <c r="P146">
        <v>154.19999999999999</v>
      </c>
      <c r="Q146">
        <v>125.35509999999999</v>
      </c>
      <c r="R146">
        <v>0.91890000000000005</v>
      </c>
      <c r="S146">
        <v>126.3</v>
      </c>
      <c r="T146">
        <v>249.73750000000001</v>
      </c>
      <c r="W146">
        <v>0</v>
      </c>
      <c r="X146">
        <v>0.1726</v>
      </c>
      <c r="Y146">
        <v>12.4</v>
      </c>
      <c r="Z146">
        <v>865</v>
      </c>
      <c r="AA146">
        <v>854</v>
      </c>
      <c r="AB146">
        <v>873</v>
      </c>
      <c r="AC146">
        <v>89</v>
      </c>
      <c r="AD146">
        <v>28.02</v>
      </c>
      <c r="AE146">
        <v>0.64</v>
      </c>
      <c r="AF146">
        <v>981</v>
      </c>
      <c r="AG146">
        <v>2</v>
      </c>
      <c r="AH146">
        <v>41</v>
      </c>
      <c r="AI146">
        <v>35</v>
      </c>
      <c r="AJ146">
        <v>192</v>
      </c>
      <c r="AK146">
        <v>171</v>
      </c>
      <c r="AL146">
        <v>4.9000000000000004</v>
      </c>
      <c r="AM146">
        <v>174</v>
      </c>
      <c r="AN146" t="s">
        <v>155</v>
      </c>
      <c r="AO146">
        <v>2</v>
      </c>
      <c r="AP146" s="28">
        <v>0.82417824074074064</v>
      </c>
      <c r="AQ146">
        <v>47.164192999999997</v>
      </c>
      <c r="AR146">
        <v>-88.487960999999999</v>
      </c>
      <c r="AS146">
        <v>320.3</v>
      </c>
      <c r="AT146">
        <v>23.9</v>
      </c>
      <c r="AU146">
        <v>12</v>
      </c>
      <c r="AV146">
        <v>10</v>
      </c>
      <c r="AW146" t="s">
        <v>207</v>
      </c>
      <c r="AX146">
        <v>1.3</v>
      </c>
      <c r="AY146">
        <v>1.5862000000000001</v>
      </c>
      <c r="AZ146">
        <v>2.2862</v>
      </c>
      <c r="BA146">
        <v>14.686999999999999</v>
      </c>
      <c r="BB146">
        <v>13.51</v>
      </c>
      <c r="BC146">
        <v>0.92</v>
      </c>
      <c r="BD146">
        <v>15.891</v>
      </c>
      <c r="BE146">
        <v>2537.04</v>
      </c>
      <c r="BF146">
        <v>391.26400000000001</v>
      </c>
      <c r="BG146">
        <v>3.65</v>
      </c>
      <c r="BH146">
        <v>2.7E-2</v>
      </c>
      <c r="BI146">
        <v>3.677</v>
      </c>
      <c r="BJ146">
        <v>2.99</v>
      </c>
      <c r="BK146">
        <v>2.1999999999999999E-2</v>
      </c>
      <c r="BL146">
        <v>3.012</v>
      </c>
      <c r="BM146">
        <v>1.8064</v>
      </c>
      <c r="BQ146">
        <v>28.582000000000001</v>
      </c>
      <c r="BR146">
        <v>0.183785</v>
      </c>
      <c r="BS146">
        <v>-5</v>
      </c>
      <c r="BT146">
        <v>5.0000000000000001E-3</v>
      </c>
      <c r="BU146">
        <v>4.4912460000000003</v>
      </c>
      <c r="BV146">
        <v>0</v>
      </c>
      <c r="BW146" t="s">
        <v>155</v>
      </c>
      <c r="BX146">
        <v>0.81899999999999995</v>
      </c>
    </row>
    <row r="147" spans="1:76" x14ac:dyDescent="0.25">
      <c r="A147" s="26">
        <v>43530</v>
      </c>
      <c r="B147" s="27">
        <v>0.61570402777777777</v>
      </c>
      <c r="C147">
        <v>13.638</v>
      </c>
      <c r="D147">
        <v>2.4704999999999999</v>
      </c>
      <c r="E147">
        <v>24705.481727999999</v>
      </c>
      <c r="F147">
        <v>167.1</v>
      </c>
      <c r="G147">
        <v>1.3</v>
      </c>
      <c r="H147">
        <v>342.3</v>
      </c>
      <c r="J147">
        <v>0.18</v>
      </c>
      <c r="K147">
        <v>0.86309999999999998</v>
      </c>
      <c r="L147">
        <v>11.7715</v>
      </c>
      <c r="M147">
        <v>2.1324000000000001</v>
      </c>
      <c r="N147">
        <v>144.19280000000001</v>
      </c>
      <c r="O147">
        <v>1.1221000000000001</v>
      </c>
      <c r="P147">
        <v>145.30000000000001</v>
      </c>
      <c r="Q147">
        <v>118.1147</v>
      </c>
      <c r="R147">
        <v>0.91910000000000003</v>
      </c>
      <c r="S147">
        <v>119</v>
      </c>
      <c r="T147">
        <v>342.29809999999998</v>
      </c>
      <c r="W147">
        <v>0</v>
      </c>
      <c r="X147">
        <v>0.15709999999999999</v>
      </c>
      <c r="Y147">
        <v>12.5</v>
      </c>
      <c r="Z147">
        <v>866</v>
      </c>
      <c r="AA147">
        <v>855</v>
      </c>
      <c r="AB147">
        <v>874</v>
      </c>
      <c r="AC147">
        <v>89</v>
      </c>
      <c r="AD147">
        <v>28.02</v>
      </c>
      <c r="AE147">
        <v>0.64</v>
      </c>
      <c r="AF147">
        <v>981</v>
      </c>
      <c r="AG147">
        <v>2</v>
      </c>
      <c r="AH147">
        <v>41</v>
      </c>
      <c r="AI147">
        <v>35</v>
      </c>
      <c r="AJ147">
        <v>192</v>
      </c>
      <c r="AK147">
        <v>171</v>
      </c>
      <c r="AL147">
        <v>5</v>
      </c>
      <c r="AM147">
        <v>174</v>
      </c>
      <c r="AN147" t="s">
        <v>155</v>
      </c>
      <c r="AO147">
        <v>2</v>
      </c>
      <c r="AP147" s="28">
        <v>0.82418981481481479</v>
      </c>
      <c r="AQ147">
        <v>47.164178</v>
      </c>
      <c r="AR147">
        <v>-88.488095000000001</v>
      </c>
      <c r="AS147">
        <v>320.39999999999998</v>
      </c>
      <c r="AT147">
        <v>23.4</v>
      </c>
      <c r="AU147">
        <v>12</v>
      </c>
      <c r="AV147">
        <v>10</v>
      </c>
      <c r="AW147" t="s">
        <v>207</v>
      </c>
      <c r="AX147">
        <v>1.3</v>
      </c>
      <c r="AY147">
        <v>1.3983000000000001</v>
      </c>
      <c r="AZ147">
        <v>2.1844999999999999</v>
      </c>
      <c r="BA147">
        <v>14.686999999999999</v>
      </c>
      <c r="BB147">
        <v>13.54</v>
      </c>
      <c r="BC147">
        <v>0.92</v>
      </c>
      <c r="BD147">
        <v>15.858000000000001</v>
      </c>
      <c r="BE147">
        <v>2666.636</v>
      </c>
      <c r="BF147">
        <v>307.45100000000002</v>
      </c>
      <c r="BG147">
        <v>3.4209999999999998</v>
      </c>
      <c r="BH147">
        <v>2.7E-2</v>
      </c>
      <c r="BI147">
        <v>3.4470000000000001</v>
      </c>
      <c r="BJ147">
        <v>2.802</v>
      </c>
      <c r="BK147">
        <v>2.1999999999999999E-2</v>
      </c>
      <c r="BL147">
        <v>2.8239999999999998</v>
      </c>
      <c r="BM147">
        <v>2.4624000000000001</v>
      </c>
      <c r="BQ147">
        <v>25.872</v>
      </c>
      <c r="BR147">
        <v>0.19394800000000001</v>
      </c>
      <c r="BS147">
        <v>-5</v>
      </c>
      <c r="BT147">
        <v>5.0000000000000001E-3</v>
      </c>
      <c r="BU147">
        <v>4.7396050000000001</v>
      </c>
      <c r="BV147">
        <v>0</v>
      </c>
      <c r="BW147" t="s">
        <v>155</v>
      </c>
      <c r="BX147">
        <v>0.81899999999999995</v>
      </c>
    </row>
    <row r="148" spans="1:76" x14ac:dyDescent="0.25">
      <c r="A148" s="26">
        <v>43530</v>
      </c>
      <c r="B148" s="27">
        <v>0.61571560185185181</v>
      </c>
      <c r="C148">
        <v>13.613</v>
      </c>
      <c r="D148">
        <v>1.8615999999999999</v>
      </c>
      <c r="E148">
        <v>18616.058158</v>
      </c>
      <c r="F148">
        <v>158.69999999999999</v>
      </c>
      <c r="G148">
        <v>1.3</v>
      </c>
      <c r="H148">
        <v>315.89999999999998</v>
      </c>
      <c r="J148">
        <v>0.1</v>
      </c>
      <c r="K148">
        <v>0.86850000000000005</v>
      </c>
      <c r="L148">
        <v>11.823399999999999</v>
      </c>
      <c r="M148">
        <v>1.6169</v>
      </c>
      <c r="N148">
        <v>137.80179999999999</v>
      </c>
      <c r="O148">
        <v>1.1291</v>
      </c>
      <c r="P148">
        <v>138.9</v>
      </c>
      <c r="Q148">
        <v>112.87949999999999</v>
      </c>
      <c r="R148">
        <v>0.92490000000000006</v>
      </c>
      <c r="S148">
        <v>113.8</v>
      </c>
      <c r="T148">
        <v>315.85300000000001</v>
      </c>
      <c r="W148">
        <v>0</v>
      </c>
      <c r="X148">
        <v>8.6900000000000005E-2</v>
      </c>
      <c r="Y148">
        <v>12.4</v>
      </c>
      <c r="Z148">
        <v>868</v>
      </c>
      <c r="AA148">
        <v>857</v>
      </c>
      <c r="AB148">
        <v>875</v>
      </c>
      <c r="AC148">
        <v>89</v>
      </c>
      <c r="AD148">
        <v>28.02</v>
      </c>
      <c r="AE148">
        <v>0.64</v>
      </c>
      <c r="AF148">
        <v>981</v>
      </c>
      <c r="AG148">
        <v>2</v>
      </c>
      <c r="AH148">
        <v>41</v>
      </c>
      <c r="AI148">
        <v>35</v>
      </c>
      <c r="AJ148">
        <v>192</v>
      </c>
      <c r="AK148">
        <v>171</v>
      </c>
      <c r="AL148">
        <v>4.8</v>
      </c>
      <c r="AM148">
        <v>174</v>
      </c>
      <c r="AN148" t="s">
        <v>155</v>
      </c>
      <c r="AO148">
        <v>2</v>
      </c>
      <c r="AP148" s="28">
        <v>0.82420138888888894</v>
      </c>
      <c r="AQ148">
        <v>47.164171000000003</v>
      </c>
      <c r="AR148">
        <v>-88.488230999999999</v>
      </c>
      <c r="AS148">
        <v>320.5</v>
      </c>
      <c r="AT148">
        <v>23.3</v>
      </c>
      <c r="AU148">
        <v>12</v>
      </c>
      <c r="AV148">
        <v>10</v>
      </c>
      <c r="AW148" t="s">
        <v>207</v>
      </c>
      <c r="AX148">
        <v>1.3</v>
      </c>
      <c r="AY148">
        <v>1</v>
      </c>
      <c r="AZ148">
        <v>1.9</v>
      </c>
      <c r="BA148">
        <v>14.686999999999999</v>
      </c>
      <c r="BB148">
        <v>14.13</v>
      </c>
      <c r="BC148">
        <v>0.96</v>
      </c>
      <c r="BD148">
        <v>15.135</v>
      </c>
      <c r="BE148">
        <v>2771.38</v>
      </c>
      <c r="BF148">
        <v>241.22</v>
      </c>
      <c r="BG148">
        <v>3.383</v>
      </c>
      <c r="BH148">
        <v>2.8000000000000001E-2</v>
      </c>
      <c r="BI148">
        <v>3.41</v>
      </c>
      <c r="BJ148">
        <v>2.7709999999999999</v>
      </c>
      <c r="BK148">
        <v>2.3E-2</v>
      </c>
      <c r="BL148">
        <v>2.794</v>
      </c>
      <c r="BM148">
        <v>2.351</v>
      </c>
      <c r="BQ148">
        <v>14.803000000000001</v>
      </c>
      <c r="BR148">
        <v>0.211171</v>
      </c>
      <c r="BS148">
        <v>-5</v>
      </c>
      <c r="BT148">
        <v>5.0000000000000001E-3</v>
      </c>
      <c r="BU148">
        <v>5.1604950000000001</v>
      </c>
      <c r="BV148">
        <v>0</v>
      </c>
      <c r="BW148" t="s">
        <v>155</v>
      </c>
      <c r="BX148">
        <v>0.81899999999999995</v>
      </c>
    </row>
    <row r="149" spans="1:76" x14ac:dyDescent="0.25">
      <c r="A149" s="26">
        <v>43530</v>
      </c>
      <c r="B149" s="27">
        <v>0.61572717592592596</v>
      </c>
      <c r="C149">
        <v>13.603</v>
      </c>
      <c r="D149">
        <v>1.9168000000000001</v>
      </c>
      <c r="E149">
        <v>19168.305085</v>
      </c>
      <c r="F149">
        <v>152.4</v>
      </c>
      <c r="G149">
        <v>1.3</v>
      </c>
      <c r="H149">
        <v>279.10000000000002</v>
      </c>
      <c r="J149">
        <v>0.1</v>
      </c>
      <c r="K149">
        <v>0.86819999999999997</v>
      </c>
      <c r="L149">
        <v>11.809900000000001</v>
      </c>
      <c r="M149">
        <v>1.6641999999999999</v>
      </c>
      <c r="N149">
        <v>132.33779999999999</v>
      </c>
      <c r="O149">
        <v>1.1287</v>
      </c>
      <c r="P149">
        <v>133.5</v>
      </c>
      <c r="Q149">
        <v>108.4036</v>
      </c>
      <c r="R149">
        <v>0.92449999999999999</v>
      </c>
      <c r="S149">
        <v>109.3</v>
      </c>
      <c r="T149">
        <v>279.05680000000001</v>
      </c>
      <c r="W149">
        <v>0</v>
      </c>
      <c r="X149">
        <v>8.6800000000000002E-2</v>
      </c>
      <c r="Y149">
        <v>12.4</v>
      </c>
      <c r="Z149">
        <v>865</v>
      </c>
      <c r="AA149">
        <v>854</v>
      </c>
      <c r="AB149">
        <v>872</v>
      </c>
      <c r="AC149">
        <v>89</v>
      </c>
      <c r="AD149">
        <v>28.02</v>
      </c>
      <c r="AE149">
        <v>0.64</v>
      </c>
      <c r="AF149">
        <v>981</v>
      </c>
      <c r="AG149">
        <v>2</v>
      </c>
      <c r="AH149">
        <v>41</v>
      </c>
      <c r="AI149">
        <v>35</v>
      </c>
      <c r="AJ149">
        <v>192</v>
      </c>
      <c r="AK149">
        <v>171</v>
      </c>
      <c r="AL149">
        <v>4.9000000000000004</v>
      </c>
      <c r="AM149">
        <v>174</v>
      </c>
      <c r="AN149" t="s">
        <v>155</v>
      </c>
      <c r="AO149">
        <v>2</v>
      </c>
      <c r="AP149" s="28">
        <v>0.82421296296296298</v>
      </c>
      <c r="AQ149">
        <v>47.164191000000002</v>
      </c>
      <c r="AR149">
        <v>-88.488363000000007</v>
      </c>
      <c r="AS149">
        <v>320.60000000000002</v>
      </c>
      <c r="AT149">
        <v>22.6</v>
      </c>
      <c r="AU149">
        <v>12</v>
      </c>
      <c r="AV149">
        <v>10</v>
      </c>
      <c r="AW149" t="s">
        <v>207</v>
      </c>
      <c r="AX149">
        <v>1.2138</v>
      </c>
      <c r="AY149">
        <v>1.0430999999999999</v>
      </c>
      <c r="AZ149">
        <v>1.9</v>
      </c>
      <c r="BA149">
        <v>14.686999999999999</v>
      </c>
      <c r="BB149">
        <v>14.09</v>
      </c>
      <c r="BC149">
        <v>0.96</v>
      </c>
      <c r="BD149">
        <v>15.180999999999999</v>
      </c>
      <c r="BE149">
        <v>2762.0210000000002</v>
      </c>
      <c r="BF149">
        <v>247.721</v>
      </c>
      <c r="BG149">
        <v>3.2410000000000001</v>
      </c>
      <c r="BH149">
        <v>2.8000000000000001E-2</v>
      </c>
      <c r="BI149">
        <v>3.2690000000000001</v>
      </c>
      <c r="BJ149">
        <v>2.6549999999999998</v>
      </c>
      <c r="BK149">
        <v>2.3E-2</v>
      </c>
      <c r="BL149">
        <v>2.6779999999999999</v>
      </c>
      <c r="BM149">
        <v>2.0724999999999998</v>
      </c>
      <c r="BQ149">
        <v>14.763999999999999</v>
      </c>
      <c r="BR149">
        <v>0.17100699999999999</v>
      </c>
      <c r="BS149">
        <v>-5</v>
      </c>
      <c r="BT149">
        <v>5.0000000000000001E-3</v>
      </c>
      <c r="BU149">
        <v>4.1789839999999998</v>
      </c>
      <c r="BV149">
        <v>0</v>
      </c>
      <c r="BW149" t="s">
        <v>155</v>
      </c>
      <c r="BX149">
        <v>0.81899999999999995</v>
      </c>
    </row>
    <row r="150" spans="1:76" x14ac:dyDescent="0.25">
      <c r="A150" s="26">
        <v>43530</v>
      </c>
      <c r="B150" s="27">
        <v>0.61573875</v>
      </c>
      <c r="C150">
        <v>13.823</v>
      </c>
      <c r="D150">
        <v>1.4287000000000001</v>
      </c>
      <c r="E150">
        <v>14286.949153</v>
      </c>
      <c r="F150">
        <v>140.69999999999999</v>
      </c>
      <c r="G150">
        <v>1.3</v>
      </c>
      <c r="H150">
        <v>268.39999999999998</v>
      </c>
      <c r="J150">
        <v>0.1</v>
      </c>
      <c r="K150">
        <v>0.87080000000000002</v>
      </c>
      <c r="L150">
        <v>12.0374</v>
      </c>
      <c r="M150">
        <v>1.2441</v>
      </c>
      <c r="N150">
        <v>122.5634</v>
      </c>
      <c r="O150">
        <v>1.1321000000000001</v>
      </c>
      <c r="P150">
        <v>123.7</v>
      </c>
      <c r="Q150">
        <v>100.39709999999999</v>
      </c>
      <c r="R150">
        <v>0.92730000000000001</v>
      </c>
      <c r="S150">
        <v>101.3</v>
      </c>
      <c r="T150">
        <v>268.39830000000001</v>
      </c>
      <c r="W150">
        <v>0</v>
      </c>
      <c r="X150">
        <v>8.7099999999999997E-2</v>
      </c>
      <c r="Y150">
        <v>12.5</v>
      </c>
      <c r="Z150">
        <v>865</v>
      </c>
      <c r="AA150">
        <v>854</v>
      </c>
      <c r="AB150">
        <v>872</v>
      </c>
      <c r="AC150">
        <v>89</v>
      </c>
      <c r="AD150">
        <v>28.02</v>
      </c>
      <c r="AE150">
        <v>0.64</v>
      </c>
      <c r="AF150">
        <v>981</v>
      </c>
      <c r="AG150">
        <v>2</v>
      </c>
      <c r="AH150">
        <v>41</v>
      </c>
      <c r="AI150">
        <v>35</v>
      </c>
      <c r="AJ150">
        <v>192</v>
      </c>
      <c r="AK150">
        <v>171</v>
      </c>
      <c r="AL150">
        <v>5</v>
      </c>
      <c r="AM150">
        <v>174</v>
      </c>
      <c r="AN150" t="s">
        <v>155</v>
      </c>
      <c r="AO150">
        <v>2</v>
      </c>
      <c r="AP150" s="28">
        <v>0.82422453703703702</v>
      </c>
      <c r="AQ150">
        <v>47.164219000000003</v>
      </c>
      <c r="AR150">
        <v>-88.488489000000001</v>
      </c>
      <c r="AS150">
        <v>320.5</v>
      </c>
      <c r="AT150">
        <v>22.1</v>
      </c>
      <c r="AU150">
        <v>12</v>
      </c>
      <c r="AV150">
        <v>10</v>
      </c>
      <c r="AW150" t="s">
        <v>207</v>
      </c>
      <c r="AX150">
        <v>1.1000000000000001</v>
      </c>
      <c r="AY150">
        <v>1.1861999999999999</v>
      </c>
      <c r="AZ150">
        <v>1.9862</v>
      </c>
      <c r="BA150">
        <v>14.686999999999999</v>
      </c>
      <c r="BB150">
        <v>14.39</v>
      </c>
      <c r="BC150">
        <v>0.98</v>
      </c>
      <c r="BD150">
        <v>14.835000000000001</v>
      </c>
      <c r="BE150">
        <v>2856.3270000000002</v>
      </c>
      <c r="BF150">
        <v>187.89599999999999</v>
      </c>
      <c r="BG150">
        <v>3.0459999999999998</v>
      </c>
      <c r="BH150">
        <v>2.8000000000000001E-2</v>
      </c>
      <c r="BI150">
        <v>3.0739999999999998</v>
      </c>
      <c r="BJ150">
        <v>2.4950000000000001</v>
      </c>
      <c r="BK150">
        <v>2.3E-2</v>
      </c>
      <c r="BL150">
        <v>2.5179999999999998</v>
      </c>
      <c r="BM150">
        <v>2.0224000000000002</v>
      </c>
      <c r="BQ150">
        <v>15.023999999999999</v>
      </c>
      <c r="BR150">
        <v>0.18323200000000001</v>
      </c>
      <c r="BS150">
        <v>-5</v>
      </c>
      <c r="BT150">
        <v>5.0000000000000001E-3</v>
      </c>
      <c r="BU150">
        <v>4.4777329999999997</v>
      </c>
      <c r="BV150">
        <v>0</v>
      </c>
      <c r="BW150" t="s">
        <v>155</v>
      </c>
      <c r="BX150">
        <v>0.81899999999999995</v>
      </c>
    </row>
    <row r="151" spans="1:76" x14ac:dyDescent="0.25">
      <c r="A151" s="26">
        <v>43530</v>
      </c>
      <c r="B151" s="27">
        <v>0.61575032407407404</v>
      </c>
      <c r="C151">
        <v>14.004</v>
      </c>
      <c r="D151">
        <v>1.1496999999999999</v>
      </c>
      <c r="E151">
        <v>11497.302905</v>
      </c>
      <c r="F151">
        <v>128.80000000000001</v>
      </c>
      <c r="G151">
        <v>1.3</v>
      </c>
      <c r="H151">
        <v>236.7</v>
      </c>
      <c r="J151">
        <v>0.08</v>
      </c>
      <c r="K151">
        <v>0.87190000000000001</v>
      </c>
      <c r="L151">
        <v>12.2095</v>
      </c>
      <c r="M151">
        <v>1.0024</v>
      </c>
      <c r="N151">
        <v>112.255</v>
      </c>
      <c r="O151">
        <v>1.1334</v>
      </c>
      <c r="P151">
        <v>113.4</v>
      </c>
      <c r="Q151">
        <v>91.953000000000003</v>
      </c>
      <c r="R151">
        <v>0.9284</v>
      </c>
      <c r="S151">
        <v>92.9</v>
      </c>
      <c r="T151">
        <v>236.68549999999999</v>
      </c>
      <c r="W151">
        <v>0</v>
      </c>
      <c r="X151">
        <v>7.0400000000000004E-2</v>
      </c>
      <c r="Y151">
        <v>12.4</v>
      </c>
      <c r="Z151">
        <v>869</v>
      </c>
      <c r="AA151">
        <v>858</v>
      </c>
      <c r="AB151">
        <v>876</v>
      </c>
      <c r="AC151">
        <v>89</v>
      </c>
      <c r="AD151">
        <v>28.02</v>
      </c>
      <c r="AE151">
        <v>0.64</v>
      </c>
      <c r="AF151">
        <v>981</v>
      </c>
      <c r="AG151">
        <v>2</v>
      </c>
      <c r="AH151">
        <v>41</v>
      </c>
      <c r="AI151">
        <v>35</v>
      </c>
      <c r="AJ151">
        <v>192</v>
      </c>
      <c r="AK151">
        <v>170.2</v>
      </c>
      <c r="AL151">
        <v>4.9000000000000004</v>
      </c>
      <c r="AM151">
        <v>174</v>
      </c>
      <c r="AN151" t="s">
        <v>155</v>
      </c>
      <c r="AO151">
        <v>2</v>
      </c>
      <c r="AP151" s="28">
        <v>0.82423611111111106</v>
      </c>
      <c r="AQ151">
        <v>47.164245999999999</v>
      </c>
      <c r="AR151">
        <v>-88.488613999999998</v>
      </c>
      <c r="AS151">
        <v>320.3</v>
      </c>
      <c r="AT151">
        <v>22.3</v>
      </c>
      <c r="AU151">
        <v>12</v>
      </c>
      <c r="AV151">
        <v>10</v>
      </c>
      <c r="AW151" t="s">
        <v>207</v>
      </c>
      <c r="AX151">
        <v>1.1431</v>
      </c>
      <c r="AY151">
        <v>1.3862000000000001</v>
      </c>
      <c r="AZ151">
        <v>2.1861999999999999</v>
      </c>
      <c r="BA151">
        <v>14.686999999999999</v>
      </c>
      <c r="BB151">
        <v>14.51</v>
      </c>
      <c r="BC151">
        <v>0.99</v>
      </c>
      <c r="BD151">
        <v>14.696999999999999</v>
      </c>
      <c r="BE151">
        <v>2913.1570000000002</v>
      </c>
      <c r="BF151">
        <v>152.22499999999999</v>
      </c>
      <c r="BG151">
        <v>2.8050000000000002</v>
      </c>
      <c r="BH151">
        <v>2.8000000000000001E-2</v>
      </c>
      <c r="BI151">
        <v>2.8330000000000002</v>
      </c>
      <c r="BJ151">
        <v>2.298</v>
      </c>
      <c r="BK151">
        <v>2.3E-2</v>
      </c>
      <c r="BL151">
        <v>2.3210000000000002</v>
      </c>
      <c r="BM151">
        <v>1.7932999999999999</v>
      </c>
      <c r="BQ151">
        <v>12.217000000000001</v>
      </c>
      <c r="BR151">
        <v>0.25022499999999998</v>
      </c>
      <c r="BS151">
        <v>-5</v>
      </c>
      <c r="BT151">
        <v>5.0000000000000001E-3</v>
      </c>
      <c r="BU151">
        <v>6.1148740000000004</v>
      </c>
      <c r="BV151">
        <v>0</v>
      </c>
      <c r="BW151" t="s">
        <v>155</v>
      </c>
      <c r="BX151">
        <v>0.81899999999999995</v>
      </c>
    </row>
    <row r="152" spans="1:76" x14ac:dyDescent="0.25">
      <c r="A152" s="26">
        <v>43530</v>
      </c>
      <c r="B152" s="27">
        <v>0.61576189814814819</v>
      </c>
      <c r="C152">
        <v>13.942</v>
      </c>
      <c r="D152">
        <v>0.63229999999999997</v>
      </c>
      <c r="E152">
        <v>6323.4494480000003</v>
      </c>
      <c r="F152">
        <v>123.4</v>
      </c>
      <c r="G152">
        <v>1.3</v>
      </c>
      <c r="H152">
        <v>192.3</v>
      </c>
      <c r="J152">
        <v>0</v>
      </c>
      <c r="K152">
        <v>0.87680000000000002</v>
      </c>
      <c r="L152">
        <v>12.2247</v>
      </c>
      <c r="M152">
        <v>0.55449999999999999</v>
      </c>
      <c r="N152">
        <v>108.1615</v>
      </c>
      <c r="O152">
        <v>1.1398999999999999</v>
      </c>
      <c r="P152">
        <v>109.3</v>
      </c>
      <c r="Q152">
        <v>88.599800000000002</v>
      </c>
      <c r="R152">
        <v>0.93369999999999997</v>
      </c>
      <c r="S152">
        <v>89.5</v>
      </c>
      <c r="T152">
        <v>192.2826</v>
      </c>
      <c r="W152">
        <v>0</v>
      </c>
      <c r="X152">
        <v>0</v>
      </c>
      <c r="Y152">
        <v>12.5</v>
      </c>
      <c r="Z152">
        <v>873</v>
      </c>
      <c r="AA152">
        <v>863</v>
      </c>
      <c r="AB152">
        <v>880</v>
      </c>
      <c r="AC152">
        <v>89</v>
      </c>
      <c r="AD152">
        <v>28.02</v>
      </c>
      <c r="AE152">
        <v>0.64</v>
      </c>
      <c r="AF152">
        <v>981</v>
      </c>
      <c r="AG152">
        <v>2</v>
      </c>
      <c r="AH152">
        <v>41</v>
      </c>
      <c r="AI152">
        <v>35</v>
      </c>
      <c r="AJ152">
        <v>192</v>
      </c>
      <c r="AK152">
        <v>170.8</v>
      </c>
      <c r="AL152">
        <v>5</v>
      </c>
      <c r="AM152">
        <v>174</v>
      </c>
      <c r="AN152" t="s">
        <v>155</v>
      </c>
      <c r="AO152">
        <v>2</v>
      </c>
      <c r="AP152" s="28">
        <v>0.82424768518518521</v>
      </c>
      <c r="AQ152">
        <v>47.164257999999997</v>
      </c>
      <c r="AR152">
        <v>-88.488699999999994</v>
      </c>
      <c r="AS152">
        <v>320.2</v>
      </c>
      <c r="AT152">
        <v>21.9</v>
      </c>
      <c r="AU152">
        <v>12</v>
      </c>
      <c r="AV152">
        <v>10</v>
      </c>
      <c r="AW152" t="s">
        <v>207</v>
      </c>
      <c r="AX152">
        <v>1.2</v>
      </c>
      <c r="AY152">
        <v>1.5</v>
      </c>
      <c r="AZ152">
        <v>2.2999999999999998</v>
      </c>
      <c r="BA152">
        <v>14.686999999999999</v>
      </c>
      <c r="BB152">
        <v>15.12</v>
      </c>
      <c r="BC152">
        <v>1.03</v>
      </c>
      <c r="BD152">
        <v>14.048</v>
      </c>
      <c r="BE152">
        <v>3016.75</v>
      </c>
      <c r="BF152">
        <v>87.085999999999999</v>
      </c>
      <c r="BG152">
        <v>2.7949999999999999</v>
      </c>
      <c r="BH152">
        <v>2.9000000000000001E-2</v>
      </c>
      <c r="BI152">
        <v>2.8250000000000002</v>
      </c>
      <c r="BJ152">
        <v>2.29</v>
      </c>
      <c r="BK152">
        <v>2.4E-2</v>
      </c>
      <c r="BL152">
        <v>2.3140000000000001</v>
      </c>
      <c r="BM152">
        <v>1.5067999999999999</v>
      </c>
      <c r="BQ152">
        <v>0</v>
      </c>
      <c r="BR152">
        <v>0.28560400000000002</v>
      </c>
      <c r="BS152">
        <v>-5</v>
      </c>
      <c r="BT152">
        <v>5.0000000000000001E-3</v>
      </c>
      <c r="BU152">
        <v>6.9794479999999997</v>
      </c>
      <c r="BV152">
        <v>0</v>
      </c>
      <c r="BW152" t="s">
        <v>155</v>
      </c>
      <c r="BX152">
        <v>0.81899999999999995</v>
      </c>
    </row>
    <row r="153" spans="1:76" x14ac:dyDescent="0.25">
      <c r="A153" s="26">
        <v>43530</v>
      </c>
      <c r="B153" s="27">
        <v>0.61577347222222223</v>
      </c>
      <c r="C153">
        <v>13.718</v>
      </c>
      <c r="D153">
        <v>0.2152</v>
      </c>
      <c r="E153">
        <v>2152.3026319999999</v>
      </c>
      <c r="F153">
        <v>123.6</v>
      </c>
      <c r="G153">
        <v>1.3</v>
      </c>
      <c r="H153">
        <v>147.4</v>
      </c>
      <c r="J153">
        <v>0</v>
      </c>
      <c r="K153">
        <v>0.8821</v>
      </c>
      <c r="L153">
        <v>12.1012</v>
      </c>
      <c r="M153">
        <v>0.18990000000000001</v>
      </c>
      <c r="N153">
        <v>109.0333</v>
      </c>
      <c r="O153">
        <v>1.1468</v>
      </c>
      <c r="P153">
        <v>110.2</v>
      </c>
      <c r="Q153">
        <v>89.313999999999993</v>
      </c>
      <c r="R153">
        <v>0.93940000000000001</v>
      </c>
      <c r="S153">
        <v>90.3</v>
      </c>
      <c r="T153">
        <v>147.4359</v>
      </c>
      <c r="W153">
        <v>0</v>
      </c>
      <c r="X153">
        <v>0</v>
      </c>
      <c r="Y153">
        <v>12.5</v>
      </c>
      <c r="Z153">
        <v>872</v>
      </c>
      <c r="AA153">
        <v>862</v>
      </c>
      <c r="AB153">
        <v>879</v>
      </c>
      <c r="AC153">
        <v>89</v>
      </c>
      <c r="AD153">
        <v>28.02</v>
      </c>
      <c r="AE153">
        <v>0.64</v>
      </c>
      <c r="AF153">
        <v>981</v>
      </c>
      <c r="AG153">
        <v>2</v>
      </c>
      <c r="AH153">
        <v>41</v>
      </c>
      <c r="AI153">
        <v>35</v>
      </c>
      <c r="AJ153">
        <v>192</v>
      </c>
      <c r="AK153">
        <v>171</v>
      </c>
      <c r="AL153">
        <v>5</v>
      </c>
      <c r="AM153">
        <v>174</v>
      </c>
      <c r="AN153" t="s">
        <v>155</v>
      </c>
      <c r="AO153">
        <v>2</v>
      </c>
      <c r="AP153" s="28">
        <v>0.82424768518518521</v>
      </c>
      <c r="AQ153">
        <v>47.164259000000001</v>
      </c>
      <c r="AR153">
        <v>-88.488742999999999</v>
      </c>
      <c r="AS153">
        <v>320.2</v>
      </c>
      <c r="AT153">
        <v>21.8</v>
      </c>
      <c r="AU153">
        <v>12</v>
      </c>
      <c r="AV153">
        <v>10</v>
      </c>
      <c r="AW153" t="s">
        <v>207</v>
      </c>
      <c r="AX153">
        <v>1.2</v>
      </c>
      <c r="AY153">
        <v>1.5</v>
      </c>
      <c r="AZ153">
        <v>2.2999999999999998</v>
      </c>
      <c r="BA153">
        <v>14.686999999999999</v>
      </c>
      <c r="BB153">
        <v>15.84</v>
      </c>
      <c r="BC153">
        <v>1.08</v>
      </c>
      <c r="BD153">
        <v>13.362</v>
      </c>
      <c r="BE153">
        <v>3106.2139999999999</v>
      </c>
      <c r="BF153">
        <v>31.018000000000001</v>
      </c>
      <c r="BG153">
        <v>2.931</v>
      </c>
      <c r="BH153">
        <v>3.1E-2</v>
      </c>
      <c r="BI153">
        <v>2.9620000000000002</v>
      </c>
      <c r="BJ153">
        <v>2.4009999999999998</v>
      </c>
      <c r="BK153">
        <v>2.5000000000000001E-2</v>
      </c>
      <c r="BL153">
        <v>2.4260000000000002</v>
      </c>
      <c r="BM153">
        <v>1.2018</v>
      </c>
      <c r="BQ153">
        <v>0</v>
      </c>
      <c r="BR153">
        <v>0.25712299999999999</v>
      </c>
      <c r="BS153">
        <v>-5</v>
      </c>
      <c r="BT153">
        <v>5.0000000000000001E-3</v>
      </c>
      <c r="BU153">
        <v>6.2834440000000003</v>
      </c>
      <c r="BV153">
        <v>0</v>
      </c>
      <c r="BW153" t="s">
        <v>155</v>
      </c>
      <c r="BX153">
        <v>0.81899999999999995</v>
      </c>
    </row>
    <row r="154" spans="1:76" x14ac:dyDescent="0.25">
      <c r="A154" s="26">
        <v>43530</v>
      </c>
      <c r="B154" s="27">
        <v>0.61578504629629627</v>
      </c>
      <c r="C154">
        <v>13.693</v>
      </c>
      <c r="D154">
        <v>6.0900000000000003E-2</v>
      </c>
      <c r="E154">
        <v>608.64406799999995</v>
      </c>
      <c r="F154">
        <v>178.4</v>
      </c>
      <c r="G154">
        <v>1.2</v>
      </c>
      <c r="H154">
        <v>106.6</v>
      </c>
      <c r="J154">
        <v>0</v>
      </c>
      <c r="K154">
        <v>0.88360000000000005</v>
      </c>
      <c r="L154">
        <v>12.099600000000001</v>
      </c>
      <c r="M154">
        <v>5.3800000000000001E-2</v>
      </c>
      <c r="N154">
        <v>157.66480000000001</v>
      </c>
      <c r="O154">
        <v>1.0842000000000001</v>
      </c>
      <c r="P154">
        <v>158.69999999999999</v>
      </c>
      <c r="Q154">
        <v>129.15020000000001</v>
      </c>
      <c r="R154">
        <v>0.8881</v>
      </c>
      <c r="S154">
        <v>130</v>
      </c>
      <c r="T154">
        <v>106.5986</v>
      </c>
      <c r="W154">
        <v>0</v>
      </c>
      <c r="X154">
        <v>0</v>
      </c>
      <c r="Y154">
        <v>12.4</v>
      </c>
      <c r="Z154">
        <v>872</v>
      </c>
      <c r="AA154">
        <v>862</v>
      </c>
      <c r="AB154">
        <v>879</v>
      </c>
      <c r="AC154">
        <v>89</v>
      </c>
      <c r="AD154">
        <v>28.02</v>
      </c>
      <c r="AE154">
        <v>0.64</v>
      </c>
      <c r="AF154">
        <v>981</v>
      </c>
      <c r="AG154">
        <v>2</v>
      </c>
      <c r="AH154">
        <v>40.156999999999996</v>
      </c>
      <c r="AI154">
        <v>35</v>
      </c>
      <c r="AJ154">
        <v>192</v>
      </c>
      <c r="AK154">
        <v>170.2</v>
      </c>
      <c r="AL154">
        <v>4.9000000000000004</v>
      </c>
      <c r="AM154">
        <v>174</v>
      </c>
      <c r="AN154" t="s">
        <v>155</v>
      </c>
      <c r="AO154">
        <v>2</v>
      </c>
      <c r="AP154" s="28">
        <v>0.82424768518518521</v>
      </c>
      <c r="AQ154">
        <v>47.164261000000003</v>
      </c>
      <c r="AR154">
        <v>-88.488786000000005</v>
      </c>
      <c r="AS154">
        <v>320.10000000000002</v>
      </c>
      <c r="AT154">
        <v>21.7</v>
      </c>
      <c r="AU154">
        <v>12</v>
      </c>
      <c r="AV154">
        <v>10</v>
      </c>
      <c r="AW154" t="s">
        <v>207</v>
      </c>
      <c r="AX154">
        <v>1.2</v>
      </c>
      <c r="AY154">
        <v>1.5</v>
      </c>
      <c r="AZ154">
        <v>2.2999999999999998</v>
      </c>
      <c r="BA154">
        <v>14.686999999999999</v>
      </c>
      <c r="BB154">
        <v>16.059999999999999</v>
      </c>
      <c r="BC154">
        <v>1.0900000000000001</v>
      </c>
      <c r="BD154">
        <v>13.167999999999999</v>
      </c>
      <c r="BE154">
        <v>3142.1239999999998</v>
      </c>
      <c r="BF154">
        <v>8.8889999999999993</v>
      </c>
      <c r="BG154">
        <v>4.2880000000000003</v>
      </c>
      <c r="BH154">
        <v>2.9000000000000001E-2</v>
      </c>
      <c r="BI154">
        <v>4.3170000000000002</v>
      </c>
      <c r="BJ154">
        <v>3.512</v>
      </c>
      <c r="BK154">
        <v>2.4E-2</v>
      </c>
      <c r="BL154">
        <v>3.536</v>
      </c>
      <c r="BM154">
        <v>0.87909999999999999</v>
      </c>
      <c r="BQ154">
        <v>0</v>
      </c>
      <c r="BR154">
        <v>0.24088399999999999</v>
      </c>
      <c r="BS154">
        <v>-5</v>
      </c>
      <c r="BT154">
        <v>5.0000000000000001E-3</v>
      </c>
      <c r="BU154">
        <v>5.8866019999999999</v>
      </c>
      <c r="BV154">
        <v>0</v>
      </c>
      <c r="BW154" t="s">
        <v>155</v>
      </c>
      <c r="BX154">
        <v>0.81899999999999995</v>
      </c>
    </row>
    <row r="155" spans="1:76" x14ac:dyDescent="0.25">
      <c r="A155" s="26">
        <v>43530</v>
      </c>
      <c r="B155" s="27">
        <v>0.61579662037037031</v>
      </c>
      <c r="C155">
        <v>13.814</v>
      </c>
      <c r="D155">
        <v>2.69E-2</v>
      </c>
      <c r="E155">
        <v>269.08346999999998</v>
      </c>
      <c r="F155">
        <v>260.2</v>
      </c>
      <c r="G155">
        <v>0.8</v>
      </c>
      <c r="H155">
        <v>88.4</v>
      </c>
      <c r="J155">
        <v>0.03</v>
      </c>
      <c r="K155">
        <v>0.8831</v>
      </c>
      <c r="L155">
        <v>12.1988</v>
      </c>
      <c r="M155">
        <v>2.3800000000000002E-2</v>
      </c>
      <c r="N155">
        <v>229.7576</v>
      </c>
      <c r="O155">
        <v>0.72919999999999996</v>
      </c>
      <c r="P155">
        <v>230.5</v>
      </c>
      <c r="Q155">
        <v>188.2045</v>
      </c>
      <c r="R155">
        <v>0.59730000000000005</v>
      </c>
      <c r="S155">
        <v>188.8</v>
      </c>
      <c r="T155">
        <v>88.388999999999996</v>
      </c>
      <c r="W155">
        <v>0</v>
      </c>
      <c r="X155">
        <v>2.2499999999999999E-2</v>
      </c>
      <c r="Y155">
        <v>12.5</v>
      </c>
      <c r="Z155">
        <v>870</v>
      </c>
      <c r="AA155">
        <v>861</v>
      </c>
      <c r="AB155">
        <v>878</v>
      </c>
      <c r="AC155">
        <v>89</v>
      </c>
      <c r="AD155">
        <v>28.02</v>
      </c>
      <c r="AE155">
        <v>0.64</v>
      </c>
      <c r="AF155">
        <v>981</v>
      </c>
      <c r="AG155">
        <v>2</v>
      </c>
      <c r="AH155">
        <v>40.843000000000004</v>
      </c>
      <c r="AI155">
        <v>35</v>
      </c>
      <c r="AJ155">
        <v>192</v>
      </c>
      <c r="AK155">
        <v>170</v>
      </c>
      <c r="AL155">
        <v>5</v>
      </c>
      <c r="AM155">
        <v>174</v>
      </c>
      <c r="AN155" t="s">
        <v>155</v>
      </c>
      <c r="AO155">
        <v>2</v>
      </c>
      <c r="AP155" s="28">
        <v>0.82425925925925936</v>
      </c>
      <c r="AQ155">
        <v>47.164273000000001</v>
      </c>
      <c r="AR155">
        <v>-88.488918999999996</v>
      </c>
      <c r="AS155">
        <v>320.10000000000002</v>
      </c>
      <c r="AT155">
        <v>21.7</v>
      </c>
      <c r="AU155">
        <v>12</v>
      </c>
      <c r="AV155">
        <v>10</v>
      </c>
      <c r="AW155" t="s">
        <v>207</v>
      </c>
      <c r="AX155">
        <v>1.3292999999999999</v>
      </c>
      <c r="AY155">
        <v>1.2845</v>
      </c>
      <c r="AZ155">
        <v>2.3431000000000002</v>
      </c>
      <c r="BA155">
        <v>14.686999999999999</v>
      </c>
      <c r="BB155">
        <v>15.97</v>
      </c>
      <c r="BC155">
        <v>1.0900000000000001</v>
      </c>
      <c r="BD155">
        <v>13.243</v>
      </c>
      <c r="BE155">
        <v>3150.384</v>
      </c>
      <c r="BF155">
        <v>3.9060000000000001</v>
      </c>
      <c r="BG155">
        <v>6.2140000000000004</v>
      </c>
      <c r="BH155">
        <v>0.02</v>
      </c>
      <c r="BI155">
        <v>6.2329999999999997</v>
      </c>
      <c r="BJ155">
        <v>5.09</v>
      </c>
      <c r="BK155">
        <v>1.6E-2</v>
      </c>
      <c r="BL155">
        <v>5.1059999999999999</v>
      </c>
      <c r="BM155">
        <v>0.72489999999999999</v>
      </c>
      <c r="BQ155">
        <v>4.2210000000000001</v>
      </c>
      <c r="BR155">
        <v>0.25585999999999998</v>
      </c>
      <c r="BS155">
        <v>-5</v>
      </c>
      <c r="BT155">
        <v>5.0000000000000001E-3</v>
      </c>
      <c r="BU155">
        <v>6.2525789999999999</v>
      </c>
      <c r="BV155">
        <v>0</v>
      </c>
      <c r="BW155" t="s">
        <v>155</v>
      </c>
      <c r="BX155">
        <v>0.81899999999999995</v>
      </c>
    </row>
    <row r="156" spans="1:76" x14ac:dyDescent="0.25">
      <c r="A156" s="26">
        <v>43530</v>
      </c>
      <c r="B156" s="27">
        <v>0.61580819444444446</v>
      </c>
      <c r="C156">
        <v>14.138999999999999</v>
      </c>
      <c r="D156">
        <v>2.6100000000000002E-2</v>
      </c>
      <c r="E156">
        <v>260.90016400000002</v>
      </c>
      <c r="F156">
        <v>344.9</v>
      </c>
      <c r="G156">
        <v>0.8</v>
      </c>
      <c r="H156">
        <v>77.099999999999994</v>
      </c>
      <c r="J156">
        <v>0.2</v>
      </c>
      <c r="K156">
        <v>0.88060000000000005</v>
      </c>
      <c r="L156">
        <v>12.4513</v>
      </c>
      <c r="M156">
        <v>2.3E-2</v>
      </c>
      <c r="N156">
        <v>303.76859999999999</v>
      </c>
      <c r="O156">
        <v>0.70450000000000002</v>
      </c>
      <c r="P156">
        <v>304.5</v>
      </c>
      <c r="Q156">
        <v>248.83009999999999</v>
      </c>
      <c r="R156">
        <v>0.57709999999999995</v>
      </c>
      <c r="S156">
        <v>249.4</v>
      </c>
      <c r="T156">
        <v>77.087999999999994</v>
      </c>
      <c r="W156">
        <v>0</v>
      </c>
      <c r="X156">
        <v>0.17610000000000001</v>
      </c>
      <c r="Y156">
        <v>12.5</v>
      </c>
      <c r="Z156">
        <v>871</v>
      </c>
      <c r="AA156">
        <v>861</v>
      </c>
      <c r="AB156">
        <v>878</v>
      </c>
      <c r="AC156">
        <v>89</v>
      </c>
      <c r="AD156">
        <v>28.02</v>
      </c>
      <c r="AE156">
        <v>0.64</v>
      </c>
      <c r="AF156">
        <v>981</v>
      </c>
      <c r="AG156">
        <v>2</v>
      </c>
      <c r="AH156">
        <v>40.157842000000002</v>
      </c>
      <c r="AI156">
        <v>35</v>
      </c>
      <c r="AJ156">
        <v>192</v>
      </c>
      <c r="AK156">
        <v>170</v>
      </c>
      <c r="AL156">
        <v>5</v>
      </c>
      <c r="AM156">
        <v>174</v>
      </c>
      <c r="AN156" t="s">
        <v>155</v>
      </c>
      <c r="AO156">
        <v>2</v>
      </c>
      <c r="AP156" s="28">
        <v>0.82428240740740744</v>
      </c>
      <c r="AQ156">
        <v>47.164290000000001</v>
      </c>
      <c r="AR156">
        <v>-88.489206999999993</v>
      </c>
      <c r="AS156">
        <v>320</v>
      </c>
      <c r="AT156">
        <v>23.2</v>
      </c>
      <c r="AU156">
        <v>12</v>
      </c>
      <c r="AV156">
        <v>10</v>
      </c>
      <c r="AW156" t="s">
        <v>207</v>
      </c>
      <c r="AX156">
        <v>2.2326999999999999</v>
      </c>
      <c r="AY156">
        <v>1</v>
      </c>
      <c r="AZ156">
        <v>3.5206</v>
      </c>
      <c r="BA156">
        <v>14.686999999999999</v>
      </c>
      <c r="BB156">
        <v>15.63</v>
      </c>
      <c r="BC156">
        <v>1.06</v>
      </c>
      <c r="BD156">
        <v>13.555</v>
      </c>
      <c r="BE156">
        <v>3150.8319999999999</v>
      </c>
      <c r="BF156">
        <v>3.7</v>
      </c>
      <c r="BG156">
        <v>8.0500000000000007</v>
      </c>
      <c r="BH156">
        <v>1.9E-2</v>
      </c>
      <c r="BI156">
        <v>8.0690000000000008</v>
      </c>
      <c r="BJ156">
        <v>6.5940000000000003</v>
      </c>
      <c r="BK156">
        <v>1.4999999999999999E-2</v>
      </c>
      <c r="BL156">
        <v>6.609</v>
      </c>
      <c r="BM156">
        <v>0.61950000000000005</v>
      </c>
      <c r="BQ156">
        <v>32.406999999999996</v>
      </c>
      <c r="BR156">
        <v>0.226156</v>
      </c>
      <c r="BS156">
        <v>-5</v>
      </c>
      <c r="BT156">
        <v>5.0000000000000001E-3</v>
      </c>
      <c r="BU156">
        <v>5.5266840000000004</v>
      </c>
      <c r="BV156">
        <v>0</v>
      </c>
      <c r="BW156" t="s">
        <v>155</v>
      </c>
      <c r="BX156">
        <v>0.81899999999999995</v>
      </c>
    </row>
    <row r="157" spans="1:76" x14ac:dyDescent="0.25">
      <c r="A157" s="26">
        <v>43530</v>
      </c>
      <c r="B157" s="27">
        <v>0.6158197685185185</v>
      </c>
      <c r="C157">
        <v>14.333</v>
      </c>
      <c r="D157">
        <v>0.34320000000000001</v>
      </c>
      <c r="E157">
        <v>3432.2772279999999</v>
      </c>
      <c r="F157">
        <v>422.4</v>
      </c>
      <c r="G157">
        <v>0.8</v>
      </c>
      <c r="H157">
        <v>73.8</v>
      </c>
      <c r="J157">
        <v>0.32</v>
      </c>
      <c r="K157">
        <v>0.87649999999999995</v>
      </c>
      <c r="L157">
        <v>12.5623</v>
      </c>
      <c r="M157">
        <v>0.30080000000000001</v>
      </c>
      <c r="N157">
        <v>370.21859999999998</v>
      </c>
      <c r="O157">
        <v>0.70120000000000005</v>
      </c>
      <c r="P157">
        <v>370.9</v>
      </c>
      <c r="Q157">
        <v>303.26220000000001</v>
      </c>
      <c r="R157">
        <v>0.57440000000000002</v>
      </c>
      <c r="S157">
        <v>303.8</v>
      </c>
      <c r="T157">
        <v>73.803600000000003</v>
      </c>
      <c r="W157">
        <v>0</v>
      </c>
      <c r="X157">
        <v>0.27910000000000001</v>
      </c>
      <c r="Y157">
        <v>12.5</v>
      </c>
      <c r="Z157">
        <v>870</v>
      </c>
      <c r="AA157">
        <v>861</v>
      </c>
      <c r="AB157">
        <v>878</v>
      </c>
      <c r="AC157">
        <v>89</v>
      </c>
      <c r="AD157">
        <v>28.02</v>
      </c>
      <c r="AE157">
        <v>0.64</v>
      </c>
      <c r="AF157">
        <v>981</v>
      </c>
      <c r="AG157">
        <v>2</v>
      </c>
      <c r="AH157">
        <v>40</v>
      </c>
      <c r="AI157">
        <v>35</v>
      </c>
      <c r="AJ157">
        <v>192</v>
      </c>
      <c r="AK157">
        <v>170</v>
      </c>
      <c r="AL157">
        <v>5</v>
      </c>
      <c r="AM157">
        <v>174</v>
      </c>
      <c r="AN157" t="s">
        <v>155</v>
      </c>
      <c r="AO157">
        <v>2</v>
      </c>
      <c r="AP157" s="28">
        <v>0.82430555555555562</v>
      </c>
      <c r="AQ157">
        <v>47.164279000000001</v>
      </c>
      <c r="AR157">
        <v>-88.489457999999999</v>
      </c>
      <c r="AS157">
        <v>319.89999999999998</v>
      </c>
      <c r="AT157">
        <v>25.1</v>
      </c>
      <c r="AU157">
        <v>12</v>
      </c>
      <c r="AV157">
        <v>9</v>
      </c>
      <c r="AW157" t="s">
        <v>206</v>
      </c>
      <c r="AX157">
        <v>3.6309999999999998</v>
      </c>
      <c r="AY157">
        <v>1</v>
      </c>
      <c r="AZ157">
        <v>4.6982999999999997</v>
      </c>
      <c r="BA157">
        <v>14.686999999999999</v>
      </c>
      <c r="BB157">
        <v>15.08</v>
      </c>
      <c r="BC157">
        <v>1.03</v>
      </c>
      <c r="BD157">
        <v>14.093</v>
      </c>
      <c r="BE157">
        <v>3082.6469999999999</v>
      </c>
      <c r="BF157">
        <v>46.984999999999999</v>
      </c>
      <c r="BG157">
        <v>9.5139999999999993</v>
      </c>
      <c r="BH157">
        <v>1.7999999999999999E-2</v>
      </c>
      <c r="BI157">
        <v>9.532</v>
      </c>
      <c r="BJ157">
        <v>7.7930000000000001</v>
      </c>
      <c r="BK157">
        <v>1.4999999999999999E-2</v>
      </c>
      <c r="BL157">
        <v>7.8079999999999998</v>
      </c>
      <c r="BM157">
        <v>0.57509999999999994</v>
      </c>
      <c r="BQ157">
        <v>49.805999999999997</v>
      </c>
      <c r="BR157">
        <v>0.24865699999999999</v>
      </c>
      <c r="BS157">
        <v>-5</v>
      </c>
      <c r="BT157">
        <v>5.0000000000000001E-3</v>
      </c>
      <c r="BU157">
        <v>6.0765469999999997</v>
      </c>
      <c r="BV157">
        <v>0</v>
      </c>
      <c r="BW157" t="s">
        <v>155</v>
      </c>
      <c r="BX157">
        <v>0.81899999999999995</v>
      </c>
    </row>
    <row r="158" spans="1:76" x14ac:dyDescent="0.25">
      <c r="A158" s="26">
        <v>43530</v>
      </c>
      <c r="B158" s="27">
        <v>0.61583134259259265</v>
      </c>
      <c r="C158">
        <v>14.27</v>
      </c>
      <c r="D158">
        <v>0.90100000000000002</v>
      </c>
      <c r="E158">
        <v>9010.4950499999995</v>
      </c>
      <c r="F158">
        <v>443.6</v>
      </c>
      <c r="G158">
        <v>0.8</v>
      </c>
      <c r="H158">
        <v>72</v>
      </c>
      <c r="J158">
        <v>0.4</v>
      </c>
      <c r="K158">
        <v>0.87219999999999998</v>
      </c>
      <c r="L158">
        <v>12.446099999999999</v>
      </c>
      <c r="M158">
        <v>0.78590000000000004</v>
      </c>
      <c r="N158">
        <v>386.89620000000002</v>
      </c>
      <c r="O158">
        <v>0.69779999999999998</v>
      </c>
      <c r="P158">
        <v>387.6</v>
      </c>
      <c r="Q158">
        <v>316.92360000000002</v>
      </c>
      <c r="R158">
        <v>0.5716</v>
      </c>
      <c r="S158">
        <v>317.5</v>
      </c>
      <c r="T158">
        <v>71.962199999999996</v>
      </c>
      <c r="W158">
        <v>0</v>
      </c>
      <c r="X158">
        <v>0.34889999999999999</v>
      </c>
      <c r="Y158">
        <v>12.5</v>
      </c>
      <c r="Z158">
        <v>869</v>
      </c>
      <c r="AA158">
        <v>860</v>
      </c>
      <c r="AB158">
        <v>877</v>
      </c>
      <c r="AC158">
        <v>89</v>
      </c>
      <c r="AD158">
        <v>28.02</v>
      </c>
      <c r="AE158">
        <v>0.64</v>
      </c>
      <c r="AF158">
        <v>981</v>
      </c>
      <c r="AG158">
        <v>2</v>
      </c>
      <c r="AH158">
        <v>40</v>
      </c>
      <c r="AI158">
        <v>35</v>
      </c>
      <c r="AJ158">
        <v>192</v>
      </c>
      <c r="AK158">
        <v>170</v>
      </c>
      <c r="AL158">
        <v>5</v>
      </c>
      <c r="AM158">
        <v>174</v>
      </c>
      <c r="AN158" t="s">
        <v>155</v>
      </c>
      <c r="AO158">
        <v>2</v>
      </c>
      <c r="AP158" s="28">
        <v>0.82431712962962955</v>
      </c>
      <c r="AQ158">
        <v>47.164225000000002</v>
      </c>
      <c r="AR158">
        <v>-88.489593999999997</v>
      </c>
      <c r="AS158">
        <v>319.89999999999998</v>
      </c>
      <c r="AT158">
        <v>25.8</v>
      </c>
      <c r="AU158">
        <v>12</v>
      </c>
      <c r="AV158">
        <v>9</v>
      </c>
      <c r="AW158" t="s">
        <v>206</v>
      </c>
      <c r="AX158">
        <v>4.2431000000000001</v>
      </c>
      <c r="AY158">
        <v>1</v>
      </c>
      <c r="AZ158">
        <v>4.3430999999999997</v>
      </c>
      <c r="BA158">
        <v>14.686999999999999</v>
      </c>
      <c r="BB158">
        <v>14.55</v>
      </c>
      <c r="BC158">
        <v>0.99</v>
      </c>
      <c r="BD158">
        <v>14.654</v>
      </c>
      <c r="BE158">
        <v>2968.8069999999998</v>
      </c>
      <c r="BF158">
        <v>119.312</v>
      </c>
      <c r="BG158">
        <v>9.6649999999999991</v>
      </c>
      <c r="BH158">
        <v>1.7000000000000001E-2</v>
      </c>
      <c r="BI158">
        <v>9.6820000000000004</v>
      </c>
      <c r="BJ158">
        <v>7.9169999999999998</v>
      </c>
      <c r="BK158">
        <v>1.4E-2</v>
      </c>
      <c r="BL158">
        <v>7.931</v>
      </c>
      <c r="BM158">
        <v>0.54510000000000003</v>
      </c>
      <c r="BQ158">
        <v>60.509</v>
      </c>
      <c r="BR158">
        <v>0.25821499999999997</v>
      </c>
      <c r="BS158">
        <v>-5</v>
      </c>
      <c r="BT158">
        <v>5.0000000000000001E-3</v>
      </c>
      <c r="BU158">
        <v>6.3101289999999999</v>
      </c>
      <c r="BV158">
        <v>0</v>
      </c>
      <c r="BW158" t="s">
        <v>155</v>
      </c>
      <c r="BX158">
        <v>0.81899999999999995</v>
      </c>
    </row>
    <row r="159" spans="1:76" x14ac:dyDescent="0.25">
      <c r="A159" s="26">
        <v>43530</v>
      </c>
      <c r="B159" s="27">
        <v>0.61584291666666668</v>
      </c>
      <c r="C159">
        <v>14.21</v>
      </c>
      <c r="D159">
        <v>0.94120000000000004</v>
      </c>
      <c r="E159">
        <v>9412.0481930000005</v>
      </c>
      <c r="F159">
        <v>388.6</v>
      </c>
      <c r="G159">
        <v>1</v>
      </c>
      <c r="H159">
        <v>70.5</v>
      </c>
      <c r="J159">
        <v>0.4</v>
      </c>
      <c r="K159">
        <v>0.87229999999999996</v>
      </c>
      <c r="L159">
        <v>12.3948</v>
      </c>
      <c r="M159">
        <v>0.82099999999999995</v>
      </c>
      <c r="N159">
        <v>338.94080000000002</v>
      </c>
      <c r="O159">
        <v>0.91310000000000002</v>
      </c>
      <c r="P159">
        <v>339.9</v>
      </c>
      <c r="Q159">
        <v>277.64120000000003</v>
      </c>
      <c r="R159">
        <v>0.74790000000000001</v>
      </c>
      <c r="S159">
        <v>278.39999999999998</v>
      </c>
      <c r="T159">
        <v>70.486699999999999</v>
      </c>
      <c r="W159">
        <v>0</v>
      </c>
      <c r="X159">
        <v>0.34889999999999999</v>
      </c>
      <c r="Y159">
        <v>12.5</v>
      </c>
      <c r="Z159">
        <v>873</v>
      </c>
      <c r="AA159">
        <v>863</v>
      </c>
      <c r="AB159">
        <v>880</v>
      </c>
      <c r="AC159">
        <v>89</v>
      </c>
      <c r="AD159">
        <v>28.02</v>
      </c>
      <c r="AE159">
        <v>0.64</v>
      </c>
      <c r="AF159">
        <v>981</v>
      </c>
      <c r="AG159">
        <v>2</v>
      </c>
      <c r="AH159">
        <v>40</v>
      </c>
      <c r="AI159">
        <v>35</v>
      </c>
      <c r="AJ159">
        <v>191.2</v>
      </c>
      <c r="AK159">
        <v>170</v>
      </c>
      <c r="AL159">
        <v>4.9000000000000004</v>
      </c>
      <c r="AM159">
        <v>174</v>
      </c>
      <c r="AN159" t="s">
        <v>155</v>
      </c>
      <c r="AO159">
        <v>2</v>
      </c>
      <c r="AP159" s="28">
        <v>0.8243287037037037</v>
      </c>
      <c r="AQ159">
        <v>47.164144</v>
      </c>
      <c r="AR159">
        <v>-88.489717999999996</v>
      </c>
      <c r="AS159">
        <v>319.89999999999998</v>
      </c>
      <c r="AT159">
        <v>26.7</v>
      </c>
      <c r="AU159">
        <v>12</v>
      </c>
      <c r="AV159">
        <v>10</v>
      </c>
      <c r="AW159" t="s">
        <v>207</v>
      </c>
      <c r="AX159">
        <v>3.7397</v>
      </c>
      <c r="AY159">
        <v>1</v>
      </c>
      <c r="AZ159">
        <v>3.8397000000000001</v>
      </c>
      <c r="BA159">
        <v>14.686999999999999</v>
      </c>
      <c r="BB159">
        <v>14.56</v>
      </c>
      <c r="BC159">
        <v>0.99</v>
      </c>
      <c r="BD159">
        <v>14.645</v>
      </c>
      <c r="BE159">
        <v>2960.2370000000001</v>
      </c>
      <c r="BF159">
        <v>124.794</v>
      </c>
      <c r="BG159">
        <v>8.4770000000000003</v>
      </c>
      <c r="BH159">
        <v>2.3E-2</v>
      </c>
      <c r="BI159">
        <v>8.5</v>
      </c>
      <c r="BJ159">
        <v>6.944</v>
      </c>
      <c r="BK159">
        <v>1.9E-2</v>
      </c>
      <c r="BL159">
        <v>6.9630000000000001</v>
      </c>
      <c r="BM159">
        <v>0.53459999999999996</v>
      </c>
      <c r="BQ159">
        <v>60.588999999999999</v>
      </c>
      <c r="BR159">
        <v>0.27501700000000001</v>
      </c>
      <c r="BS159">
        <v>-5</v>
      </c>
      <c r="BT159">
        <v>5.0000000000000001E-3</v>
      </c>
      <c r="BU159">
        <v>6.7207280000000003</v>
      </c>
      <c r="BV159">
        <v>0</v>
      </c>
      <c r="BW159" t="s">
        <v>155</v>
      </c>
      <c r="BX159">
        <v>0.81899999999999995</v>
      </c>
    </row>
    <row r="160" spans="1:76" x14ac:dyDescent="0.25">
      <c r="A160" s="26">
        <v>43530</v>
      </c>
      <c r="B160" s="27">
        <v>0.61585449074074072</v>
      </c>
      <c r="C160">
        <v>14.363</v>
      </c>
      <c r="D160">
        <v>0.58230000000000004</v>
      </c>
      <c r="E160">
        <v>5823.1715210000002</v>
      </c>
      <c r="F160">
        <v>320.10000000000002</v>
      </c>
      <c r="G160">
        <v>1.3</v>
      </c>
      <c r="H160">
        <v>71.2</v>
      </c>
      <c r="J160">
        <v>0.4</v>
      </c>
      <c r="K160">
        <v>0.87419999999999998</v>
      </c>
      <c r="L160">
        <v>12.5564</v>
      </c>
      <c r="M160">
        <v>0.5091</v>
      </c>
      <c r="N160">
        <v>279.82920000000001</v>
      </c>
      <c r="O160">
        <v>1.1365000000000001</v>
      </c>
      <c r="P160">
        <v>281</v>
      </c>
      <c r="Q160">
        <v>229.22030000000001</v>
      </c>
      <c r="R160">
        <v>0.93089999999999995</v>
      </c>
      <c r="S160">
        <v>230.2</v>
      </c>
      <c r="T160">
        <v>71.2</v>
      </c>
      <c r="W160">
        <v>0</v>
      </c>
      <c r="X160">
        <v>0.34970000000000001</v>
      </c>
      <c r="Y160">
        <v>12.5</v>
      </c>
      <c r="Z160">
        <v>873</v>
      </c>
      <c r="AA160">
        <v>863</v>
      </c>
      <c r="AB160">
        <v>881</v>
      </c>
      <c r="AC160">
        <v>89</v>
      </c>
      <c r="AD160">
        <v>28.02</v>
      </c>
      <c r="AE160">
        <v>0.64</v>
      </c>
      <c r="AF160">
        <v>981</v>
      </c>
      <c r="AG160">
        <v>2</v>
      </c>
      <c r="AH160">
        <v>40</v>
      </c>
      <c r="AI160">
        <v>35</v>
      </c>
      <c r="AJ160">
        <v>191</v>
      </c>
      <c r="AK160">
        <v>170</v>
      </c>
      <c r="AL160">
        <v>5</v>
      </c>
      <c r="AM160">
        <v>174</v>
      </c>
      <c r="AN160" t="s">
        <v>155</v>
      </c>
      <c r="AO160">
        <v>2</v>
      </c>
      <c r="AP160" s="28">
        <v>0.82434027777777785</v>
      </c>
      <c r="AQ160">
        <v>47.164064000000003</v>
      </c>
      <c r="AR160">
        <v>-88.489834000000002</v>
      </c>
      <c r="AS160">
        <v>319.60000000000002</v>
      </c>
      <c r="AT160">
        <v>27</v>
      </c>
      <c r="AU160">
        <v>12</v>
      </c>
      <c r="AV160">
        <v>10</v>
      </c>
      <c r="AW160" t="s">
        <v>207</v>
      </c>
      <c r="AX160">
        <v>2.5694309999999998</v>
      </c>
      <c r="AY160">
        <v>1.3444560000000001</v>
      </c>
      <c r="AZ160">
        <v>3.3583419999999999</v>
      </c>
      <c r="BA160">
        <v>14.686999999999999</v>
      </c>
      <c r="BB160">
        <v>14.79</v>
      </c>
      <c r="BC160">
        <v>1.01</v>
      </c>
      <c r="BD160">
        <v>14.388999999999999</v>
      </c>
      <c r="BE160">
        <v>3033.415</v>
      </c>
      <c r="BF160">
        <v>78.274000000000001</v>
      </c>
      <c r="BG160">
        <v>7.0789999999999997</v>
      </c>
      <c r="BH160">
        <v>2.9000000000000001E-2</v>
      </c>
      <c r="BI160">
        <v>7.1079999999999997</v>
      </c>
      <c r="BJ160">
        <v>5.7990000000000004</v>
      </c>
      <c r="BK160">
        <v>2.4E-2</v>
      </c>
      <c r="BL160">
        <v>5.8230000000000004</v>
      </c>
      <c r="BM160">
        <v>0.54620000000000002</v>
      </c>
      <c r="BQ160">
        <v>61.423999999999999</v>
      </c>
      <c r="BR160">
        <v>0.27209899999999998</v>
      </c>
      <c r="BS160">
        <v>-5</v>
      </c>
      <c r="BT160">
        <v>5.0000000000000001E-3</v>
      </c>
      <c r="BU160">
        <v>6.6494200000000001</v>
      </c>
      <c r="BV160">
        <v>0</v>
      </c>
      <c r="BW160" t="s">
        <v>155</v>
      </c>
      <c r="BX160">
        <v>0.81899999999999995</v>
      </c>
    </row>
    <row r="161" spans="1:76" x14ac:dyDescent="0.25">
      <c r="A161" s="26">
        <v>43530</v>
      </c>
      <c r="B161" s="27">
        <v>0.61586606481481476</v>
      </c>
      <c r="C161">
        <v>14.32</v>
      </c>
      <c r="D161">
        <v>0.8952</v>
      </c>
      <c r="E161">
        <v>8951.7432779999999</v>
      </c>
      <c r="F161">
        <v>312</v>
      </c>
      <c r="G161">
        <v>1.3</v>
      </c>
      <c r="H161">
        <v>65.7</v>
      </c>
      <c r="J161">
        <v>0.4</v>
      </c>
      <c r="K161">
        <v>0.87180000000000002</v>
      </c>
      <c r="L161">
        <v>12.484400000000001</v>
      </c>
      <c r="M161">
        <v>0.78049999999999997</v>
      </c>
      <c r="N161">
        <v>271.97359999999998</v>
      </c>
      <c r="O161">
        <v>1.1334</v>
      </c>
      <c r="P161">
        <v>273.10000000000002</v>
      </c>
      <c r="Q161">
        <v>222.78540000000001</v>
      </c>
      <c r="R161">
        <v>0.9284</v>
      </c>
      <c r="S161">
        <v>223.7</v>
      </c>
      <c r="T161">
        <v>65.671199999999999</v>
      </c>
      <c r="W161">
        <v>0</v>
      </c>
      <c r="X161">
        <v>0.34870000000000001</v>
      </c>
      <c r="Y161">
        <v>12.5</v>
      </c>
      <c r="Z161">
        <v>879</v>
      </c>
      <c r="AA161">
        <v>868</v>
      </c>
      <c r="AB161">
        <v>887</v>
      </c>
      <c r="AC161">
        <v>89</v>
      </c>
      <c r="AD161">
        <v>28.02</v>
      </c>
      <c r="AE161">
        <v>0.64</v>
      </c>
      <c r="AF161">
        <v>981</v>
      </c>
      <c r="AG161">
        <v>2</v>
      </c>
      <c r="AH161">
        <v>40</v>
      </c>
      <c r="AI161">
        <v>35</v>
      </c>
      <c r="AJ161">
        <v>191</v>
      </c>
      <c r="AK161">
        <v>170</v>
      </c>
      <c r="AL161">
        <v>4.9000000000000004</v>
      </c>
      <c r="AM161">
        <v>174</v>
      </c>
      <c r="AN161" t="s">
        <v>155</v>
      </c>
      <c r="AO161">
        <v>2</v>
      </c>
      <c r="AP161" s="28">
        <v>0.82435185185185189</v>
      </c>
      <c r="AQ161">
        <v>47.163983000000002</v>
      </c>
      <c r="AR161">
        <v>-88.489958000000001</v>
      </c>
      <c r="AS161">
        <v>319.3</v>
      </c>
      <c r="AT161">
        <v>27.8</v>
      </c>
      <c r="AU161">
        <v>12</v>
      </c>
      <c r="AV161">
        <v>10</v>
      </c>
      <c r="AW161" t="s">
        <v>207</v>
      </c>
      <c r="AX161">
        <v>2.1291289999999998</v>
      </c>
      <c r="AY161">
        <v>1.4556560000000001</v>
      </c>
      <c r="AZ161">
        <v>3.7860860000000001</v>
      </c>
      <c r="BA161">
        <v>14.686999999999999</v>
      </c>
      <c r="BB161">
        <v>14.51</v>
      </c>
      <c r="BC161">
        <v>0.99</v>
      </c>
      <c r="BD161">
        <v>14.7</v>
      </c>
      <c r="BE161">
        <v>2970.6880000000001</v>
      </c>
      <c r="BF161">
        <v>118.199</v>
      </c>
      <c r="BG161">
        <v>6.7770000000000001</v>
      </c>
      <c r="BH161">
        <v>2.8000000000000001E-2</v>
      </c>
      <c r="BI161">
        <v>6.8049999999999997</v>
      </c>
      <c r="BJ161">
        <v>5.5519999999999996</v>
      </c>
      <c r="BK161">
        <v>2.3E-2</v>
      </c>
      <c r="BL161">
        <v>5.5750000000000002</v>
      </c>
      <c r="BM161">
        <v>0.49619999999999997</v>
      </c>
      <c r="BQ161">
        <v>60.337000000000003</v>
      </c>
      <c r="BR161">
        <v>0.38480500000000001</v>
      </c>
      <c r="BS161">
        <v>-5</v>
      </c>
      <c r="BT161">
        <v>5.0000000000000001E-3</v>
      </c>
      <c r="BU161">
        <v>9.4036720000000003</v>
      </c>
      <c r="BV161">
        <v>0</v>
      </c>
      <c r="BW161" t="s">
        <v>155</v>
      </c>
      <c r="BX161">
        <v>0.81899999999999995</v>
      </c>
    </row>
    <row r="162" spans="1:76" x14ac:dyDescent="0.25">
      <c r="A162" s="26">
        <v>43530</v>
      </c>
      <c r="B162" s="27">
        <v>0.61587763888888891</v>
      </c>
      <c r="C162">
        <v>14.186</v>
      </c>
      <c r="D162">
        <v>0.88300000000000001</v>
      </c>
      <c r="E162">
        <v>8830.3209019999995</v>
      </c>
      <c r="F162">
        <v>302.89999999999998</v>
      </c>
      <c r="G162">
        <v>1.3</v>
      </c>
      <c r="H162">
        <v>73.900000000000006</v>
      </c>
      <c r="J162">
        <v>0.4</v>
      </c>
      <c r="K162">
        <v>0.87280000000000002</v>
      </c>
      <c r="L162">
        <v>12.3817</v>
      </c>
      <c r="M162">
        <v>0.77070000000000005</v>
      </c>
      <c r="N162">
        <v>264.35449999999997</v>
      </c>
      <c r="O162">
        <v>1.1347</v>
      </c>
      <c r="P162">
        <v>265.5</v>
      </c>
      <c r="Q162">
        <v>216.5444</v>
      </c>
      <c r="R162">
        <v>0.92949999999999999</v>
      </c>
      <c r="S162">
        <v>217.5</v>
      </c>
      <c r="T162">
        <v>73.947999999999993</v>
      </c>
      <c r="W162">
        <v>0</v>
      </c>
      <c r="X162">
        <v>0.34910000000000002</v>
      </c>
      <c r="Y162">
        <v>12.2</v>
      </c>
      <c r="Z162">
        <v>899</v>
      </c>
      <c r="AA162">
        <v>890</v>
      </c>
      <c r="AB162">
        <v>907</v>
      </c>
      <c r="AC162">
        <v>89</v>
      </c>
      <c r="AD162">
        <v>28.02</v>
      </c>
      <c r="AE162">
        <v>0.64</v>
      </c>
      <c r="AF162">
        <v>981</v>
      </c>
      <c r="AG162">
        <v>2</v>
      </c>
      <c r="AH162">
        <v>40</v>
      </c>
      <c r="AI162">
        <v>35</v>
      </c>
      <c r="AJ162">
        <v>191</v>
      </c>
      <c r="AK162">
        <v>169.2</v>
      </c>
      <c r="AL162">
        <v>4.5999999999999996</v>
      </c>
      <c r="AM162">
        <v>174</v>
      </c>
      <c r="AN162" t="s">
        <v>155</v>
      </c>
      <c r="AO162">
        <v>2</v>
      </c>
      <c r="AP162" s="28">
        <v>0.82436342592592593</v>
      </c>
      <c r="AQ162">
        <v>47.163905</v>
      </c>
      <c r="AR162">
        <v>-88.490093000000002</v>
      </c>
      <c r="AS162">
        <v>319</v>
      </c>
      <c r="AT162">
        <v>28.7</v>
      </c>
      <c r="AU162">
        <v>12</v>
      </c>
      <c r="AV162">
        <v>9</v>
      </c>
      <c r="AW162" t="s">
        <v>211</v>
      </c>
      <c r="AX162">
        <v>1.869</v>
      </c>
      <c r="AY162">
        <v>1.1293</v>
      </c>
      <c r="AZ162">
        <v>3.9430999999999998</v>
      </c>
      <c r="BA162">
        <v>14.686999999999999</v>
      </c>
      <c r="BB162">
        <v>14.64</v>
      </c>
      <c r="BC162">
        <v>1</v>
      </c>
      <c r="BD162">
        <v>14.57</v>
      </c>
      <c r="BE162">
        <v>2971.308</v>
      </c>
      <c r="BF162">
        <v>117.721</v>
      </c>
      <c r="BG162">
        <v>6.6429999999999998</v>
      </c>
      <c r="BH162">
        <v>2.9000000000000001E-2</v>
      </c>
      <c r="BI162">
        <v>6.6719999999999997</v>
      </c>
      <c r="BJ162">
        <v>5.4420000000000002</v>
      </c>
      <c r="BK162">
        <v>2.3E-2</v>
      </c>
      <c r="BL162">
        <v>5.4649999999999999</v>
      </c>
      <c r="BM162">
        <v>0.5635</v>
      </c>
      <c r="BQ162">
        <v>60.92</v>
      </c>
      <c r="BR162">
        <v>0.43634800000000001</v>
      </c>
      <c r="BS162">
        <v>-5</v>
      </c>
      <c r="BT162">
        <v>5.8430000000000001E-3</v>
      </c>
      <c r="BU162">
        <v>10.663254</v>
      </c>
      <c r="BV162">
        <v>0</v>
      </c>
      <c r="BW162" t="s">
        <v>155</v>
      </c>
      <c r="BX162">
        <v>0.81899999999999995</v>
      </c>
    </row>
    <row r="163" spans="1:76" x14ac:dyDescent="0.25">
      <c r="A163" s="26">
        <v>43530</v>
      </c>
      <c r="B163" s="27">
        <v>0.61588921296296295</v>
      </c>
      <c r="C163">
        <v>14.12</v>
      </c>
      <c r="D163">
        <v>0.86809999999999998</v>
      </c>
      <c r="E163">
        <v>8680.6971150000008</v>
      </c>
      <c r="F163">
        <v>274.8</v>
      </c>
      <c r="G163">
        <v>1.3</v>
      </c>
      <c r="H163">
        <v>80.599999999999994</v>
      </c>
      <c r="J163">
        <v>0.4</v>
      </c>
      <c r="K163">
        <v>0.87339999999999995</v>
      </c>
      <c r="L163">
        <v>12.3324</v>
      </c>
      <c r="M163">
        <v>0.75819999999999999</v>
      </c>
      <c r="N163">
        <v>239.97540000000001</v>
      </c>
      <c r="O163">
        <v>1.1354</v>
      </c>
      <c r="P163">
        <v>241.1</v>
      </c>
      <c r="Q163">
        <v>196.5744</v>
      </c>
      <c r="R163">
        <v>0.93010000000000004</v>
      </c>
      <c r="S163">
        <v>197.5</v>
      </c>
      <c r="T163">
        <v>80.617199999999997</v>
      </c>
      <c r="W163">
        <v>0</v>
      </c>
      <c r="X163">
        <v>0.34939999999999999</v>
      </c>
      <c r="Y163">
        <v>12</v>
      </c>
      <c r="Z163">
        <v>915</v>
      </c>
      <c r="AA163">
        <v>907</v>
      </c>
      <c r="AB163">
        <v>921</v>
      </c>
      <c r="AC163">
        <v>89</v>
      </c>
      <c r="AD163">
        <v>28.02</v>
      </c>
      <c r="AE163">
        <v>0.64</v>
      </c>
      <c r="AF163">
        <v>981</v>
      </c>
      <c r="AG163">
        <v>2</v>
      </c>
      <c r="AH163">
        <v>40</v>
      </c>
      <c r="AI163">
        <v>35</v>
      </c>
      <c r="AJ163">
        <v>191</v>
      </c>
      <c r="AK163">
        <v>169</v>
      </c>
      <c r="AL163">
        <v>4.5</v>
      </c>
      <c r="AM163">
        <v>174</v>
      </c>
      <c r="AN163" t="s">
        <v>155</v>
      </c>
      <c r="AO163">
        <v>2</v>
      </c>
      <c r="AP163" s="28">
        <v>0.82437499999999997</v>
      </c>
      <c r="AQ163">
        <v>47.163839000000003</v>
      </c>
      <c r="AR163">
        <v>-88.490244000000004</v>
      </c>
      <c r="AS163">
        <v>318.8</v>
      </c>
      <c r="AT163">
        <v>29.3</v>
      </c>
      <c r="AU163">
        <v>12</v>
      </c>
      <c r="AV163">
        <v>9</v>
      </c>
      <c r="AW163" t="s">
        <v>211</v>
      </c>
      <c r="AX163">
        <v>1.3</v>
      </c>
      <c r="AY163">
        <v>1.5586</v>
      </c>
      <c r="AZ163">
        <v>4.1292999999999997</v>
      </c>
      <c r="BA163">
        <v>14.686999999999999</v>
      </c>
      <c r="BB163">
        <v>14.72</v>
      </c>
      <c r="BC163">
        <v>1</v>
      </c>
      <c r="BD163">
        <v>14.496</v>
      </c>
      <c r="BE163">
        <v>2973.3490000000002</v>
      </c>
      <c r="BF163">
        <v>116.343</v>
      </c>
      <c r="BG163">
        <v>6.0590000000000002</v>
      </c>
      <c r="BH163">
        <v>2.9000000000000001E-2</v>
      </c>
      <c r="BI163">
        <v>6.0880000000000001</v>
      </c>
      <c r="BJ163">
        <v>4.9630000000000001</v>
      </c>
      <c r="BK163">
        <v>2.3E-2</v>
      </c>
      <c r="BL163">
        <v>4.9870000000000001</v>
      </c>
      <c r="BM163">
        <v>0.61719999999999997</v>
      </c>
      <c r="BQ163">
        <v>61.244</v>
      </c>
      <c r="BR163">
        <v>0.52208500000000002</v>
      </c>
      <c r="BS163">
        <v>-5</v>
      </c>
      <c r="BT163">
        <v>5.1570000000000001E-3</v>
      </c>
      <c r="BU163">
        <v>12.758452999999999</v>
      </c>
      <c r="BV163">
        <v>0</v>
      </c>
      <c r="BW163" t="s">
        <v>155</v>
      </c>
      <c r="BX163">
        <v>0.81899999999999995</v>
      </c>
    </row>
    <row r="164" spans="1:76" x14ac:dyDescent="0.25">
      <c r="A164" s="26">
        <v>43530</v>
      </c>
      <c r="B164" s="27">
        <v>0.6159007870370371</v>
      </c>
      <c r="C164">
        <v>14.145</v>
      </c>
      <c r="D164">
        <v>0.69579999999999997</v>
      </c>
      <c r="E164">
        <v>6958.3347210000002</v>
      </c>
      <c r="F164">
        <v>257.5</v>
      </c>
      <c r="G164">
        <v>1.3</v>
      </c>
      <c r="H164">
        <v>78.599999999999994</v>
      </c>
      <c r="J164">
        <v>0.4</v>
      </c>
      <c r="K164">
        <v>0.87460000000000004</v>
      </c>
      <c r="L164">
        <v>12.3719</v>
      </c>
      <c r="M164">
        <v>0.60860000000000003</v>
      </c>
      <c r="N164">
        <v>225.19059999999999</v>
      </c>
      <c r="O164">
        <v>1.137</v>
      </c>
      <c r="P164">
        <v>226.3</v>
      </c>
      <c r="Q164">
        <v>184.46350000000001</v>
      </c>
      <c r="R164">
        <v>0.93140000000000001</v>
      </c>
      <c r="S164">
        <v>185.4</v>
      </c>
      <c r="T164">
        <v>78.605800000000002</v>
      </c>
      <c r="W164">
        <v>0</v>
      </c>
      <c r="X164">
        <v>0.34989999999999999</v>
      </c>
      <c r="Y164">
        <v>11.9</v>
      </c>
      <c r="Z164">
        <v>924</v>
      </c>
      <c r="AA164">
        <v>918</v>
      </c>
      <c r="AB164">
        <v>931</v>
      </c>
      <c r="AC164">
        <v>89</v>
      </c>
      <c r="AD164">
        <v>28.02</v>
      </c>
      <c r="AE164">
        <v>0.64</v>
      </c>
      <c r="AF164">
        <v>981</v>
      </c>
      <c r="AG164">
        <v>2</v>
      </c>
      <c r="AH164">
        <v>40</v>
      </c>
      <c r="AI164">
        <v>35</v>
      </c>
      <c r="AJ164">
        <v>190.2</v>
      </c>
      <c r="AK164">
        <v>169</v>
      </c>
      <c r="AL164">
        <v>4.4000000000000004</v>
      </c>
      <c r="AM164">
        <v>174</v>
      </c>
      <c r="AN164" t="s">
        <v>155</v>
      </c>
      <c r="AO164">
        <v>2</v>
      </c>
      <c r="AP164" s="28">
        <v>0.82438657407407412</v>
      </c>
      <c r="AQ164">
        <v>47.163778999999998</v>
      </c>
      <c r="AR164">
        <v>-88.490416999999994</v>
      </c>
      <c r="AS164">
        <v>318.89999999999998</v>
      </c>
      <c r="AT164">
        <v>30.9</v>
      </c>
      <c r="AU164">
        <v>12</v>
      </c>
      <c r="AV164">
        <v>9</v>
      </c>
      <c r="AW164" t="s">
        <v>211</v>
      </c>
      <c r="AX164">
        <v>1.3431</v>
      </c>
      <c r="AY164">
        <v>2.0724</v>
      </c>
      <c r="AZ164">
        <v>4.3430999999999997</v>
      </c>
      <c r="BA164">
        <v>14.686999999999999</v>
      </c>
      <c r="BB164">
        <v>14.88</v>
      </c>
      <c r="BC164">
        <v>1.01</v>
      </c>
      <c r="BD164">
        <v>14.332000000000001</v>
      </c>
      <c r="BE164">
        <v>3008.2779999999998</v>
      </c>
      <c r="BF164">
        <v>94.188000000000002</v>
      </c>
      <c r="BG164">
        <v>5.734</v>
      </c>
      <c r="BH164">
        <v>2.9000000000000001E-2</v>
      </c>
      <c r="BI164">
        <v>5.7629999999999999</v>
      </c>
      <c r="BJ164">
        <v>4.6970000000000001</v>
      </c>
      <c r="BK164">
        <v>2.4E-2</v>
      </c>
      <c r="BL164">
        <v>4.7210000000000001</v>
      </c>
      <c r="BM164">
        <v>0.6069</v>
      </c>
      <c r="BQ164">
        <v>61.854999999999997</v>
      </c>
      <c r="BR164">
        <v>0.56397600000000003</v>
      </c>
      <c r="BS164">
        <v>-5</v>
      </c>
      <c r="BT164">
        <v>5.8430000000000001E-3</v>
      </c>
      <c r="BU164">
        <v>13.782163000000001</v>
      </c>
      <c r="BV164">
        <v>0</v>
      </c>
      <c r="BW164" t="s">
        <v>155</v>
      </c>
      <c r="BX164">
        <v>0.81899999999999995</v>
      </c>
    </row>
    <row r="165" spans="1:76" x14ac:dyDescent="0.25">
      <c r="A165" s="26">
        <v>43530</v>
      </c>
      <c r="B165" s="27">
        <v>0.61591236111111114</v>
      </c>
      <c r="C165">
        <v>14.135999999999999</v>
      </c>
      <c r="D165">
        <v>0.46289999999999998</v>
      </c>
      <c r="E165">
        <v>4629.1961970000002</v>
      </c>
      <c r="F165">
        <v>252.9</v>
      </c>
      <c r="G165">
        <v>1.3</v>
      </c>
      <c r="H165">
        <v>79</v>
      </c>
      <c r="J165">
        <v>0.3</v>
      </c>
      <c r="K165">
        <v>0.87670000000000003</v>
      </c>
      <c r="L165">
        <v>12.3931</v>
      </c>
      <c r="M165">
        <v>0.40579999999999999</v>
      </c>
      <c r="N165">
        <v>221.73949999999999</v>
      </c>
      <c r="O165">
        <v>1.1396999999999999</v>
      </c>
      <c r="P165">
        <v>222.9</v>
      </c>
      <c r="Q165">
        <v>181.63659999999999</v>
      </c>
      <c r="R165">
        <v>0.93359999999999999</v>
      </c>
      <c r="S165">
        <v>182.6</v>
      </c>
      <c r="T165">
        <v>79.0291</v>
      </c>
      <c r="W165">
        <v>0</v>
      </c>
      <c r="X165">
        <v>0.26300000000000001</v>
      </c>
      <c r="Y165">
        <v>12</v>
      </c>
      <c r="Z165">
        <v>921</v>
      </c>
      <c r="AA165">
        <v>915</v>
      </c>
      <c r="AB165">
        <v>928</v>
      </c>
      <c r="AC165">
        <v>89</v>
      </c>
      <c r="AD165">
        <v>28.02</v>
      </c>
      <c r="AE165">
        <v>0.64</v>
      </c>
      <c r="AF165">
        <v>981</v>
      </c>
      <c r="AG165">
        <v>2</v>
      </c>
      <c r="AH165">
        <v>40</v>
      </c>
      <c r="AI165">
        <v>35</v>
      </c>
      <c r="AJ165">
        <v>190</v>
      </c>
      <c r="AK165">
        <v>168.2</v>
      </c>
      <c r="AL165">
        <v>4.4000000000000004</v>
      </c>
      <c r="AM165">
        <v>174</v>
      </c>
      <c r="AN165" t="s">
        <v>155</v>
      </c>
      <c r="AO165">
        <v>2</v>
      </c>
      <c r="AP165" s="28">
        <v>0.82439814814814805</v>
      </c>
      <c r="AQ165">
        <v>47.163744999999999</v>
      </c>
      <c r="AR165">
        <v>-88.490522999999996</v>
      </c>
      <c r="AS165">
        <v>319.10000000000002</v>
      </c>
      <c r="AT165">
        <v>32.200000000000003</v>
      </c>
      <c r="AU165">
        <v>12</v>
      </c>
      <c r="AV165">
        <v>9</v>
      </c>
      <c r="AW165" t="s">
        <v>211</v>
      </c>
      <c r="AX165">
        <v>1.4</v>
      </c>
      <c r="AY165">
        <v>2.2999999999999998</v>
      </c>
      <c r="AZ165">
        <v>4.4000000000000004</v>
      </c>
      <c r="BA165">
        <v>14.686999999999999</v>
      </c>
      <c r="BB165">
        <v>15.14</v>
      </c>
      <c r="BC165">
        <v>1.03</v>
      </c>
      <c r="BD165">
        <v>14.065</v>
      </c>
      <c r="BE165">
        <v>3056.2890000000002</v>
      </c>
      <c r="BF165">
        <v>63.701000000000001</v>
      </c>
      <c r="BG165">
        <v>5.7270000000000003</v>
      </c>
      <c r="BH165">
        <v>2.9000000000000001E-2</v>
      </c>
      <c r="BI165">
        <v>5.7560000000000002</v>
      </c>
      <c r="BJ165">
        <v>4.6909999999999998</v>
      </c>
      <c r="BK165">
        <v>2.4E-2</v>
      </c>
      <c r="BL165">
        <v>4.7149999999999999</v>
      </c>
      <c r="BM165">
        <v>0.61890000000000001</v>
      </c>
      <c r="BQ165">
        <v>47.161000000000001</v>
      </c>
      <c r="BR165">
        <v>0.48807200000000001</v>
      </c>
      <c r="BS165">
        <v>-5</v>
      </c>
      <c r="BT165">
        <v>6.8430000000000001E-3</v>
      </c>
      <c r="BU165">
        <v>11.927258999999999</v>
      </c>
      <c r="BV165">
        <v>0</v>
      </c>
      <c r="BW165" t="s">
        <v>155</v>
      </c>
      <c r="BX165">
        <v>0.81899999999999995</v>
      </c>
    </row>
    <row r="166" spans="1:76" x14ac:dyDescent="0.25">
      <c r="A166" s="26">
        <v>43530</v>
      </c>
      <c r="B166" s="27">
        <v>0.61592393518518518</v>
      </c>
      <c r="C166">
        <v>14.228999999999999</v>
      </c>
      <c r="D166">
        <v>0.32400000000000001</v>
      </c>
      <c r="E166">
        <v>3240.25974</v>
      </c>
      <c r="F166">
        <v>286.3</v>
      </c>
      <c r="G166">
        <v>1.2</v>
      </c>
      <c r="H166">
        <v>70.8</v>
      </c>
      <c r="J166">
        <v>0.23</v>
      </c>
      <c r="K166">
        <v>0.87719999999999998</v>
      </c>
      <c r="L166">
        <v>12.4818</v>
      </c>
      <c r="M166">
        <v>0.28420000000000001</v>
      </c>
      <c r="N166">
        <v>251.15620000000001</v>
      </c>
      <c r="O166">
        <v>1.0750999999999999</v>
      </c>
      <c r="P166">
        <v>252.2</v>
      </c>
      <c r="Q166">
        <v>205.73310000000001</v>
      </c>
      <c r="R166">
        <v>0.88060000000000005</v>
      </c>
      <c r="S166">
        <v>206.6</v>
      </c>
      <c r="T166">
        <v>70.762200000000007</v>
      </c>
      <c r="W166">
        <v>0</v>
      </c>
      <c r="X166">
        <v>0.2001</v>
      </c>
      <c r="Y166">
        <v>11.9</v>
      </c>
      <c r="Z166">
        <v>894</v>
      </c>
      <c r="AA166">
        <v>885</v>
      </c>
      <c r="AB166">
        <v>899</v>
      </c>
      <c r="AC166">
        <v>89</v>
      </c>
      <c r="AD166">
        <v>28.02</v>
      </c>
      <c r="AE166">
        <v>0.64</v>
      </c>
      <c r="AF166">
        <v>981</v>
      </c>
      <c r="AG166">
        <v>2</v>
      </c>
      <c r="AH166">
        <v>39.156999999999996</v>
      </c>
      <c r="AI166">
        <v>35</v>
      </c>
      <c r="AJ166">
        <v>190</v>
      </c>
      <c r="AK166">
        <v>168.8</v>
      </c>
      <c r="AL166">
        <v>4.5</v>
      </c>
      <c r="AM166">
        <v>174</v>
      </c>
      <c r="AN166" t="s">
        <v>155</v>
      </c>
      <c r="AO166">
        <v>2</v>
      </c>
      <c r="AP166" s="28">
        <v>0.82439814814814805</v>
      </c>
      <c r="AQ166">
        <v>47.163702999999998</v>
      </c>
      <c r="AR166">
        <v>-88.490690999999998</v>
      </c>
      <c r="AS166">
        <v>319.2</v>
      </c>
      <c r="AT166">
        <v>32.9</v>
      </c>
      <c r="AU166">
        <v>12</v>
      </c>
      <c r="AV166">
        <v>9</v>
      </c>
      <c r="AW166" t="s">
        <v>211</v>
      </c>
      <c r="AX166">
        <v>1.3569</v>
      </c>
      <c r="AY166">
        <v>2.2999999999999998</v>
      </c>
      <c r="AZ166">
        <v>3.7534999999999998</v>
      </c>
      <c r="BA166">
        <v>14.686999999999999</v>
      </c>
      <c r="BB166">
        <v>15.2</v>
      </c>
      <c r="BC166">
        <v>1.03</v>
      </c>
      <c r="BD166">
        <v>13.997</v>
      </c>
      <c r="BE166">
        <v>3086.3209999999999</v>
      </c>
      <c r="BF166">
        <v>44.732999999999997</v>
      </c>
      <c r="BG166">
        <v>6.5030000000000001</v>
      </c>
      <c r="BH166">
        <v>2.8000000000000001E-2</v>
      </c>
      <c r="BI166">
        <v>6.5309999999999997</v>
      </c>
      <c r="BJ166">
        <v>5.327</v>
      </c>
      <c r="BK166">
        <v>2.3E-2</v>
      </c>
      <c r="BL166">
        <v>5.35</v>
      </c>
      <c r="BM166">
        <v>0.55559999999999998</v>
      </c>
      <c r="BQ166">
        <v>35.981000000000002</v>
      </c>
      <c r="BR166">
        <v>0.26815099999999997</v>
      </c>
      <c r="BS166">
        <v>-5</v>
      </c>
      <c r="BT166">
        <v>7.0000000000000001E-3</v>
      </c>
      <c r="BU166">
        <v>6.5529400000000004</v>
      </c>
      <c r="BV166">
        <v>0</v>
      </c>
      <c r="BW166" t="s">
        <v>155</v>
      </c>
      <c r="BX166">
        <v>0.81899999999999995</v>
      </c>
    </row>
    <row r="167" spans="1:76" x14ac:dyDescent="0.25">
      <c r="A167" s="26">
        <v>43530</v>
      </c>
      <c r="B167" s="27">
        <v>0.61593550925925922</v>
      </c>
      <c r="C167">
        <v>13.920999999999999</v>
      </c>
      <c r="D167">
        <v>0.32969999999999999</v>
      </c>
      <c r="E167">
        <v>3297.0682390000002</v>
      </c>
      <c r="F167">
        <v>348.5</v>
      </c>
      <c r="G167">
        <v>0.9</v>
      </c>
      <c r="H167">
        <v>62.1</v>
      </c>
      <c r="J167">
        <v>0.2</v>
      </c>
      <c r="K167">
        <v>0.87949999999999995</v>
      </c>
      <c r="L167">
        <v>12.242800000000001</v>
      </c>
      <c r="M167">
        <v>0.28999999999999998</v>
      </c>
      <c r="N167">
        <v>306.47730000000001</v>
      </c>
      <c r="O167">
        <v>0.74939999999999996</v>
      </c>
      <c r="P167">
        <v>307.2</v>
      </c>
      <c r="Q167">
        <v>251.0489</v>
      </c>
      <c r="R167">
        <v>0.6139</v>
      </c>
      <c r="S167">
        <v>251.7</v>
      </c>
      <c r="T167">
        <v>62.112900000000003</v>
      </c>
      <c r="W167">
        <v>0</v>
      </c>
      <c r="X167">
        <v>0.1759</v>
      </c>
      <c r="Y167">
        <v>11.9</v>
      </c>
      <c r="Z167">
        <v>873</v>
      </c>
      <c r="AA167">
        <v>862</v>
      </c>
      <c r="AB167">
        <v>878</v>
      </c>
      <c r="AC167">
        <v>89</v>
      </c>
      <c r="AD167">
        <v>28.02</v>
      </c>
      <c r="AE167">
        <v>0.64</v>
      </c>
      <c r="AF167">
        <v>981</v>
      </c>
      <c r="AG167">
        <v>2</v>
      </c>
      <c r="AH167">
        <v>39</v>
      </c>
      <c r="AI167">
        <v>35</v>
      </c>
      <c r="AJ167">
        <v>190</v>
      </c>
      <c r="AK167">
        <v>169</v>
      </c>
      <c r="AL167">
        <v>4.4000000000000004</v>
      </c>
      <c r="AM167">
        <v>174</v>
      </c>
      <c r="AN167" t="s">
        <v>155</v>
      </c>
      <c r="AO167">
        <v>2</v>
      </c>
      <c r="AP167" s="28">
        <v>0.82442129629629635</v>
      </c>
      <c r="AQ167">
        <v>47.163640000000001</v>
      </c>
      <c r="AR167">
        <v>-88.491012999999995</v>
      </c>
      <c r="AS167">
        <v>319.39999999999998</v>
      </c>
      <c r="AT167">
        <v>34.700000000000003</v>
      </c>
      <c r="AU167">
        <v>12</v>
      </c>
      <c r="AV167">
        <v>10</v>
      </c>
      <c r="AW167" t="s">
        <v>207</v>
      </c>
      <c r="AX167">
        <v>1.3</v>
      </c>
      <c r="AY167">
        <v>2.2999999999999998</v>
      </c>
      <c r="AZ167">
        <v>2.9</v>
      </c>
      <c r="BA167">
        <v>14.686999999999999</v>
      </c>
      <c r="BB167">
        <v>15.5</v>
      </c>
      <c r="BC167">
        <v>1.06</v>
      </c>
      <c r="BD167">
        <v>13.705</v>
      </c>
      <c r="BE167">
        <v>3083.931</v>
      </c>
      <c r="BF167">
        <v>46.488999999999997</v>
      </c>
      <c r="BG167">
        <v>8.0850000000000009</v>
      </c>
      <c r="BH167">
        <v>0.02</v>
      </c>
      <c r="BI167">
        <v>8.1039999999999992</v>
      </c>
      <c r="BJ167">
        <v>6.6219999999999999</v>
      </c>
      <c r="BK167">
        <v>1.6E-2</v>
      </c>
      <c r="BL167">
        <v>6.6390000000000002</v>
      </c>
      <c r="BM167">
        <v>0.49680000000000002</v>
      </c>
      <c r="BQ167">
        <v>32.216000000000001</v>
      </c>
      <c r="BR167">
        <v>0.115352</v>
      </c>
      <c r="BS167">
        <v>-5</v>
      </c>
      <c r="BT167">
        <v>7.0000000000000001E-3</v>
      </c>
      <c r="BU167">
        <v>2.8189150000000001</v>
      </c>
      <c r="BV167">
        <v>0</v>
      </c>
      <c r="BW167" t="s">
        <v>155</v>
      </c>
      <c r="BX167">
        <v>0.81899999999999995</v>
      </c>
    </row>
    <row r="168" spans="1:76" x14ac:dyDescent="0.25">
      <c r="A168" s="26">
        <v>43530</v>
      </c>
      <c r="B168" s="27">
        <v>0.61594708333333337</v>
      </c>
      <c r="C168">
        <v>13.922000000000001</v>
      </c>
      <c r="D168">
        <v>9.2100000000000001E-2</v>
      </c>
      <c r="E168">
        <v>921.33108700000003</v>
      </c>
      <c r="F168">
        <v>363.6</v>
      </c>
      <c r="G168">
        <v>0.8</v>
      </c>
      <c r="H168">
        <v>60.9</v>
      </c>
      <c r="J168">
        <v>0.2</v>
      </c>
      <c r="K168">
        <v>0.88149999999999995</v>
      </c>
      <c r="L168">
        <v>12.2727</v>
      </c>
      <c r="M168">
        <v>8.1199999999999994E-2</v>
      </c>
      <c r="N168">
        <v>320.49520000000001</v>
      </c>
      <c r="O168">
        <v>0.70520000000000005</v>
      </c>
      <c r="P168">
        <v>321.2</v>
      </c>
      <c r="Q168">
        <v>262.5317</v>
      </c>
      <c r="R168">
        <v>0.57769999999999999</v>
      </c>
      <c r="S168">
        <v>263.10000000000002</v>
      </c>
      <c r="T168">
        <v>60.936300000000003</v>
      </c>
      <c r="W168">
        <v>0</v>
      </c>
      <c r="X168">
        <v>0.17630000000000001</v>
      </c>
      <c r="Y168">
        <v>12</v>
      </c>
      <c r="Z168">
        <v>869</v>
      </c>
      <c r="AA168">
        <v>857</v>
      </c>
      <c r="AB168">
        <v>874</v>
      </c>
      <c r="AC168">
        <v>89</v>
      </c>
      <c r="AD168">
        <v>28.02</v>
      </c>
      <c r="AE168">
        <v>0.64</v>
      </c>
      <c r="AF168">
        <v>981</v>
      </c>
      <c r="AG168">
        <v>2</v>
      </c>
      <c r="AH168">
        <v>39.842157999999998</v>
      </c>
      <c r="AI168">
        <v>35</v>
      </c>
      <c r="AJ168">
        <v>190</v>
      </c>
      <c r="AK168">
        <v>169</v>
      </c>
      <c r="AL168">
        <v>4.5</v>
      </c>
      <c r="AM168">
        <v>174</v>
      </c>
      <c r="AN168" t="s">
        <v>155</v>
      </c>
      <c r="AO168">
        <v>2</v>
      </c>
      <c r="AP168" s="28">
        <v>0.82443287037037039</v>
      </c>
      <c r="AQ168">
        <v>47.163615</v>
      </c>
      <c r="AR168">
        <v>-88.491236999999998</v>
      </c>
      <c r="AS168">
        <v>319.60000000000002</v>
      </c>
      <c r="AT168">
        <v>35.700000000000003</v>
      </c>
      <c r="AU168">
        <v>12</v>
      </c>
      <c r="AV168">
        <v>10</v>
      </c>
      <c r="AW168" t="s">
        <v>207</v>
      </c>
      <c r="AX168">
        <v>1.3</v>
      </c>
      <c r="AY168">
        <v>2.2999999999999998</v>
      </c>
      <c r="AZ168">
        <v>2.9</v>
      </c>
      <c r="BA168">
        <v>14.686999999999999</v>
      </c>
      <c r="BB168">
        <v>15.78</v>
      </c>
      <c r="BC168">
        <v>1.07</v>
      </c>
      <c r="BD168">
        <v>13.441000000000001</v>
      </c>
      <c r="BE168">
        <v>3136.3809999999999</v>
      </c>
      <c r="BF168">
        <v>13.21</v>
      </c>
      <c r="BG168">
        <v>8.577</v>
      </c>
      <c r="BH168">
        <v>1.9E-2</v>
      </c>
      <c r="BI168">
        <v>8.5960000000000001</v>
      </c>
      <c r="BJ168">
        <v>7.0259999999999998</v>
      </c>
      <c r="BK168">
        <v>1.4999999999999999E-2</v>
      </c>
      <c r="BL168">
        <v>7.0410000000000004</v>
      </c>
      <c r="BM168">
        <v>0.4945</v>
      </c>
      <c r="BQ168">
        <v>32.76</v>
      </c>
      <c r="BR168">
        <v>0.123476</v>
      </c>
      <c r="BS168">
        <v>-5</v>
      </c>
      <c r="BT168">
        <v>7.0000000000000001E-3</v>
      </c>
      <c r="BU168">
        <v>3.0174340000000002</v>
      </c>
      <c r="BV168">
        <v>0</v>
      </c>
      <c r="BW168" t="s">
        <v>155</v>
      </c>
      <c r="BX168">
        <v>0.81899999999999995</v>
      </c>
    </row>
    <row r="169" spans="1:76" x14ac:dyDescent="0.25">
      <c r="A169" s="26">
        <v>43530</v>
      </c>
      <c r="B169" s="27">
        <v>0.61595865740740741</v>
      </c>
      <c r="C169">
        <v>14.188000000000001</v>
      </c>
      <c r="D169">
        <v>0.14779999999999999</v>
      </c>
      <c r="E169">
        <v>1477.8780280000001</v>
      </c>
      <c r="F169">
        <v>365.9</v>
      </c>
      <c r="G169">
        <v>0.8</v>
      </c>
      <c r="H169">
        <v>54.5</v>
      </c>
      <c r="J169">
        <v>0.22</v>
      </c>
      <c r="K169">
        <v>0.879</v>
      </c>
      <c r="L169">
        <v>12.472200000000001</v>
      </c>
      <c r="M169">
        <v>0.12989999999999999</v>
      </c>
      <c r="N169">
        <v>321.62240000000003</v>
      </c>
      <c r="O169">
        <v>0.70320000000000005</v>
      </c>
      <c r="P169">
        <v>322.3</v>
      </c>
      <c r="Q169">
        <v>263.45499999999998</v>
      </c>
      <c r="R169">
        <v>0.57609999999999995</v>
      </c>
      <c r="S169">
        <v>264</v>
      </c>
      <c r="T169">
        <v>54.526699999999998</v>
      </c>
      <c r="W169">
        <v>0</v>
      </c>
      <c r="X169">
        <v>0.1925</v>
      </c>
      <c r="Y169">
        <v>11.9</v>
      </c>
      <c r="Z169">
        <v>874</v>
      </c>
      <c r="AA169">
        <v>863</v>
      </c>
      <c r="AB169">
        <v>878</v>
      </c>
      <c r="AC169">
        <v>89</v>
      </c>
      <c r="AD169">
        <v>28.02</v>
      </c>
      <c r="AE169">
        <v>0.64</v>
      </c>
      <c r="AF169">
        <v>981</v>
      </c>
      <c r="AG169">
        <v>2</v>
      </c>
      <c r="AH169">
        <v>39.157156999999998</v>
      </c>
      <c r="AI169">
        <v>35</v>
      </c>
      <c r="AJ169">
        <v>190</v>
      </c>
      <c r="AK169">
        <v>168.2</v>
      </c>
      <c r="AL169">
        <v>4.5</v>
      </c>
      <c r="AM169">
        <v>174</v>
      </c>
      <c r="AN169" t="s">
        <v>155</v>
      </c>
      <c r="AO169">
        <v>2</v>
      </c>
      <c r="AP169" s="28">
        <v>0.82444444444444442</v>
      </c>
      <c r="AQ169">
        <v>47.16357</v>
      </c>
      <c r="AR169">
        <v>-88.491412999999994</v>
      </c>
      <c r="AS169">
        <v>319.7</v>
      </c>
      <c r="AT169">
        <v>33.700000000000003</v>
      </c>
      <c r="AU169">
        <v>12</v>
      </c>
      <c r="AV169">
        <v>10</v>
      </c>
      <c r="AW169" t="s">
        <v>207</v>
      </c>
      <c r="AX169">
        <v>1.1707000000000001</v>
      </c>
      <c r="AY169">
        <v>2.1707000000000001</v>
      </c>
      <c r="AZ169">
        <v>2.5983000000000001</v>
      </c>
      <c r="BA169">
        <v>14.686999999999999</v>
      </c>
      <c r="BB169">
        <v>15.44</v>
      </c>
      <c r="BC169">
        <v>1.05</v>
      </c>
      <c r="BD169">
        <v>13.76</v>
      </c>
      <c r="BE169">
        <v>3124.5790000000002</v>
      </c>
      <c r="BF169">
        <v>20.715</v>
      </c>
      <c r="BG169">
        <v>8.4380000000000006</v>
      </c>
      <c r="BH169">
        <v>1.7999999999999999E-2</v>
      </c>
      <c r="BI169">
        <v>8.4559999999999995</v>
      </c>
      <c r="BJ169">
        <v>6.9119999999999999</v>
      </c>
      <c r="BK169">
        <v>1.4999999999999999E-2</v>
      </c>
      <c r="BL169">
        <v>6.9269999999999996</v>
      </c>
      <c r="BM169">
        <v>0.43380000000000002</v>
      </c>
      <c r="BQ169">
        <v>35.067</v>
      </c>
      <c r="BR169">
        <v>0.210756</v>
      </c>
      <c r="BS169">
        <v>-5</v>
      </c>
      <c r="BT169">
        <v>6.1570000000000001E-3</v>
      </c>
      <c r="BU169">
        <v>5.1503439999999996</v>
      </c>
      <c r="BV169">
        <v>0</v>
      </c>
      <c r="BW169" t="s">
        <v>155</v>
      </c>
      <c r="BX169">
        <v>0.81899999999999995</v>
      </c>
    </row>
    <row r="170" spans="1:76" x14ac:dyDescent="0.25">
      <c r="A170" s="26">
        <v>43530</v>
      </c>
      <c r="B170" s="27">
        <v>0.61597023148148145</v>
      </c>
      <c r="C170">
        <v>14.242000000000001</v>
      </c>
      <c r="D170">
        <v>0.1065</v>
      </c>
      <c r="E170">
        <v>1064.7389889999999</v>
      </c>
      <c r="F170">
        <v>392.5</v>
      </c>
      <c r="G170">
        <v>0.8</v>
      </c>
      <c r="H170">
        <v>57.4</v>
      </c>
      <c r="J170">
        <v>0.3</v>
      </c>
      <c r="K170">
        <v>0.879</v>
      </c>
      <c r="L170">
        <v>12.518800000000001</v>
      </c>
      <c r="M170">
        <v>9.3600000000000003E-2</v>
      </c>
      <c r="N170">
        <v>345.04450000000003</v>
      </c>
      <c r="O170">
        <v>0.70320000000000005</v>
      </c>
      <c r="P170">
        <v>345.7</v>
      </c>
      <c r="Q170">
        <v>282.64109999999999</v>
      </c>
      <c r="R170">
        <v>0.57599999999999996</v>
      </c>
      <c r="S170">
        <v>283.2</v>
      </c>
      <c r="T170">
        <v>57.4315</v>
      </c>
      <c r="W170">
        <v>0</v>
      </c>
      <c r="X170">
        <v>0.26369999999999999</v>
      </c>
      <c r="Y170">
        <v>11.9</v>
      </c>
      <c r="Z170">
        <v>881</v>
      </c>
      <c r="AA170">
        <v>871</v>
      </c>
      <c r="AB170">
        <v>885</v>
      </c>
      <c r="AC170">
        <v>89</v>
      </c>
      <c r="AD170">
        <v>28.02</v>
      </c>
      <c r="AE170">
        <v>0.64</v>
      </c>
      <c r="AF170">
        <v>981</v>
      </c>
      <c r="AG170">
        <v>2</v>
      </c>
      <c r="AH170">
        <v>39</v>
      </c>
      <c r="AI170">
        <v>35</v>
      </c>
      <c r="AJ170">
        <v>190</v>
      </c>
      <c r="AK170">
        <v>168</v>
      </c>
      <c r="AL170">
        <v>4.5</v>
      </c>
      <c r="AM170">
        <v>174</v>
      </c>
      <c r="AN170" t="s">
        <v>155</v>
      </c>
      <c r="AO170">
        <v>2</v>
      </c>
      <c r="AP170" s="28">
        <v>0.82445601851851846</v>
      </c>
      <c r="AQ170">
        <v>47.163510000000002</v>
      </c>
      <c r="AR170">
        <v>-88.491544000000005</v>
      </c>
      <c r="AS170">
        <v>319.5</v>
      </c>
      <c r="AT170">
        <v>29.9</v>
      </c>
      <c r="AU170">
        <v>12</v>
      </c>
      <c r="AV170">
        <v>10</v>
      </c>
      <c r="AW170" t="s">
        <v>207</v>
      </c>
      <c r="AX170">
        <v>1</v>
      </c>
      <c r="AY170">
        <v>2.0430999999999999</v>
      </c>
      <c r="AZ170">
        <v>2.2862</v>
      </c>
      <c r="BA170">
        <v>14.686999999999999</v>
      </c>
      <c r="BB170">
        <v>15.43</v>
      </c>
      <c r="BC170">
        <v>1.05</v>
      </c>
      <c r="BD170">
        <v>13.766999999999999</v>
      </c>
      <c r="BE170">
        <v>3133.62</v>
      </c>
      <c r="BF170">
        <v>14.91</v>
      </c>
      <c r="BG170">
        <v>9.0449999999999999</v>
      </c>
      <c r="BH170">
        <v>1.7999999999999999E-2</v>
      </c>
      <c r="BI170">
        <v>9.0630000000000006</v>
      </c>
      <c r="BJ170">
        <v>7.4089999999999998</v>
      </c>
      <c r="BK170">
        <v>1.4999999999999999E-2</v>
      </c>
      <c r="BL170">
        <v>7.4240000000000004</v>
      </c>
      <c r="BM170">
        <v>0.45650000000000002</v>
      </c>
      <c r="BQ170">
        <v>47.994</v>
      </c>
      <c r="BR170">
        <v>0.270679</v>
      </c>
      <c r="BS170">
        <v>-5</v>
      </c>
      <c r="BT170">
        <v>5.1570000000000001E-3</v>
      </c>
      <c r="BU170">
        <v>6.6147179999999999</v>
      </c>
      <c r="BV170">
        <v>0</v>
      </c>
      <c r="BW170" t="s">
        <v>155</v>
      </c>
      <c r="BX170">
        <v>0.81899999999999995</v>
      </c>
    </row>
    <row r="171" spans="1:76" x14ac:dyDescent="0.25">
      <c r="A171" s="26">
        <v>43530</v>
      </c>
      <c r="B171" s="27">
        <v>0.61598180555555559</v>
      </c>
      <c r="C171">
        <v>13.651</v>
      </c>
      <c r="D171">
        <v>4.8300000000000003E-2</v>
      </c>
      <c r="E171">
        <v>483.3</v>
      </c>
      <c r="F171">
        <v>389.3</v>
      </c>
      <c r="G171">
        <v>0.8</v>
      </c>
      <c r="H171">
        <v>58.2</v>
      </c>
      <c r="J171">
        <v>0.4</v>
      </c>
      <c r="K171">
        <v>0.88400000000000001</v>
      </c>
      <c r="L171">
        <v>12.067500000000001</v>
      </c>
      <c r="M171">
        <v>4.2700000000000002E-2</v>
      </c>
      <c r="N171">
        <v>344.12580000000003</v>
      </c>
      <c r="O171">
        <v>0.70720000000000005</v>
      </c>
      <c r="P171">
        <v>344.8</v>
      </c>
      <c r="Q171">
        <v>281.88850000000002</v>
      </c>
      <c r="R171">
        <v>0.57930000000000004</v>
      </c>
      <c r="S171">
        <v>282.5</v>
      </c>
      <c r="T171">
        <v>58.202100000000002</v>
      </c>
      <c r="W171">
        <v>0</v>
      </c>
      <c r="X171">
        <v>0.35360000000000003</v>
      </c>
      <c r="Y171">
        <v>11.9</v>
      </c>
      <c r="Z171">
        <v>884</v>
      </c>
      <c r="AA171">
        <v>874</v>
      </c>
      <c r="AB171">
        <v>888</v>
      </c>
      <c r="AC171">
        <v>89</v>
      </c>
      <c r="AD171">
        <v>28.02</v>
      </c>
      <c r="AE171">
        <v>0.64</v>
      </c>
      <c r="AF171">
        <v>981</v>
      </c>
      <c r="AG171">
        <v>2</v>
      </c>
      <c r="AH171">
        <v>39</v>
      </c>
      <c r="AI171">
        <v>35</v>
      </c>
      <c r="AJ171">
        <v>190</v>
      </c>
      <c r="AK171">
        <v>168</v>
      </c>
      <c r="AL171">
        <v>4.5999999999999996</v>
      </c>
      <c r="AM171">
        <v>174</v>
      </c>
      <c r="AN171" t="s">
        <v>155</v>
      </c>
      <c r="AO171">
        <v>2</v>
      </c>
      <c r="AP171" s="28">
        <v>0.82446759259259261</v>
      </c>
      <c r="AQ171">
        <v>47.163437999999999</v>
      </c>
      <c r="AR171">
        <v>-88.491668000000004</v>
      </c>
      <c r="AS171">
        <v>319.5</v>
      </c>
      <c r="AT171">
        <v>28.3</v>
      </c>
      <c r="AU171">
        <v>12</v>
      </c>
      <c r="AV171">
        <v>10</v>
      </c>
      <c r="AW171" t="s">
        <v>207</v>
      </c>
      <c r="AX171">
        <v>1.0430999999999999</v>
      </c>
      <c r="AY171">
        <v>2.1431</v>
      </c>
      <c r="AZ171">
        <v>2.4</v>
      </c>
      <c r="BA171">
        <v>14.686999999999999</v>
      </c>
      <c r="BB171">
        <v>16.12</v>
      </c>
      <c r="BC171">
        <v>1.1000000000000001</v>
      </c>
      <c r="BD171">
        <v>13.124000000000001</v>
      </c>
      <c r="BE171">
        <v>3146.2440000000001</v>
      </c>
      <c r="BF171">
        <v>7.0890000000000004</v>
      </c>
      <c r="BG171">
        <v>9.3960000000000008</v>
      </c>
      <c r="BH171">
        <v>1.9E-2</v>
      </c>
      <c r="BI171">
        <v>9.4149999999999991</v>
      </c>
      <c r="BJ171">
        <v>7.6959999999999997</v>
      </c>
      <c r="BK171">
        <v>1.6E-2</v>
      </c>
      <c r="BL171">
        <v>7.7119999999999997</v>
      </c>
      <c r="BM171">
        <v>0.4819</v>
      </c>
      <c r="BQ171">
        <v>67.031000000000006</v>
      </c>
      <c r="BR171">
        <v>0.28237200000000001</v>
      </c>
      <c r="BS171">
        <v>-5</v>
      </c>
      <c r="BT171">
        <v>5.8430000000000001E-3</v>
      </c>
      <c r="BU171">
        <v>6.9004649999999996</v>
      </c>
      <c r="BV171">
        <v>0</v>
      </c>
      <c r="BW171" t="s">
        <v>155</v>
      </c>
      <c r="BX171">
        <v>0.81899999999999995</v>
      </c>
    </row>
    <row r="172" spans="1:76" x14ac:dyDescent="0.25">
      <c r="A172" s="26">
        <v>43530</v>
      </c>
      <c r="B172" s="27">
        <v>0.61599337962962963</v>
      </c>
      <c r="C172">
        <v>13.98</v>
      </c>
      <c r="D172">
        <v>6.4699999999999994E-2</v>
      </c>
      <c r="E172">
        <v>647.48129700000004</v>
      </c>
      <c r="F172">
        <v>380</v>
      </c>
      <c r="G172">
        <v>0.8</v>
      </c>
      <c r="H172">
        <v>55.5</v>
      </c>
      <c r="J172">
        <v>0.4</v>
      </c>
      <c r="K172">
        <v>0.88129999999999997</v>
      </c>
      <c r="L172">
        <v>12.3208</v>
      </c>
      <c r="M172">
        <v>5.7099999999999998E-2</v>
      </c>
      <c r="N172">
        <v>334.86239999999998</v>
      </c>
      <c r="O172">
        <v>0.70509999999999995</v>
      </c>
      <c r="P172">
        <v>335.6</v>
      </c>
      <c r="Q172">
        <v>274.30040000000002</v>
      </c>
      <c r="R172">
        <v>0.57750000000000001</v>
      </c>
      <c r="S172">
        <v>274.89999999999998</v>
      </c>
      <c r="T172">
        <v>55.492699999999999</v>
      </c>
      <c r="W172">
        <v>0</v>
      </c>
      <c r="X172">
        <v>0.35249999999999998</v>
      </c>
      <c r="Y172">
        <v>11.9</v>
      </c>
      <c r="Z172">
        <v>882</v>
      </c>
      <c r="AA172">
        <v>873</v>
      </c>
      <c r="AB172">
        <v>886</v>
      </c>
      <c r="AC172">
        <v>89</v>
      </c>
      <c r="AD172">
        <v>28.02</v>
      </c>
      <c r="AE172">
        <v>0.64</v>
      </c>
      <c r="AF172">
        <v>981</v>
      </c>
      <c r="AG172">
        <v>2</v>
      </c>
      <c r="AH172">
        <v>39</v>
      </c>
      <c r="AI172">
        <v>35</v>
      </c>
      <c r="AJ172">
        <v>190</v>
      </c>
      <c r="AK172">
        <v>168</v>
      </c>
      <c r="AL172">
        <v>4.5</v>
      </c>
      <c r="AM172">
        <v>174</v>
      </c>
      <c r="AN172" t="s">
        <v>155</v>
      </c>
      <c r="AO172">
        <v>2</v>
      </c>
      <c r="AP172" s="28">
        <v>0.82447916666666676</v>
      </c>
      <c r="AQ172">
        <v>47.163347000000002</v>
      </c>
      <c r="AR172">
        <v>-88.491780000000006</v>
      </c>
      <c r="AS172">
        <v>319.5</v>
      </c>
      <c r="AT172">
        <v>28.5</v>
      </c>
      <c r="AU172">
        <v>12</v>
      </c>
      <c r="AV172">
        <v>10</v>
      </c>
      <c r="AW172" t="s">
        <v>207</v>
      </c>
      <c r="AX172">
        <v>1.1000000000000001</v>
      </c>
      <c r="AY172">
        <v>2.2431000000000001</v>
      </c>
      <c r="AZ172">
        <v>2.4430999999999998</v>
      </c>
      <c r="BA172">
        <v>14.686999999999999</v>
      </c>
      <c r="BB172">
        <v>15.75</v>
      </c>
      <c r="BC172">
        <v>1.07</v>
      </c>
      <c r="BD172">
        <v>13.465</v>
      </c>
      <c r="BE172">
        <v>3142.7040000000002</v>
      </c>
      <c r="BF172">
        <v>9.2639999999999993</v>
      </c>
      <c r="BG172">
        <v>8.9450000000000003</v>
      </c>
      <c r="BH172">
        <v>1.9E-2</v>
      </c>
      <c r="BI172">
        <v>8.9640000000000004</v>
      </c>
      <c r="BJ172">
        <v>7.327</v>
      </c>
      <c r="BK172">
        <v>1.4999999999999999E-2</v>
      </c>
      <c r="BL172">
        <v>7.3419999999999996</v>
      </c>
      <c r="BM172">
        <v>0.44950000000000001</v>
      </c>
      <c r="BQ172">
        <v>65.382999999999996</v>
      </c>
      <c r="BR172">
        <v>0.27963100000000002</v>
      </c>
      <c r="BS172">
        <v>-5</v>
      </c>
      <c r="BT172">
        <v>6.0000000000000001E-3</v>
      </c>
      <c r="BU172">
        <v>6.8334919999999997</v>
      </c>
      <c r="BV172">
        <v>0</v>
      </c>
      <c r="BW172" t="s">
        <v>155</v>
      </c>
      <c r="BX172">
        <v>0.81899999999999995</v>
      </c>
    </row>
    <row r="173" spans="1:76" x14ac:dyDescent="0.25">
      <c r="A173" s="26">
        <v>43530</v>
      </c>
      <c r="B173" s="27">
        <v>0.61600495370370367</v>
      </c>
      <c r="C173">
        <v>14.047000000000001</v>
      </c>
      <c r="D173">
        <v>0.26079999999999998</v>
      </c>
      <c r="E173">
        <v>2607.645051</v>
      </c>
      <c r="F173">
        <v>384</v>
      </c>
      <c r="G173">
        <v>0.7</v>
      </c>
      <c r="H173">
        <v>60</v>
      </c>
      <c r="J173">
        <v>0.42</v>
      </c>
      <c r="K173">
        <v>0.87909999999999999</v>
      </c>
      <c r="L173">
        <v>12.3491</v>
      </c>
      <c r="M173">
        <v>0.22919999999999999</v>
      </c>
      <c r="N173">
        <v>337.58819999999997</v>
      </c>
      <c r="O173">
        <v>0.61539999999999995</v>
      </c>
      <c r="P173">
        <v>338.2</v>
      </c>
      <c r="Q173">
        <v>276.5333</v>
      </c>
      <c r="R173">
        <v>0.50409999999999999</v>
      </c>
      <c r="S173">
        <v>277</v>
      </c>
      <c r="T173">
        <v>59.968499999999999</v>
      </c>
      <c r="W173">
        <v>0</v>
      </c>
      <c r="X173">
        <v>0.36599999999999999</v>
      </c>
      <c r="Y173">
        <v>12</v>
      </c>
      <c r="Z173">
        <v>892</v>
      </c>
      <c r="AA173">
        <v>884</v>
      </c>
      <c r="AB173">
        <v>897</v>
      </c>
      <c r="AC173">
        <v>89</v>
      </c>
      <c r="AD173">
        <v>28.02</v>
      </c>
      <c r="AE173">
        <v>0.64</v>
      </c>
      <c r="AF173">
        <v>981</v>
      </c>
      <c r="AG173">
        <v>2</v>
      </c>
      <c r="AH173">
        <v>39</v>
      </c>
      <c r="AI173">
        <v>35</v>
      </c>
      <c r="AJ173">
        <v>190</v>
      </c>
      <c r="AK173">
        <v>168</v>
      </c>
      <c r="AL173">
        <v>4.5</v>
      </c>
      <c r="AM173">
        <v>174</v>
      </c>
      <c r="AN173" t="s">
        <v>155</v>
      </c>
      <c r="AO173">
        <v>2</v>
      </c>
      <c r="AP173" s="28">
        <v>0.82449074074074069</v>
      </c>
      <c r="AQ173">
        <v>47.163235999999998</v>
      </c>
      <c r="AR173">
        <v>-88.491871000000003</v>
      </c>
      <c r="AS173">
        <v>319.2</v>
      </c>
      <c r="AT173">
        <v>29.4</v>
      </c>
      <c r="AU173">
        <v>12</v>
      </c>
      <c r="AV173">
        <v>10</v>
      </c>
      <c r="AW173" t="s">
        <v>207</v>
      </c>
      <c r="AX173">
        <v>1.1000000000000001</v>
      </c>
      <c r="AY173">
        <v>2.2999999999999998</v>
      </c>
      <c r="AZ173">
        <v>2.5430999999999999</v>
      </c>
      <c r="BA173">
        <v>14.686999999999999</v>
      </c>
      <c r="BB173">
        <v>15.45</v>
      </c>
      <c r="BC173">
        <v>1.05</v>
      </c>
      <c r="BD173">
        <v>13.747</v>
      </c>
      <c r="BE173">
        <v>3099.4609999999998</v>
      </c>
      <c r="BF173">
        <v>36.622</v>
      </c>
      <c r="BG173">
        <v>8.8729999999999993</v>
      </c>
      <c r="BH173">
        <v>1.6E-2</v>
      </c>
      <c r="BI173">
        <v>8.8889999999999993</v>
      </c>
      <c r="BJ173">
        <v>7.2679999999999998</v>
      </c>
      <c r="BK173">
        <v>1.2999999999999999E-2</v>
      </c>
      <c r="BL173">
        <v>7.282</v>
      </c>
      <c r="BM173">
        <v>0.47799999999999998</v>
      </c>
      <c r="BQ173">
        <v>66.795000000000002</v>
      </c>
      <c r="BR173">
        <v>0.36412699999999998</v>
      </c>
      <c r="BS173">
        <v>-5</v>
      </c>
      <c r="BT173">
        <v>6.0000000000000001E-3</v>
      </c>
      <c r="BU173">
        <v>8.8983570000000007</v>
      </c>
      <c r="BV173">
        <v>0</v>
      </c>
      <c r="BW173" t="s">
        <v>155</v>
      </c>
      <c r="BX173">
        <v>0.81899999999999995</v>
      </c>
    </row>
    <row r="174" spans="1:76" x14ac:dyDescent="0.25">
      <c r="A174" s="26">
        <v>43530</v>
      </c>
      <c r="B174" s="27">
        <v>0.61601652777777771</v>
      </c>
      <c r="C174">
        <v>13.5</v>
      </c>
      <c r="D174">
        <v>2.0226999999999999</v>
      </c>
      <c r="E174">
        <v>20227.098976000001</v>
      </c>
      <c r="F174">
        <v>362.5</v>
      </c>
      <c r="G174">
        <v>0.7</v>
      </c>
      <c r="H174">
        <v>63</v>
      </c>
      <c r="J174">
        <v>0.6</v>
      </c>
      <c r="K174">
        <v>0.86809999999999998</v>
      </c>
      <c r="L174">
        <v>11.7194</v>
      </c>
      <c r="M174">
        <v>1.7559</v>
      </c>
      <c r="N174">
        <v>314.68579999999997</v>
      </c>
      <c r="O174">
        <v>0.60770000000000002</v>
      </c>
      <c r="P174">
        <v>315.3</v>
      </c>
      <c r="Q174">
        <v>257.77289999999999</v>
      </c>
      <c r="R174">
        <v>0.49780000000000002</v>
      </c>
      <c r="S174">
        <v>258.3</v>
      </c>
      <c r="T174">
        <v>63.033099999999997</v>
      </c>
      <c r="W174">
        <v>0</v>
      </c>
      <c r="X174">
        <v>0.52090000000000003</v>
      </c>
      <c r="Y174">
        <v>11.9</v>
      </c>
      <c r="Z174">
        <v>907</v>
      </c>
      <c r="AA174">
        <v>899</v>
      </c>
      <c r="AB174">
        <v>910</v>
      </c>
      <c r="AC174">
        <v>89</v>
      </c>
      <c r="AD174">
        <v>28.02</v>
      </c>
      <c r="AE174">
        <v>0.64</v>
      </c>
      <c r="AF174">
        <v>981</v>
      </c>
      <c r="AG174">
        <v>2</v>
      </c>
      <c r="AH174">
        <v>39</v>
      </c>
      <c r="AI174">
        <v>35</v>
      </c>
      <c r="AJ174">
        <v>190</v>
      </c>
      <c r="AK174">
        <v>168</v>
      </c>
      <c r="AL174">
        <v>4.5</v>
      </c>
      <c r="AM174">
        <v>174</v>
      </c>
      <c r="AN174" t="s">
        <v>155</v>
      </c>
      <c r="AO174">
        <v>2</v>
      </c>
      <c r="AP174" s="28">
        <v>0.82450231481481484</v>
      </c>
      <c r="AQ174">
        <v>47.163117</v>
      </c>
      <c r="AR174">
        <v>-88.491928999999999</v>
      </c>
      <c r="AS174">
        <v>318.89999999999998</v>
      </c>
      <c r="AT174">
        <v>29.6</v>
      </c>
      <c r="AU174">
        <v>12</v>
      </c>
      <c r="AV174">
        <v>10</v>
      </c>
      <c r="AW174" t="s">
        <v>207</v>
      </c>
      <c r="AX174">
        <v>1.1431</v>
      </c>
      <c r="AY174">
        <v>2.3431000000000002</v>
      </c>
      <c r="AZ174">
        <v>2.6431</v>
      </c>
      <c r="BA174">
        <v>14.686999999999999</v>
      </c>
      <c r="BB174">
        <v>14.1</v>
      </c>
      <c r="BC174">
        <v>0.96</v>
      </c>
      <c r="BD174">
        <v>15.194000000000001</v>
      </c>
      <c r="BE174">
        <v>2745.0059999999999</v>
      </c>
      <c r="BF174">
        <v>261.77</v>
      </c>
      <c r="BG174">
        <v>7.7190000000000003</v>
      </c>
      <c r="BH174">
        <v>1.4999999999999999E-2</v>
      </c>
      <c r="BI174">
        <v>7.734</v>
      </c>
      <c r="BJ174">
        <v>6.3230000000000004</v>
      </c>
      <c r="BK174">
        <v>1.2E-2</v>
      </c>
      <c r="BL174">
        <v>6.335</v>
      </c>
      <c r="BM174">
        <v>0.46879999999999999</v>
      </c>
      <c r="BQ174">
        <v>88.706999999999994</v>
      </c>
      <c r="BR174">
        <v>0.47272999999999998</v>
      </c>
      <c r="BS174">
        <v>-5</v>
      </c>
      <c r="BT174">
        <v>6.0000000000000001E-3</v>
      </c>
      <c r="BU174">
        <v>11.552339</v>
      </c>
      <c r="BV174">
        <v>0</v>
      </c>
      <c r="BW174" t="s">
        <v>155</v>
      </c>
      <c r="BX174">
        <v>0.81899999999999995</v>
      </c>
    </row>
    <row r="175" spans="1:76" x14ac:dyDescent="0.25">
      <c r="A175" s="26">
        <v>43530</v>
      </c>
      <c r="B175" s="27">
        <v>0.61602810185185186</v>
      </c>
      <c r="C175">
        <v>13.058</v>
      </c>
      <c r="D175">
        <v>2.8609</v>
      </c>
      <c r="E175">
        <v>28608.736841999998</v>
      </c>
      <c r="F175">
        <v>321.8</v>
      </c>
      <c r="G175">
        <v>0.7</v>
      </c>
      <c r="H175">
        <v>104.9</v>
      </c>
      <c r="J175">
        <v>0.6</v>
      </c>
      <c r="K175">
        <v>0.86409999999999998</v>
      </c>
      <c r="L175">
        <v>11.282999999999999</v>
      </c>
      <c r="M175">
        <v>2.472</v>
      </c>
      <c r="N175">
        <v>278.02460000000002</v>
      </c>
      <c r="O175">
        <v>0.60489999999999999</v>
      </c>
      <c r="P175">
        <v>278.60000000000002</v>
      </c>
      <c r="Q175">
        <v>227.74209999999999</v>
      </c>
      <c r="R175">
        <v>0.4955</v>
      </c>
      <c r="S175">
        <v>228.2</v>
      </c>
      <c r="T175">
        <v>104.864</v>
      </c>
      <c r="W175">
        <v>0</v>
      </c>
      <c r="X175">
        <v>0.51839999999999997</v>
      </c>
      <c r="Y175">
        <v>11.9</v>
      </c>
      <c r="Z175">
        <v>927</v>
      </c>
      <c r="AA175">
        <v>922</v>
      </c>
      <c r="AB175">
        <v>932</v>
      </c>
      <c r="AC175">
        <v>89</v>
      </c>
      <c r="AD175">
        <v>28.02</v>
      </c>
      <c r="AE175">
        <v>0.64</v>
      </c>
      <c r="AF175">
        <v>981</v>
      </c>
      <c r="AG175">
        <v>2</v>
      </c>
      <c r="AH175">
        <v>39</v>
      </c>
      <c r="AI175">
        <v>35</v>
      </c>
      <c r="AJ175">
        <v>190</v>
      </c>
      <c r="AK175">
        <v>168</v>
      </c>
      <c r="AL175">
        <v>4.5</v>
      </c>
      <c r="AM175">
        <v>174</v>
      </c>
      <c r="AN175" t="s">
        <v>155</v>
      </c>
      <c r="AO175">
        <v>2</v>
      </c>
      <c r="AP175" s="28">
        <v>0.82451388888888888</v>
      </c>
      <c r="AQ175">
        <v>47.162992000000003</v>
      </c>
      <c r="AR175">
        <v>-88.491950000000003</v>
      </c>
      <c r="AS175">
        <v>318.8</v>
      </c>
      <c r="AT175">
        <v>29.7</v>
      </c>
      <c r="AU175">
        <v>12</v>
      </c>
      <c r="AV175">
        <v>10</v>
      </c>
      <c r="AW175" t="s">
        <v>207</v>
      </c>
      <c r="AX175">
        <v>1.2431000000000001</v>
      </c>
      <c r="AY175">
        <v>2.4862000000000002</v>
      </c>
      <c r="AZ175">
        <v>2.7862</v>
      </c>
      <c r="BA175">
        <v>14.686999999999999</v>
      </c>
      <c r="BB175">
        <v>13.65</v>
      </c>
      <c r="BC175">
        <v>0.93</v>
      </c>
      <c r="BD175">
        <v>15.731</v>
      </c>
      <c r="BE175">
        <v>2588.1089999999999</v>
      </c>
      <c r="BF175">
        <v>360.89699999999999</v>
      </c>
      <c r="BG175">
        <v>6.6779999999999999</v>
      </c>
      <c r="BH175">
        <v>1.4999999999999999E-2</v>
      </c>
      <c r="BI175">
        <v>6.6929999999999996</v>
      </c>
      <c r="BJ175">
        <v>5.4710000000000001</v>
      </c>
      <c r="BK175">
        <v>1.2E-2</v>
      </c>
      <c r="BL175">
        <v>5.4829999999999997</v>
      </c>
      <c r="BM175">
        <v>0.76380000000000003</v>
      </c>
      <c r="BQ175">
        <v>86.468000000000004</v>
      </c>
      <c r="BR175">
        <v>0.63822000000000001</v>
      </c>
      <c r="BS175">
        <v>-5</v>
      </c>
      <c r="BT175">
        <v>6.0000000000000001E-3</v>
      </c>
      <c r="BU175">
        <v>15.596496</v>
      </c>
      <c r="BV175">
        <v>0</v>
      </c>
      <c r="BW175" t="s">
        <v>155</v>
      </c>
      <c r="BX175">
        <v>0.81899999999999995</v>
      </c>
    </row>
    <row r="176" spans="1:76" x14ac:dyDescent="0.25">
      <c r="A176" s="26">
        <v>43530</v>
      </c>
      <c r="B176" s="27">
        <v>0.6160396759259259</v>
      </c>
      <c r="C176">
        <v>13.242000000000001</v>
      </c>
      <c r="D176">
        <v>2.3176999999999999</v>
      </c>
      <c r="E176">
        <v>23176.547123</v>
      </c>
      <c r="F176">
        <v>277.8</v>
      </c>
      <c r="G176">
        <v>0.7</v>
      </c>
      <c r="H176">
        <v>232.8</v>
      </c>
      <c r="J176">
        <v>0.6</v>
      </c>
      <c r="K176">
        <v>0.86729999999999996</v>
      </c>
      <c r="L176">
        <v>11.4849</v>
      </c>
      <c r="M176">
        <v>2.0101</v>
      </c>
      <c r="N176">
        <v>240.89869999999999</v>
      </c>
      <c r="O176">
        <v>0.60709999999999997</v>
      </c>
      <c r="P176">
        <v>241.5</v>
      </c>
      <c r="Q176">
        <v>197.33070000000001</v>
      </c>
      <c r="R176">
        <v>0.49730000000000002</v>
      </c>
      <c r="S176">
        <v>197.8</v>
      </c>
      <c r="T176">
        <v>232.7843</v>
      </c>
      <c r="W176">
        <v>0</v>
      </c>
      <c r="X176">
        <v>0.52039999999999997</v>
      </c>
      <c r="Y176">
        <v>12</v>
      </c>
      <c r="Z176">
        <v>951</v>
      </c>
      <c r="AA176">
        <v>945</v>
      </c>
      <c r="AB176">
        <v>960</v>
      </c>
      <c r="AC176">
        <v>89</v>
      </c>
      <c r="AD176">
        <v>28.02</v>
      </c>
      <c r="AE176">
        <v>0.64</v>
      </c>
      <c r="AF176">
        <v>981</v>
      </c>
      <c r="AG176">
        <v>2</v>
      </c>
      <c r="AH176">
        <v>39</v>
      </c>
      <c r="AI176">
        <v>35</v>
      </c>
      <c r="AJ176">
        <v>189.2</v>
      </c>
      <c r="AK176">
        <v>168</v>
      </c>
      <c r="AL176">
        <v>4.5</v>
      </c>
      <c r="AM176">
        <v>174</v>
      </c>
      <c r="AN176" t="s">
        <v>155</v>
      </c>
      <c r="AO176">
        <v>2</v>
      </c>
      <c r="AP176" s="28">
        <v>0.82452546296296303</v>
      </c>
      <c r="AQ176">
        <v>47.162852999999998</v>
      </c>
      <c r="AR176">
        <v>-88.491946999999996</v>
      </c>
      <c r="AS176">
        <v>318.8</v>
      </c>
      <c r="AT176">
        <v>31.4</v>
      </c>
      <c r="AU176">
        <v>12</v>
      </c>
      <c r="AV176">
        <v>10</v>
      </c>
      <c r="AW176" t="s">
        <v>207</v>
      </c>
      <c r="AX176">
        <v>1.601399</v>
      </c>
      <c r="AY176">
        <v>2.6430570000000002</v>
      </c>
      <c r="AZ176">
        <v>3.1583420000000002</v>
      </c>
      <c r="BA176">
        <v>14.686999999999999</v>
      </c>
      <c r="BB176">
        <v>14.01</v>
      </c>
      <c r="BC176">
        <v>0.95</v>
      </c>
      <c r="BD176">
        <v>15.298999999999999</v>
      </c>
      <c r="BE176">
        <v>2682.75</v>
      </c>
      <c r="BF176">
        <v>298.85000000000002</v>
      </c>
      <c r="BG176">
        <v>5.8929999999999998</v>
      </c>
      <c r="BH176">
        <v>1.4999999999999999E-2</v>
      </c>
      <c r="BI176">
        <v>5.9080000000000004</v>
      </c>
      <c r="BJ176">
        <v>4.827</v>
      </c>
      <c r="BK176">
        <v>1.2E-2</v>
      </c>
      <c r="BL176">
        <v>4.8390000000000004</v>
      </c>
      <c r="BM176">
        <v>1.7266999999999999</v>
      </c>
      <c r="BQ176">
        <v>88.385000000000005</v>
      </c>
      <c r="BR176">
        <v>0.76966999999999997</v>
      </c>
      <c r="BS176">
        <v>-5</v>
      </c>
      <c r="BT176">
        <v>6.0000000000000001E-3</v>
      </c>
      <c r="BU176">
        <v>18.808803000000001</v>
      </c>
      <c r="BV176">
        <v>0</v>
      </c>
      <c r="BW176" t="s">
        <v>155</v>
      </c>
      <c r="BX176">
        <v>0.81899999999999995</v>
      </c>
    </row>
    <row r="177" spans="1:76" x14ac:dyDescent="0.25">
      <c r="A177" s="26">
        <v>43530</v>
      </c>
      <c r="B177" s="27">
        <v>0.61605125000000005</v>
      </c>
      <c r="C177">
        <v>13.760999999999999</v>
      </c>
      <c r="D177">
        <v>1.5979000000000001</v>
      </c>
      <c r="E177">
        <v>15978.928263</v>
      </c>
      <c r="F177">
        <v>252.7</v>
      </c>
      <c r="G177">
        <v>0.7</v>
      </c>
      <c r="H177">
        <v>285.60000000000002</v>
      </c>
      <c r="J177">
        <v>0.5</v>
      </c>
      <c r="K177">
        <v>0.86960000000000004</v>
      </c>
      <c r="L177">
        <v>11.9671</v>
      </c>
      <c r="M177">
        <v>1.3895</v>
      </c>
      <c r="N177">
        <v>219.73099999999999</v>
      </c>
      <c r="O177">
        <v>0.60870000000000002</v>
      </c>
      <c r="P177">
        <v>220.3</v>
      </c>
      <c r="Q177">
        <v>179.9913</v>
      </c>
      <c r="R177">
        <v>0.49859999999999999</v>
      </c>
      <c r="S177">
        <v>180.5</v>
      </c>
      <c r="T177">
        <v>285.64429999999999</v>
      </c>
      <c r="W177">
        <v>0</v>
      </c>
      <c r="X177">
        <v>0.43480000000000002</v>
      </c>
      <c r="Y177">
        <v>11.9</v>
      </c>
      <c r="Z177">
        <v>953</v>
      </c>
      <c r="AA177">
        <v>949</v>
      </c>
      <c r="AB177">
        <v>962</v>
      </c>
      <c r="AC177">
        <v>89</v>
      </c>
      <c r="AD177">
        <v>28.02</v>
      </c>
      <c r="AE177">
        <v>0.64</v>
      </c>
      <c r="AF177">
        <v>981</v>
      </c>
      <c r="AG177">
        <v>2</v>
      </c>
      <c r="AH177">
        <v>39</v>
      </c>
      <c r="AI177">
        <v>35</v>
      </c>
      <c r="AJ177">
        <v>189</v>
      </c>
      <c r="AK177">
        <v>168</v>
      </c>
      <c r="AL177">
        <v>4.5</v>
      </c>
      <c r="AM177">
        <v>174</v>
      </c>
      <c r="AN177" t="s">
        <v>155</v>
      </c>
      <c r="AO177">
        <v>2</v>
      </c>
      <c r="AP177" s="28">
        <v>0.82453703703703696</v>
      </c>
      <c r="AQ177">
        <v>47.162705000000003</v>
      </c>
      <c r="AR177">
        <v>-88.491924999999995</v>
      </c>
      <c r="AS177">
        <v>318.60000000000002</v>
      </c>
      <c r="AT177">
        <v>33.700000000000003</v>
      </c>
      <c r="AU177">
        <v>12</v>
      </c>
      <c r="AV177">
        <v>10</v>
      </c>
      <c r="AW177" t="s">
        <v>207</v>
      </c>
      <c r="AX177">
        <v>1.870871</v>
      </c>
      <c r="AY177">
        <v>2.3986990000000001</v>
      </c>
      <c r="AZ177">
        <v>3.155656</v>
      </c>
      <c r="BA177">
        <v>14.686999999999999</v>
      </c>
      <c r="BB177">
        <v>14.27</v>
      </c>
      <c r="BC177">
        <v>0.97</v>
      </c>
      <c r="BD177">
        <v>14.994</v>
      </c>
      <c r="BE177">
        <v>2823.2890000000002</v>
      </c>
      <c r="BF177">
        <v>208.649</v>
      </c>
      <c r="BG177">
        <v>5.4290000000000003</v>
      </c>
      <c r="BH177">
        <v>1.4999999999999999E-2</v>
      </c>
      <c r="BI177">
        <v>5.444</v>
      </c>
      <c r="BJ177">
        <v>4.4470000000000001</v>
      </c>
      <c r="BK177">
        <v>1.2E-2</v>
      </c>
      <c r="BL177">
        <v>4.4589999999999996</v>
      </c>
      <c r="BM177">
        <v>2.14</v>
      </c>
      <c r="BQ177">
        <v>74.587000000000003</v>
      </c>
      <c r="BR177">
        <v>0.72577499999999995</v>
      </c>
      <c r="BS177">
        <v>-5</v>
      </c>
      <c r="BT177">
        <v>6.0000000000000001E-3</v>
      </c>
      <c r="BU177">
        <v>17.736127</v>
      </c>
      <c r="BV177">
        <v>0</v>
      </c>
      <c r="BW177" t="s">
        <v>155</v>
      </c>
      <c r="BX177">
        <v>0.81899999999999995</v>
      </c>
    </row>
    <row r="178" spans="1:76" x14ac:dyDescent="0.25">
      <c r="A178" s="26">
        <v>43530</v>
      </c>
      <c r="B178" s="27">
        <v>0.61606282407407409</v>
      </c>
      <c r="C178">
        <v>13.87</v>
      </c>
      <c r="D178">
        <v>1.2585</v>
      </c>
      <c r="E178">
        <v>12585.359741</v>
      </c>
      <c r="F178">
        <v>249</v>
      </c>
      <c r="G178">
        <v>0.6</v>
      </c>
      <c r="H178">
        <v>260</v>
      </c>
      <c r="J178">
        <v>0.5</v>
      </c>
      <c r="K178">
        <v>0.87170000000000003</v>
      </c>
      <c r="L178">
        <v>12.091200000000001</v>
      </c>
      <c r="M178">
        <v>1.0971</v>
      </c>
      <c r="N178">
        <v>217.0643</v>
      </c>
      <c r="O178">
        <v>0.54579999999999995</v>
      </c>
      <c r="P178">
        <v>217.6</v>
      </c>
      <c r="Q178">
        <v>177.80690000000001</v>
      </c>
      <c r="R178">
        <v>0.4471</v>
      </c>
      <c r="S178">
        <v>178.3</v>
      </c>
      <c r="T178">
        <v>259.98649999999998</v>
      </c>
      <c r="W178">
        <v>0</v>
      </c>
      <c r="X178">
        <v>0.43590000000000001</v>
      </c>
      <c r="Y178">
        <v>12</v>
      </c>
      <c r="Z178">
        <v>948</v>
      </c>
      <c r="AA178">
        <v>944</v>
      </c>
      <c r="AB178">
        <v>954</v>
      </c>
      <c r="AC178">
        <v>89</v>
      </c>
      <c r="AD178">
        <v>28.02</v>
      </c>
      <c r="AE178">
        <v>0.64</v>
      </c>
      <c r="AF178">
        <v>981</v>
      </c>
      <c r="AG178">
        <v>2</v>
      </c>
      <c r="AH178">
        <v>39</v>
      </c>
      <c r="AI178">
        <v>35</v>
      </c>
      <c r="AJ178">
        <v>189</v>
      </c>
      <c r="AK178">
        <v>168</v>
      </c>
      <c r="AL178">
        <v>4.5</v>
      </c>
      <c r="AM178">
        <v>174</v>
      </c>
      <c r="AN178" t="s">
        <v>155</v>
      </c>
      <c r="AO178">
        <v>2</v>
      </c>
      <c r="AP178" s="28">
        <v>0.82454861111111111</v>
      </c>
      <c r="AQ178">
        <v>47.162547000000004</v>
      </c>
      <c r="AR178">
        <v>-88.491878999999997</v>
      </c>
      <c r="AS178">
        <v>318.39999999999998</v>
      </c>
      <c r="AT178">
        <v>36.4</v>
      </c>
      <c r="AU178">
        <v>12</v>
      </c>
      <c r="AV178">
        <v>10</v>
      </c>
      <c r="AW178" t="s">
        <v>207</v>
      </c>
      <c r="AX178">
        <v>1.4844999999999999</v>
      </c>
      <c r="AY178">
        <v>2</v>
      </c>
      <c r="AZ178">
        <v>2.5276000000000001</v>
      </c>
      <c r="BA178">
        <v>14.686999999999999</v>
      </c>
      <c r="BB178">
        <v>14.52</v>
      </c>
      <c r="BC178">
        <v>0.99</v>
      </c>
      <c r="BD178">
        <v>14.712999999999999</v>
      </c>
      <c r="BE178">
        <v>2889.5810000000001</v>
      </c>
      <c r="BF178">
        <v>166.87799999999999</v>
      </c>
      <c r="BG178">
        <v>5.4320000000000004</v>
      </c>
      <c r="BH178">
        <v>1.4E-2</v>
      </c>
      <c r="BI178">
        <v>5.4459999999999997</v>
      </c>
      <c r="BJ178">
        <v>4.45</v>
      </c>
      <c r="BK178">
        <v>1.0999999999999999E-2</v>
      </c>
      <c r="BL178">
        <v>4.4610000000000003</v>
      </c>
      <c r="BM178">
        <v>1.9730000000000001</v>
      </c>
      <c r="BQ178">
        <v>75.739999999999995</v>
      </c>
      <c r="BR178">
        <v>0.65673300000000001</v>
      </c>
      <c r="BS178">
        <v>-5</v>
      </c>
      <c r="BT178">
        <v>6.0000000000000001E-3</v>
      </c>
      <c r="BU178">
        <v>16.048919000000001</v>
      </c>
      <c r="BV178">
        <v>0</v>
      </c>
      <c r="BW178" t="s">
        <v>155</v>
      </c>
      <c r="BX178">
        <v>0.81899999999999995</v>
      </c>
    </row>
    <row r="179" spans="1:76" x14ac:dyDescent="0.25">
      <c r="A179" s="26">
        <v>43530</v>
      </c>
      <c r="B179" s="27">
        <v>0.61607439814814813</v>
      </c>
      <c r="C179">
        <v>14.196</v>
      </c>
      <c r="D179">
        <v>0.4945</v>
      </c>
      <c r="E179">
        <v>4944.8551960000004</v>
      </c>
      <c r="F179">
        <v>256.2</v>
      </c>
      <c r="G179">
        <v>0.6</v>
      </c>
      <c r="H179">
        <v>214.4</v>
      </c>
      <c r="J179">
        <v>0.4</v>
      </c>
      <c r="K179">
        <v>0.87590000000000001</v>
      </c>
      <c r="L179">
        <v>12.4343</v>
      </c>
      <c r="M179">
        <v>0.43309999999999998</v>
      </c>
      <c r="N179">
        <v>224.4169</v>
      </c>
      <c r="O179">
        <v>0.52549999999999997</v>
      </c>
      <c r="P179">
        <v>224.9</v>
      </c>
      <c r="Q179">
        <v>183.8297</v>
      </c>
      <c r="R179">
        <v>0.43049999999999999</v>
      </c>
      <c r="S179">
        <v>184.3</v>
      </c>
      <c r="T179">
        <v>214.44120000000001</v>
      </c>
      <c r="W179">
        <v>0</v>
      </c>
      <c r="X179">
        <v>0.35039999999999999</v>
      </c>
      <c r="Y179">
        <v>11.9</v>
      </c>
      <c r="Z179">
        <v>940</v>
      </c>
      <c r="AA179">
        <v>937</v>
      </c>
      <c r="AB179">
        <v>945</v>
      </c>
      <c r="AC179">
        <v>89</v>
      </c>
      <c r="AD179">
        <v>28.02</v>
      </c>
      <c r="AE179">
        <v>0.64</v>
      </c>
      <c r="AF179">
        <v>981</v>
      </c>
      <c r="AG179">
        <v>2</v>
      </c>
      <c r="AH179">
        <v>39</v>
      </c>
      <c r="AI179">
        <v>35</v>
      </c>
      <c r="AJ179">
        <v>189</v>
      </c>
      <c r="AK179">
        <v>168</v>
      </c>
      <c r="AL179">
        <v>4.5</v>
      </c>
      <c r="AM179">
        <v>174.7</v>
      </c>
      <c r="AN179" t="s">
        <v>155</v>
      </c>
      <c r="AO179">
        <v>2</v>
      </c>
      <c r="AP179" s="28">
        <v>0.82456018518518526</v>
      </c>
      <c r="AQ179">
        <v>47.162381000000003</v>
      </c>
      <c r="AR179">
        <v>-88.491816999999998</v>
      </c>
      <c r="AS179">
        <v>318.3</v>
      </c>
      <c r="AT179">
        <v>39.1</v>
      </c>
      <c r="AU179">
        <v>12</v>
      </c>
      <c r="AV179">
        <v>10</v>
      </c>
      <c r="AW179" t="s">
        <v>207</v>
      </c>
      <c r="AX179">
        <v>1.2</v>
      </c>
      <c r="AY179">
        <v>2.0861999999999998</v>
      </c>
      <c r="AZ179">
        <v>2.4293</v>
      </c>
      <c r="BA179">
        <v>14.686999999999999</v>
      </c>
      <c r="BB179">
        <v>15.03</v>
      </c>
      <c r="BC179">
        <v>1.02</v>
      </c>
      <c r="BD179">
        <v>14.17</v>
      </c>
      <c r="BE179">
        <v>3046.8739999999998</v>
      </c>
      <c r="BF179">
        <v>67.548000000000002</v>
      </c>
      <c r="BG179">
        <v>5.7590000000000003</v>
      </c>
      <c r="BH179">
        <v>1.2999999999999999E-2</v>
      </c>
      <c r="BI179">
        <v>5.7720000000000002</v>
      </c>
      <c r="BJ179">
        <v>4.7169999999999996</v>
      </c>
      <c r="BK179">
        <v>1.0999999999999999E-2</v>
      </c>
      <c r="BL179">
        <v>4.7279999999999998</v>
      </c>
      <c r="BM179">
        <v>1.6686000000000001</v>
      </c>
      <c r="BQ179">
        <v>62.421999999999997</v>
      </c>
      <c r="BR179">
        <v>0.59205799999999997</v>
      </c>
      <c r="BS179">
        <v>-5</v>
      </c>
      <c r="BT179">
        <v>6.0000000000000001E-3</v>
      </c>
      <c r="BU179">
        <v>14.468419000000001</v>
      </c>
      <c r="BV179">
        <v>0</v>
      </c>
      <c r="BW179" t="s">
        <v>155</v>
      </c>
      <c r="BX179">
        <v>0.81899999999999995</v>
      </c>
    </row>
    <row r="180" spans="1:76" x14ac:dyDescent="0.25">
      <c r="A180" s="26">
        <v>43530</v>
      </c>
      <c r="B180" s="27">
        <v>0.61608597222222217</v>
      </c>
      <c r="C180">
        <v>13.97</v>
      </c>
      <c r="D180">
        <v>0.14269999999999999</v>
      </c>
      <c r="E180">
        <v>1426.9676320000001</v>
      </c>
      <c r="F180">
        <v>274.5</v>
      </c>
      <c r="G180">
        <v>0.6</v>
      </c>
      <c r="H180">
        <v>143</v>
      </c>
      <c r="J180">
        <v>0.33</v>
      </c>
      <c r="K180">
        <v>0.88060000000000005</v>
      </c>
      <c r="L180">
        <v>12.303100000000001</v>
      </c>
      <c r="M180">
        <v>0.12570000000000001</v>
      </c>
      <c r="N180">
        <v>241.71019999999999</v>
      </c>
      <c r="O180">
        <v>0.52839999999999998</v>
      </c>
      <c r="P180">
        <v>242.2</v>
      </c>
      <c r="Q180">
        <v>197.99539999999999</v>
      </c>
      <c r="R180">
        <v>0.43280000000000002</v>
      </c>
      <c r="S180">
        <v>198.4</v>
      </c>
      <c r="T180">
        <v>142.97479999999999</v>
      </c>
      <c r="W180">
        <v>0</v>
      </c>
      <c r="X180">
        <v>0.28699999999999998</v>
      </c>
      <c r="Y180">
        <v>11.9</v>
      </c>
      <c r="Z180">
        <v>930</v>
      </c>
      <c r="AA180">
        <v>927</v>
      </c>
      <c r="AB180">
        <v>935</v>
      </c>
      <c r="AC180">
        <v>89</v>
      </c>
      <c r="AD180">
        <v>28.02</v>
      </c>
      <c r="AE180">
        <v>0.64</v>
      </c>
      <c r="AF180">
        <v>981</v>
      </c>
      <c r="AG180">
        <v>2</v>
      </c>
      <c r="AH180">
        <v>39</v>
      </c>
      <c r="AI180">
        <v>35</v>
      </c>
      <c r="AJ180">
        <v>189</v>
      </c>
      <c r="AK180">
        <v>168</v>
      </c>
      <c r="AL180">
        <v>4.5</v>
      </c>
      <c r="AM180">
        <v>175.5</v>
      </c>
      <c r="AN180" t="s">
        <v>155</v>
      </c>
      <c r="AO180">
        <v>2</v>
      </c>
      <c r="AP180" s="28">
        <v>0.8245717592592593</v>
      </c>
      <c r="AQ180">
        <v>47.162213999999999</v>
      </c>
      <c r="AR180">
        <v>-88.491746000000006</v>
      </c>
      <c r="AS180">
        <v>318.3</v>
      </c>
      <c r="AT180">
        <v>40.9</v>
      </c>
      <c r="AU180">
        <v>12</v>
      </c>
      <c r="AV180">
        <v>10</v>
      </c>
      <c r="AW180" t="s">
        <v>207</v>
      </c>
      <c r="AX180">
        <v>1.2431000000000001</v>
      </c>
      <c r="AY180">
        <v>1.6828000000000001</v>
      </c>
      <c r="AZ180">
        <v>2.2551999999999999</v>
      </c>
      <c r="BA180">
        <v>14.686999999999999</v>
      </c>
      <c r="BB180">
        <v>15.66</v>
      </c>
      <c r="BC180">
        <v>1.07</v>
      </c>
      <c r="BD180">
        <v>13.553000000000001</v>
      </c>
      <c r="BE180">
        <v>3123.0940000000001</v>
      </c>
      <c r="BF180">
        <v>20.303000000000001</v>
      </c>
      <c r="BG180">
        <v>6.4249999999999998</v>
      </c>
      <c r="BH180">
        <v>1.4E-2</v>
      </c>
      <c r="BI180">
        <v>6.4390000000000001</v>
      </c>
      <c r="BJ180">
        <v>5.2629999999999999</v>
      </c>
      <c r="BK180">
        <v>1.2E-2</v>
      </c>
      <c r="BL180">
        <v>5.2750000000000004</v>
      </c>
      <c r="BM180">
        <v>1.1525000000000001</v>
      </c>
      <c r="BQ180">
        <v>52.970999999999997</v>
      </c>
      <c r="BR180">
        <v>0.50781600000000005</v>
      </c>
      <c r="BS180">
        <v>-5</v>
      </c>
      <c r="BT180">
        <v>6.0000000000000001E-3</v>
      </c>
      <c r="BU180">
        <v>12.409754</v>
      </c>
      <c r="BV180">
        <v>0</v>
      </c>
      <c r="BW180" t="s">
        <v>155</v>
      </c>
      <c r="BX180">
        <v>0.81899999999999995</v>
      </c>
    </row>
    <row r="181" spans="1:76" x14ac:dyDescent="0.25">
      <c r="A181" s="26">
        <v>43530</v>
      </c>
      <c r="B181" s="27">
        <v>0.61609754629629632</v>
      </c>
      <c r="C181">
        <v>13.605</v>
      </c>
      <c r="D181">
        <v>5.3999999999999999E-2</v>
      </c>
      <c r="E181">
        <v>539.91856700000005</v>
      </c>
      <c r="F181">
        <v>310.3</v>
      </c>
      <c r="G181">
        <v>0.5</v>
      </c>
      <c r="H181">
        <v>103.9</v>
      </c>
      <c r="J181">
        <v>0.3</v>
      </c>
      <c r="K181">
        <v>0.88419999999999999</v>
      </c>
      <c r="L181">
        <v>12.0299</v>
      </c>
      <c r="M181">
        <v>4.7699999999999999E-2</v>
      </c>
      <c r="N181">
        <v>274.40019999999998</v>
      </c>
      <c r="O181">
        <v>0.44209999999999999</v>
      </c>
      <c r="P181">
        <v>274.8</v>
      </c>
      <c r="Q181">
        <v>224.7732</v>
      </c>
      <c r="R181">
        <v>0.36220000000000002</v>
      </c>
      <c r="S181">
        <v>225.1</v>
      </c>
      <c r="T181">
        <v>103.8887</v>
      </c>
      <c r="W181">
        <v>0</v>
      </c>
      <c r="X181">
        <v>0.26529999999999998</v>
      </c>
      <c r="Y181">
        <v>11.9</v>
      </c>
      <c r="Z181">
        <v>915</v>
      </c>
      <c r="AA181">
        <v>910</v>
      </c>
      <c r="AB181">
        <v>920</v>
      </c>
      <c r="AC181">
        <v>89</v>
      </c>
      <c r="AD181">
        <v>28.02</v>
      </c>
      <c r="AE181">
        <v>0.64</v>
      </c>
      <c r="AF181">
        <v>981</v>
      </c>
      <c r="AG181">
        <v>2</v>
      </c>
      <c r="AH181">
        <v>39</v>
      </c>
      <c r="AI181">
        <v>35</v>
      </c>
      <c r="AJ181">
        <v>189</v>
      </c>
      <c r="AK181">
        <v>168</v>
      </c>
      <c r="AL181">
        <v>4.5999999999999996</v>
      </c>
      <c r="AM181">
        <v>175.8</v>
      </c>
      <c r="AN181" t="s">
        <v>155</v>
      </c>
      <c r="AO181">
        <v>2</v>
      </c>
      <c r="AP181" s="28">
        <v>0.82458333333333333</v>
      </c>
      <c r="AQ181">
        <v>47.162050000000001</v>
      </c>
      <c r="AR181">
        <v>-88.491660999999993</v>
      </c>
      <c r="AS181">
        <v>318.5</v>
      </c>
      <c r="AT181">
        <v>41.8</v>
      </c>
      <c r="AU181">
        <v>12</v>
      </c>
      <c r="AV181">
        <v>10</v>
      </c>
      <c r="AW181" t="s">
        <v>207</v>
      </c>
      <c r="AX181">
        <v>1.3</v>
      </c>
      <c r="AY181">
        <v>1.1293</v>
      </c>
      <c r="AZ181">
        <v>1.8862000000000001</v>
      </c>
      <c r="BA181">
        <v>14.686999999999999</v>
      </c>
      <c r="BB181">
        <v>16.16</v>
      </c>
      <c r="BC181">
        <v>1.1000000000000001</v>
      </c>
      <c r="BD181">
        <v>13.090999999999999</v>
      </c>
      <c r="BE181">
        <v>3143.7330000000002</v>
      </c>
      <c r="BF181">
        <v>7.9409999999999998</v>
      </c>
      <c r="BG181">
        <v>7.5090000000000003</v>
      </c>
      <c r="BH181">
        <v>1.2E-2</v>
      </c>
      <c r="BI181">
        <v>7.5209999999999999</v>
      </c>
      <c r="BJ181">
        <v>6.1509999999999998</v>
      </c>
      <c r="BK181">
        <v>0.01</v>
      </c>
      <c r="BL181">
        <v>6.1609999999999996</v>
      </c>
      <c r="BM181">
        <v>0.86209999999999998</v>
      </c>
      <c r="BQ181">
        <v>50.405000000000001</v>
      </c>
      <c r="BR181">
        <v>0.45269300000000001</v>
      </c>
      <c r="BS181">
        <v>-5</v>
      </c>
      <c r="BT181">
        <v>6.0000000000000001E-3</v>
      </c>
      <c r="BU181">
        <v>11.062685999999999</v>
      </c>
      <c r="BV181">
        <v>0</v>
      </c>
      <c r="BW181" t="s">
        <v>155</v>
      </c>
      <c r="BX181">
        <v>0.81899999999999995</v>
      </c>
    </row>
    <row r="182" spans="1:76" x14ac:dyDescent="0.25">
      <c r="A182" s="26">
        <v>43530</v>
      </c>
      <c r="B182" s="27">
        <v>0.61610912037037036</v>
      </c>
      <c r="C182">
        <v>13.573</v>
      </c>
      <c r="D182">
        <v>2.53E-2</v>
      </c>
      <c r="E182">
        <v>253.39914200000001</v>
      </c>
      <c r="F182">
        <v>364.4</v>
      </c>
      <c r="G182">
        <v>0.4</v>
      </c>
      <c r="H182">
        <v>75.2</v>
      </c>
      <c r="J182">
        <v>0.23</v>
      </c>
      <c r="K182">
        <v>0.88470000000000004</v>
      </c>
      <c r="L182">
        <v>12.008100000000001</v>
      </c>
      <c r="M182">
        <v>2.24E-2</v>
      </c>
      <c r="N182">
        <v>322.38959999999997</v>
      </c>
      <c r="O182">
        <v>0.35389999999999999</v>
      </c>
      <c r="P182">
        <v>322.7</v>
      </c>
      <c r="Q182">
        <v>264.08339999999998</v>
      </c>
      <c r="R182">
        <v>0.28989999999999999</v>
      </c>
      <c r="S182">
        <v>264.39999999999998</v>
      </c>
      <c r="T182">
        <v>75.183800000000005</v>
      </c>
      <c r="W182">
        <v>0</v>
      </c>
      <c r="X182">
        <v>0.20100000000000001</v>
      </c>
      <c r="Y182">
        <v>11.9</v>
      </c>
      <c r="Z182">
        <v>902</v>
      </c>
      <c r="AA182">
        <v>895</v>
      </c>
      <c r="AB182">
        <v>906</v>
      </c>
      <c r="AC182">
        <v>89</v>
      </c>
      <c r="AD182">
        <v>28.02</v>
      </c>
      <c r="AE182">
        <v>0.64</v>
      </c>
      <c r="AF182">
        <v>981</v>
      </c>
      <c r="AG182">
        <v>2</v>
      </c>
      <c r="AH182">
        <v>39</v>
      </c>
      <c r="AI182">
        <v>35</v>
      </c>
      <c r="AJ182">
        <v>189</v>
      </c>
      <c r="AK182">
        <v>168</v>
      </c>
      <c r="AL182">
        <v>4.5</v>
      </c>
      <c r="AM182">
        <v>175.1</v>
      </c>
      <c r="AN182" t="s">
        <v>155</v>
      </c>
      <c r="AO182">
        <v>2</v>
      </c>
      <c r="AP182" s="28">
        <v>0.82459490740740737</v>
      </c>
      <c r="AQ182">
        <v>47.161887999999998</v>
      </c>
      <c r="AR182">
        <v>-88.491569999999996</v>
      </c>
      <c r="AS182">
        <v>318.3</v>
      </c>
      <c r="AT182">
        <v>42.1</v>
      </c>
      <c r="AU182">
        <v>12</v>
      </c>
      <c r="AV182">
        <v>10</v>
      </c>
      <c r="AW182" t="s">
        <v>207</v>
      </c>
      <c r="AX182">
        <v>1.3</v>
      </c>
      <c r="AY182">
        <v>1.3</v>
      </c>
      <c r="AZ182">
        <v>2</v>
      </c>
      <c r="BA182">
        <v>14.686999999999999</v>
      </c>
      <c r="BB182">
        <v>16.239999999999998</v>
      </c>
      <c r="BC182">
        <v>1.1100000000000001</v>
      </c>
      <c r="BD182">
        <v>13.028</v>
      </c>
      <c r="BE182">
        <v>3151.1129999999998</v>
      </c>
      <c r="BF182">
        <v>3.7440000000000002</v>
      </c>
      <c r="BG182">
        <v>8.859</v>
      </c>
      <c r="BH182">
        <v>0.01</v>
      </c>
      <c r="BI182">
        <v>8.8689999999999998</v>
      </c>
      <c r="BJ182">
        <v>7.2569999999999997</v>
      </c>
      <c r="BK182">
        <v>8.0000000000000002E-3</v>
      </c>
      <c r="BL182">
        <v>7.2649999999999997</v>
      </c>
      <c r="BM182">
        <v>0.62649999999999995</v>
      </c>
      <c r="BQ182">
        <v>38.347000000000001</v>
      </c>
      <c r="BR182">
        <v>0.35227000000000003</v>
      </c>
      <c r="BS182">
        <v>-5</v>
      </c>
      <c r="BT182">
        <v>6.0000000000000001E-3</v>
      </c>
      <c r="BU182">
        <v>8.6085989999999999</v>
      </c>
      <c r="BV182">
        <v>0</v>
      </c>
      <c r="BW182" t="s">
        <v>155</v>
      </c>
      <c r="BX182">
        <v>0.81899999999999995</v>
      </c>
    </row>
    <row r="183" spans="1:76" x14ac:dyDescent="0.25">
      <c r="A183" s="26">
        <v>43530</v>
      </c>
      <c r="B183" s="27">
        <v>0.61612069444444451</v>
      </c>
      <c r="C183">
        <v>13.948</v>
      </c>
      <c r="D183">
        <v>1.7600000000000001E-2</v>
      </c>
      <c r="E183">
        <v>175.87209300000001</v>
      </c>
      <c r="F183">
        <v>404.6</v>
      </c>
      <c r="G183">
        <v>0.4</v>
      </c>
      <c r="H183">
        <v>66.5</v>
      </c>
      <c r="J183">
        <v>0.3</v>
      </c>
      <c r="K183">
        <v>0.88200000000000001</v>
      </c>
      <c r="L183">
        <v>12.3017</v>
      </c>
      <c r="M183">
        <v>1.55E-2</v>
      </c>
      <c r="N183">
        <v>356.82870000000003</v>
      </c>
      <c r="O183">
        <v>0.3528</v>
      </c>
      <c r="P183">
        <v>357.2</v>
      </c>
      <c r="Q183">
        <v>292.29399999999998</v>
      </c>
      <c r="R183">
        <v>0.28899999999999998</v>
      </c>
      <c r="S183">
        <v>292.60000000000002</v>
      </c>
      <c r="T183">
        <v>66.515000000000001</v>
      </c>
      <c r="W183">
        <v>0</v>
      </c>
      <c r="X183">
        <v>0.2646</v>
      </c>
      <c r="Y183">
        <v>11.9</v>
      </c>
      <c r="Z183">
        <v>896</v>
      </c>
      <c r="AA183">
        <v>888</v>
      </c>
      <c r="AB183">
        <v>900</v>
      </c>
      <c r="AC183">
        <v>89</v>
      </c>
      <c r="AD183">
        <v>28.02</v>
      </c>
      <c r="AE183">
        <v>0.64</v>
      </c>
      <c r="AF183">
        <v>981</v>
      </c>
      <c r="AG183">
        <v>2</v>
      </c>
      <c r="AH183">
        <v>39</v>
      </c>
      <c r="AI183">
        <v>35</v>
      </c>
      <c r="AJ183">
        <v>189</v>
      </c>
      <c r="AK183">
        <v>168</v>
      </c>
      <c r="AL183">
        <v>4.5</v>
      </c>
      <c r="AM183">
        <v>174.4</v>
      </c>
      <c r="AN183" t="s">
        <v>155</v>
      </c>
      <c r="AO183">
        <v>2</v>
      </c>
      <c r="AP183" s="28">
        <v>0.82460648148148152</v>
      </c>
      <c r="AQ183">
        <v>47.161797999999997</v>
      </c>
      <c r="AR183">
        <v>-88.491517999999999</v>
      </c>
      <c r="AS183">
        <v>318.2</v>
      </c>
      <c r="AT183">
        <v>41.8</v>
      </c>
      <c r="AU183">
        <v>12</v>
      </c>
      <c r="AV183">
        <v>9</v>
      </c>
      <c r="AW183" t="s">
        <v>209</v>
      </c>
      <c r="AX183">
        <v>1.3</v>
      </c>
      <c r="AY183">
        <v>1.3</v>
      </c>
      <c r="AZ183">
        <v>2</v>
      </c>
      <c r="BA183">
        <v>14.686999999999999</v>
      </c>
      <c r="BB183">
        <v>15.84</v>
      </c>
      <c r="BC183">
        <v>1.08</v>
      </c>
      <c r="BD183">
        <v>13.385</v>
      </c>
      <c r="BE183">
        <v>3153.0459999999998</v>
      </c>
      <c r="BF183">
        <v>2.5299999999999998</v>
      </c>
      <c r="BG183">
        <v>9.5779999999999994</v>
      </c>
      <c r="BH183">
        <v>8.9999999999999993E-3</v>
      </c>
      <c r="BI183">
        <v>9.5869999999999997</v>
      </c>
      <c r="BJ183">
        <v>7.8449999999999998</v>
      </c>
      <c r="BK183">
        <v>8.0000000000000002E-3</v>
      </c>
      <c r="BL183">
        <v>7.8529999999999998</v>
      </c>
      <c r="BM183">
        <v>0.54139999999999999</v>
      </c>
      <c r="BQ183">
        <v>49.308999999999997</v>
      </c>
      <c r="BR183">
        <v>0.30127999999999999</v>
      </c>
      <c r="BS183">
        <v>-5</v>
      </c>
      <c r="BT183">
        <v>6.0000000000000001E-3</v>
      </c>
      <c r="BU183">
        <v>7.3625299999999996</v>
      </c>
      <c r="BV183">
        <v>0</v>
      </c>
      <c r="BW183" t="s">
        <v>155</v>
      </c>
      <c r="BX183">
        <v>0.81899999999999995</v>
      </c>
    </row>
    <row r="184" spans="1:76" x14ac:dyDescent="0.25">
      <c r="A184" s="26">
        <v>43530</v>
      </c>
      <c r="B184" s="27">
        <v>0.61613226851851854</v>
      </c>
      <c r="C184">
        <v>14.238</v>
      </c>
      <c r="D184">
        <v>0.16869999999999999</v>
      </c>
      <c r="E184">
        <v>1687.452123</v>
      </c>
      <c r="F184">
        <v>452.2</v>
      </c>
      <c r="G184">
        <v>0.3</v>
      </c>
      <c r="H184">
        <v>63.3</v>
      </c>
      <c r="J184">
        <v>0.47</v>
      </c>
      <c r="K184">
        <v>0.87849999999999995</v>
      </c>
      <c r="L184">
        <v>12.507999999999999</v>
      </c>
      <c r="M184">
        <v>0.1482</v>
      </c>
      <c r="N184">
        <v>397.21539999999999</v>
      </c>
      <c r="O184">
        <v>0.28699999999999998</v>
      </c>
      <c r="P184">
        <v>397.5</v>
      </c>
      <c r="Q184">
        <v>325.37650000000002</v>
      </c>
      <c r="R184">
        <v>0.2351</v>
      </c>
      <c r="S184">
        <v>325.60000000000002</v>
      </c>
      <c r="T184">
        <v>63.332900000000002</v>
      </c>
      <c r="W184">
        <v>0</v>
      </c>
      <c r="X184">
        <v>0.4153</v>
      </c>
      <c r="Y184">
        <v>11.9</v>
      </c>
      <c r="Z184">
        <v>894</v>
      </c>
      <c r="AA184">
        <v>885</v>
      </c>
      <c r="AB184">
        <v>898</v>
      </c>
      <c r="AC184">
        <v>89</v>
      </c>
      <c r="AD184">
        <v>28.02</v>
      </c>
      <c r="AE184">
        <v>0.64</v>
      </c>
      <c r="AF184">
        <v>981</v>
      </c>
      <c r="AG184">
        <v>2</v>
      </c>
      <c r="AH184">
        <v>39</v>
      </c>
      <c r="AI184">
        <v>35</v>
      </c>
      <c r="AJ184">
        <v>189</v>
      </c>
      <c r="AK184">
        <v>168</v>
      </c>
      <c r="AL184">
        <v>4.5</v>
      </c>
      <c r="AM184">
        <v>174</v>
      </c>
      <c r="AN184" t="s">
        <v>155</v>
      </c>
      <c r="AO184">
        <v>2</v>
      </c>
      <c r="AP184" s="28">
        <v>0.82460648148148152</v>
      </c>
      <c r="AQ184">
        <v>47.161676</v>
      </c>
      <c r="AR184">
        <v>-88.491417999999996</v>
      </c>
      <c r="AS184">
        <v>318</v>
      </c>
      <c r="AT184">
        <v>40.799999999999997</v>
      </c>
      <c r="AU184">
        <v>12</v>
      </c>
      <c r="AV184">
        <v>9</v>
      </c>
      <c r="AW184" t="s">
        <v>209</v>
      </c>
      <c r="AX184">
        <v>1.4293</v>
      </c>
      <c r="AY184">
        <v>1.1707000000000001</v>
      </c>
      <c r="AZ184">
        <v>2</v>
      </c>
      <c r="BA184">
        <v>14.686999999999999</v>
      </c>
      <c r="BB184">
        <v>15.37</v>
      </c>
      <c r="BC184">
        <v>1.05</v>
      </c>
      <c r="BD184">
        <v>13.832000000000001</v>
      </c>
      <c r="BE184">
        <v>3119.8910000000001</v>
      </c>
      <c r="BF184">
        <v>23.533999999999999</v>
      </c>
      <c r="BG184">
        <v>10.375999999999999</v>
      </c>
      <c r="BH184">
        <v>7.0000000000000001E-3</v>
      </c>
      <c r="BI184">
        <v>10.382999999999999</v>
      </c>
      <c r="BJ184">
        <v>8.4990000000000006</v>
      </c>
      <c r="BK184">
        <v>6.0000000000000001E-3</v>
      </c>
      <c r="BL184">
        <v>8.5050000000000008</v>
      </c>
      <c r="BM184">
        <v>0.50160000000000005</v>
      </c>
      <c r="BQ184">
        <v>75.313999999999993</v>
      </c>
      <c r="BR184">
        <v>0.28572700000000001</v>
      </c>
      <c r="BS184">
        <v>-5</v>
      </c>
      <c r="BT184">
        <v>6.8430000000000001E-3</v>
      </c>
      <c r="BU184">
        <v>6.9824529999999996</v>
      </c>
      <c r="BV184">
        <v>0</v>
      </c>
      <c r="BW184" t="s">
        <v>155</v>
      </c>
      <c r="BX184">
        <v>0.81899999999999995</v>
      </c>
    </row>
    <row r="185" spans="1:76" x14ac:dyDescent="0.25">
      <c r="A185" s="26">
        <v>43530</v>
      </c>
      <c r="B185" s="27">
        <v>0.61614384259259258</v>
      </c>
      <c r="C185">
        <v>13.784000000000001</v>
      </c>
      <c r="D185">
        <v>0.61360000000000003</v>
      </c>
      <c r="E185">
        <v>6135.8901830000004</v>
      </c>
      <c r="F185">
        <v>512.4</v>
      </c>
      <c r="G185">
        <v>0.3</v>
      </c>
      <c r="H185">
        <v>63.9</v>
      </c>
      <c r="J185">
        <v>0.5</v>
      </c>
      <c r="K185">
        <v>0.87809999999999999</v>
      </c>
      <c r="L185">
        <v>12.1035</v>
      </c>
      <c r="M185">
        <v>0.53879999999999995</v>
      </c>
      <c r="N185">
        <v>449.959</v>
      </c>
      <c r="O185">
        <v>0.26340000000000002</v>
      </c>
      <c r="P185">
        <v>450.2</v>
      </c>
      <c r="Q185">
        <v>368.58109999999999</v>
      </c>
      <c r="R185">
        <v>0.21579999999999999</v>
      </c>
      <c r="S185">
        <v>368.8</v>
      </c>
      <c r="T185">
        <v>63.874099999999999</v>
      </c>
      <c r="W185">
        <v>0</v>
      </c>
      <c r="X185">
        <v>0.439</v>
      </c>
      <c r="Y185">
        <v>11.9</v>
      </c>
      <c r="Z185">
        <v>901</v>
      </c>
      <c r="AA185">
        <v>893</v>
      </c>
      <c r="AB185">
        <v>906</v>
      </c>
      <c r="AC185">
        <v>89</v>
      </c>
      <c r="AD185">
        <v>28.02</v>
      </c>
      <c r="AE185">
        <v>0.64</v>
      </c>
      <c r="AF185">
        <v>981</v>
      </c>
      <c r="AG185">
        <v>2</v>
      </c>
      <c r="AH185">
        <v>39</v>
      </c>
      <c r="AI185">
        <v>35</v>
      </c>
      <c r="AJ185">
        <v>189</v>
      </c>
      <c r="AK185">
        <v>168</v>
      </c>
      <c r="AL185">
        <v>4.4000000000000004</v>
      </c>
      <c r="AM185">
        <v>174</v>
      </c>
      <c r="AN185" t="s">
        <v>155</v>
      </c>
      <c r="AO185">
        <v>2</v>
      </c>
      <c r="AP185" s="28">
        <v>0.8246296296296296</v>
      </c>
      <c r="AQ185">
        <v>47.161453999999999</v>
      </c>
      <c r="AR185">
        <v>-88.491240000000005</v>
      </c>
      <c r="AS185">
        <v>317.60000000000002</v>
      </c>
      <c r="AT185">
        <v>40.200000000000003</v>
      </c>
      <c r="AU185">
        <v>12</v>
      </c>
      <c r="AV185">
        <v>7</v>
      </c>
      <c r="AW185" t="s">
        <v>212</v>
      </c>
      <c r="AX185">
        <v>1.6</v>
      </c>
      <c r="AY185">
        <v>1</v>
      </c>
      <c r="AZ185">
        <v>2</v>
      </c>
      <c r="BA185">
        <v>14.686999999999999</v>
      </c>
      <c r="BB185">
        <v>15.32</v>
      </c>
      <c r="BC185">
        <v>1.04</v>
      </c>
      <c r="BD185">
        <v>13.885999999999999</v>
      </c>
      <c r="BE185">
        <v>3022.3090000000002</v>
      </c>
      <c r="BF185">
        <v>85.626999999999995</v>
      </c>
      <c r="BG185">
        <v>11.766</v>
      </c>
      <c r="BH185">
        <v>7.0000000000000001E-3</v>
      </c>
      <c r="BI185">
        <v>11.773</v>
      </c>
      <c r="BJ185">
        <v>9.6379999999999999</v>
      </c>
      <c r="BK185">
        <v>6.0000000000000001E-3</v>
      </c>
      <c r="BL185">
        <v>9.6440000000000001</v>
      </c>
      <c r="BM185">
        <v>0.50649999999999995</v>
      </c>
      <c r="BQ185">
        <v>79.712000000000003</v>
      </c>
      <c r="BR185">
        <v>0.38347399999999998</v>
      </c>
      <c r="BS185">
        <v>-5</v>
      </c>
      <c r="BT185">
        <v>7.8429999999999993E-3</v>
      </c>
      <c r="BU185">
        <v>9.3711459999999995</v>
      </c>
      <c r="BV185">
        <v>0</v>
      </c>
      <c r="BW185" t="s">
        <v>155</v>
      </c>
      <c r="BX185">
        <v>0.81899999999999995</v>
      </c>
    </row>
    <row r="186" spans="1:76" x14ac:dyDescent="0.25">
      <c r="A186" s="26">
        <v>43530</v>
      </c>
      <c r="B186" s="27">
        <v>0.61615541666666662</v>
      </c>
      <c r="C186">
        <v>13.724</v>
      </c>
      <c r="D186">
        <v>0.33739999999999998</v>
      </c>
      <c r="E186">
        <v>3373.826955</v>
      </c>
      <c r="F186">
        <v>501.2</v>
      </c>
      <c r="G186">
        <v>0.4</v>
      </c>
      <c r="H186">
        <v>72.7</v>
      </c>
      <c r="J186">
        <v>0.6</v>
      </c>
      <c r="K186">
        <v>0.88090000000000002</v>
      </c>
      <c r="L186">
        <v>12.088800000000001</v>
      </c>
      <c r="M186">
        <v>0.29720000000000002</v>
      </c>
      <c r="N186">
        <v>441.45240000000001</v>
      </c>
      <c r="O186">
        <v>0.35239999999999999</v>
      </c>
      <c r="P186">
        <v>441.8</v>
      </c>
      <c r="Q186">
        <v>361.613</v>
      </c>
      <c r="R186">
        <v>0.28860000000000002</v>
      </c>
      <c r="S186">
        <v>361.9</v>
      </c>
      <c r="T186">
        <v>72.707899999999995</v>
      </c>
      <c r="W186">
        <v>0</v>
      </c>
      <c r="X186">
        <v>0.52849999999999997</v>
      </c>
      <c r="Y186">
        <v>11.9</v>
      </c>
      <c r="Z186">
        <v>886</v>
      </c>
      <c r="AA186">
        <v>877</v>
      </c>
      <c r="AB186">
        <v>891</v>
      </c>
      <c r="AC186">
        <v>89</v>
      </c>
      <c r="AD186">
        <v>28.02</v>
      </c>
      <c r="AE186">
        <v>0.64</v>
      </c>
      <c r="AF186">
        <v>981</v>
      </c>
      <c r="AG186">
        <v>2</v>
      </c>
      <c r="AH186">
        <v>39</v>
      </c>
      <c r="AI186">
        <v>35</v>
      </c>
      <c r="AJ186">
        <v>189</v>
      </c>
      <c r="AK186">
        <v>168</v>
      </c>
      <c r="AL186">
        <v>4.4000000000000004</v>
      </c>
      <c r="AM186">
        <v>174</v>
      </c>
      <c r="AN186" t="s">
        <v>155</v>
      </c>
      <c r="AO186">
        <v>2</v>
      </c>
      <c r="AP186" s="28">
        <v>0.82464120370370375</v>
      </c>
      <c r="AQ186">
        <v>47.161332999999999</v>
      </c>
      <c r="AR186">
        <v>-88.491085999999996</v>
      </c>
      <c r="AS186">
        <v>317.39999999999998</v>
      </c>
      <c r="AT186">
        <v>39.9</v>
      </c>
      <c r="AU186">
        <v>12</v>
      </c>
      <c r="AV186">
        <v>9</v>
      </c>
      <c r="AW186" t="s">
        <v>211</v>
      </c>
      <c r="AX186">
        <v>1.6</v>
      </c>
      <c r="AY186">
        <v>1</v>
      </c>
      <c r="AZ186">
        <v>1.9569000000000001</v>
      </c>
      <c r="BA186">
        <v>14.686999999999999</v>
      </c>
      <c r="BB186">
        <v>15.7</v>
      </c>
      <c r="BC186">
        <v>1.07</v>
      </c>
      <c r="BD186">
        <v>13.523</v>
      </c>
      <c r="BE186">
        <v>3081.0569999999998</v>
      </c>
      <c r="BF186">
        <v>48.21</v>
      </c>
      <c r="BG186">
        <v>11.782999999999999</v>
      </c>
      <c r="BH186">
        <v>8.9999999999999993E-3</v>
      </c>
      <c r="BI186">
        <v>11.792</v>
      </c>
      <c r="BJ186">
        <v>9.6519999999999992</v>
      </c>
      <c r="BK186">
        <v>8.0000000000000002E-3</v>
      </c>
      <c r="BL186">
        <v>9.6590000000000007</v>
      </c>
      <c r="BM186">
        <v>0.58850000000000002</v>
      </c>
      <c r="BQ186">
        <v>97.944999999999993</v>
      </c>
      <c r="BR186">
        <v>0.27217799999999998</v>
      </c>
      <c r="BS186">
        <v>-5</v>
      </c>
      <c r="BT186">
        <v>6.3140000000000002E-3</v>
      </c>
      <c r="BU186">
        <v>6.6513499999999999</v>
      </c>
      <c r="BV186">
        <v>0</v>
      </c>
      <c r="BW186" t="s">
        <v>155</v>
      </c>
      <c r="BX186">
        <v>0.81899999999999995</v>
      </c>
    </row>
    <row r="187" spans="1:76" x14ac:dyDescent="0.25">
      <c r="A187" s="26">
        <v>43530</v>
      </c>
      <c r="B187" s="27">
        <v>0.61616699074074077</v>
      </c>
      <c r="C187">
        <v>13.519</v>
      </c>
      <c r="D187">
        <v>1.2864</v>
      </c>
      <c r="E187">
        <v>12863.603239</v>
      </c>
      <c r="F187">
        <v>442.1</v>
      </c>
      <c r="G187">
        <v>0.5</v>
      </c>
      <c r="H187">
        <v>67.099999999999994</v>
      </c>
      <c r="J187">
        <v>0.6</v>
      </c>
      <c r="K187">
        <v>0.87429999999999997</v>
      </c>
      <c r="L187">
        <v>11.819699999999999</v>
      </c>
      <c r="M187">
        <v>1.1246</v>
      </c>
      <c r="N187">
        <v>386.54219999999998</v>
      </c>
      <c r="O187">
        <v>0.43709999999999999</v>
      </c>
      <c r="P187">
        <v>387</v>
      </c>
      <c r="Q187">
        <v>316.6336</v>
      </c>
      <c r="R187">
        <v>0.35809999999999997</v>
      </c>
      <c r="S187">
        <v>317</v>
      </c>
      <c r="T187">
        <v>67.099999999999994</v>
      </c>
      <c r="W187">
        <v>0</v>
      </c>
      <c r="X187">
        <v>0.52459999999999996</v>
      </c>
      <c r="Y187">
        <v>11.9</v>
      </c>
      <c r="Z187">
        <v>884</v>
      </c>
      <c r="AA187">
        <v>873</v>
      </c>
      <c r="AB187">
        <v>889</v>
      </c>
      <c r="AC187">
        <v>89</v>
      </c>
      <c r="AD187">
        <v>28.02</v>
      </c>
      <c r="AE187">
        <v>0.64</v>
      </c>
      <c r="AF187">
        <v>981</v>
      </c>
      <c r="AG187">
        <v>2</v>
      </c>
      <c r="AH187">
        <v>39</v>
      </c>
      <c r="AI187">
        <v>35</v>
      </c>
      <c r="AJ187">
        <v>189</v>
      </c>
      <c r="AK187">
        <v>168</v>
      </c>
      <c r="AL187">
        <v>4.4000000000000004</v>
      </c>
      <c r="AM187">
        <v>174.3</v>
      </c>
      <c r="AN187" t="s">
        <v>155</v>
      </c>
      <c r="AO187">
        <v>2</v>
      </c>
      <c r="AP187" s="28">
        <v>0.82465277777777779</v>
      </c>
      <c r="AQ187">
        <v>47.161223999999997</v>
      </c>
      <c r="AR187">
        <v>-88.490900999999994</v>
      </c>
      <c r="AS187">
        <v>317.2</v>
      </c>
      <c r="AT187">
        <v>39.9</v>
      </c>
      <c r="AU187">
        <v>12</v>
      </c>
      <c r="AV187">
        <v>9</v>
      </c>
      <c r="AW187" t="s">
        <v>211</v>
      </c>
      <c r="AX187">
        <v>1.6861999999999999</v>
      </c>
      <c r="AY187">
        <v>1</v>
      </c>
      <c r="AZ187">
        <v>1.9431</v>
      </c>
      <c r="BA187">
        <v>14.686999999999999</v>
      </c>
      <c r="BB187">
        <v>14.83</v>
      </c>
      <c r="BC187">
        <v>1.01</v>
      </c>
      <c r="BD187">
        <v>14.381</v>
      </c>
      <c r="BE187">
        <v>2882.2950000000001</v>
      </c>
      <c r="BF187">
        <v>174.54900000000001</v>
      </c>
      <c r="BG187">
        <v>9.8710000000000004</v>
      </c>
      <c r="BH187">
        <v>1.0999999999999999E-2</v>
      </c>
      <c r="BI187">
        <v>9.8819999999999997</v>
      </c>
      <c r="BJ187">
        <v>8.0860000000000003</v>
      </c>
      <c r="BK187">
        <v>8.9999999999999993E-3</v>
      </c>
      <c r="BL187">
        <v>8.0950000000000006</v>
      </c>
      <c r="BM187">
        <v>0.51959999999999995</v>
      </c>
      <c r="BQ187">
        <v>93.01</v>
      </c>
      <c r="BR187">
        <v>0.24884300000000001</v>
      </c>
      <c r="BS187">
        <v>-5</v>
      </c>
      <c r="BT187">
        <v>6.8430000000000001E-3</v>
      </c>
      <c r="BU187">
        <v>6.0811000000000002</v>
      </c>
      <c r="BV187">
        <v>0</v>
      </c>
      <c r="BW187" t="s">
        <v>155</v>
      </c>
      <c r="BX187">
        <v>0.81899999999999995</v>
      </c>
    </row>
    <row r="188" spans="1:76" x14ac:dyDescent="0.25">
      <c r="A188" s="26">
        <v>43530</v>
      </c>
      <c r="B188" s="27">
        <v>0.61617856481481481</v>
      </c>
      <c r="C188">
        <v>13.186</v>
      </c>
      <c r="D188">
        <v>2.1254</v>
      </c>
      <c r="E188">
        <v>21254.286906000001</v>
      </c>
      <c r="F188">
        <v>401.2</v>
      </c>
      <c r="G188">
        <v>0.6</v>
      </c>
      <c r="H188">
        <v>103.2</v>
      </c>
      <c r="J188">
        <v>0.6</v>
      </c>
      <c r="K188">
        <v>0.86950000000000005</v>
      </c>
      <c r="L188">
        <v>11.465299999999999</v>
      </c>
      <c r="M188">
        <v>1.8480000000000001</v>
      </c>
      <c r="N188">
        <v>348.84120000000001</v>
      </c>
      <c r="O188">
        <v>0.52170000000000005</v>
      </c>
      <c r="P188">
        <v>349.4</v>
      </c>
      <c r="Q188">
        <v>285.75110000000001</v>
      </c>
      <c r="R188">
        <v>0.42730000000000001</v>
      </c>
      <c r="S188">
        <v>286.2</v>
      </c>
      <c r="T188">
        <v>103.1699</v>
      </c>
      <c r="W188">
        <v>0</v>
      </c>
      <c r="X188">
        <v>0.52170000000000005</v>
      </c>
      <c r="Y188">
        <v>11.9</v>
      </c>
      <c r="Z188">
        <v>907</v>
      </c>
      <c r="AA188">
        <v>898</v>
      </c>
      <c r="AB188">
        <v>912</v>
      </c>
      <c r="AC188">
        <v>89</v>
      </c>
      <c r="AD188">
        <v>28.02</v>
      </c>
      <c r="AE188">
        <v>0.64</v>
      </c>
      <c r="AF188">
        <v>981</v>
      </c>
      <c r="AG188">
        <v>2</v>
      </c>
      <c r="AH188">
        <v>39</v>
      </c>
      <c r="AI188">
        <v>35</v>
      </c>
      <c r="AJ188">
        <v>189</v>
      </c>
      <c r="AK188">
        <v>167.2</v>
      </c>
      <c r="AL188">
        <v>4.4000000000000004</v>
      </c>
      <c r="AM188">
        <v>174.7</v>
      </c>
      <c r="AN188" t="s">
        <v>155</v>
      </c>
      <c r="AO188">
        <v>2</v>
      </c>
      <c r="AP188" s="28">
        <v>0.82466435185185183</v>
      </c>
      <c r="AQ188">
        <v>47.161119999999997</v>
      </c>
      <c r="AR188">
        <v>-88.490797000000001</v>
      </c>
      <c r="AS188">
        <v>317.10000000000002</v>
      </c>
      <c r="AT188">
        <v>39.9</v>
      </c>
      <c r="AU188">
        <v>12</v>
      </c>
      <c r="AV188">
        <v>6</v>
      </c>
      <c r="AW188" t="s">
        <v>213</v>
      </c>
      <c r="AX188">
        <v>1.7568999999999999</v>
      </c>
      <c r="AY188">
        <v>1</v>
      </c>
      <c r="AZ188">
        <v>1.97845</v>
      </c>
      <c r="BA188">
        <v>14.686999999999999</v>
      </c>
      <c r="BB188">
        <v>14.26</v>
      </c>
      <c r="BC188">
        <v>0.97</v>
      </c>
      <c r="BD188">
        <v>15.010999999999999</v>
      </c>
      <c r="BE188">
        <v>2717.422</v>
      </c>
      <c r="BF188">
        <v>278.77699999999999</v>
      </c>
      <c r="BG188">
        <v>8.6579999999999995</v>
      </c>
      <c r="BH188">
        <v>1.2999999999999999E-2</v>
      </c>
      <c r="BI188">
        <v>8.6709999999999994</v>
      </c>
      <c r="BJ188">
        <v>7.0919999999999996</v>
      </c>
      <c r="BK188">
        <v>1.0999999999999999E-2</v>
      </c>
      <c r="BL188">
        <v>7.1029999999999998</v>
      </c>
      <c r="BM188">
        <v>0.77649999999999997</v>
      </c>
      <c r="BQ188">
        <v>89.905000000000001</v>
      </c>
      <c r="BR188">
        <v>0.44541900000000001</v>
      </c>
      <c r="BS188">
        <v>-5</v>
      </c>
      <c r="BT188">
        <v>6.1570000000000001E-3</v>
      </c>
      <c r="BU188">
        <v>10.884926999999999</v>
      </c>
      <c r="BV188">
        <v>0</v>
      </c>
      <c r="BW188" t="s">
        <v>155</v>
      </c>
      <c r="BX188">
        <v>0.81899999999999995</v>
      </c>
    </row>
    <row r="189" spans="1:76" x14ac:dyDescent="0.25">
      <c r="A189" s="26">
        <v>43530</v>
      </c>
      <c r="B189" s="27">
        <v>0.61619013888888896</v>
      </c>
      <c r="C189">
        <v>13.513</v>
      </c>
      <c r="D189">
        <v>2.4369000000000001</v>
      </c>
      <c r="E189">
        <v>24368.756302999998</v>
      </c>
      <c r="F189">
        <v>361.5</v>
      </c>
      <c r="G189">
        <v>0.7</v>
      </c>
      <c r="H189">
        <v>175.9</v>
      </c>
      <c r="J189">
        <v>0.7</v>
      </c>
      <c r="K189">
        <v>0.86429999999999996</v>
      </c>
      <c r="L189">
        <v>11.6792</v>
      </c>
      <c r="M189">
        <v>2.1061000000000001</v>
      </c>
      <c r="N189">
        <v>312.45620000000002</v>
      </c>
      <c r="O189">
        <v>0.60499999999999998</v>
      </c>
      <c r="P189">
        <v>313.10000000000002</v>
      </c>
      <c r="Q189">
        <v>255.94649999999999</v>
      </c>
      <c r="R189">
        <v>0.49559999999999998</v>
      </c>
      <c r="S189">
        <v>256.39999999999998</v>
      </c>
      <c r="T189">
        <v>175.8914</v>
      </c>
      <c r="W189">
        <v>0</v>
      </c>
      <c r="X189">
        <v>0.60499999999999998</v>
      </c>
      <c r="Y189">
        <v>11.9</v>
      </c>
      <c r="Z189">
        <v>904</v>
      </c>
      <c r="AA189">
        <v>897</v>
      </c>
      <c r="AB189">
        <v>909</v>
      </c>
      <c r="AC189">
        <v>89</v>
      </c>
      <c r="AD189">
        <v>28.02</v>
      </c>
      <c r="AE189">
        <v>0.64</v>
      </c>
      <c r="AF189">
        <v>981</v>
      </c>
      <c r="AG189">
        <v>2</v>
      </c>
      <c r="AH189">
        <v>39</v>
      </c>
      <c r="AI189">
        <v>35</v>
      </c>
      <c r="AJ189">
        <v>189</v>
      </c>
      <c r="AK189">
        <v>167.8</v>
      </c>
      <c r="AL189">
        <v>4.4000000000000004</v>
      </c>
      <c r="AM189">
        <v>175</v>
      </c>
      <c r="AN189" t="s">
        <v>155</v>
      </c>
      <c r="AO189">
        <v>2</v>
      </c>
      <c r="AP189" s="28">
        <v>0.82466435185185183</v>
      </c>
      <c r="AQ189">
        <v>47.161051999999998</v>
      </c>
      <c r="AR189">
        <v>-88.490753999999995</v>
      </c>
      <c r="AS189">
        <v>317</v>
      </c>
      <c r="AT189">
        <v>38.799999999999997</v>
      </c>
      <c r="AU189">
        <v>12</v>
      </c>
      <c r="AV189">
        <v>6</v>
      </c>
      <c r="AW189" t="s">
        <v>213</v>
      </c>
      <c r="AX189">
        <v>1.6569</v>
      </c>
      <c r="AY189">
        <v>1</v>
      </c>
      <c r="AZ189">
        <v>1.92845</v>
      </c>
      <c r="BA189">
        <v>14.686999999999999</v>
      </c>
      <c r="BB189">
        <v>13.68</v>
      </c>
      <c r="BC189">
        <v>0.93</v>
      </c>
      <c r="BD189">
        <v>15.704000000000001</v>
      </c>
      <c r="BE189">
        <v>2671.7179999999998</v>
      </c>
      <c r="BF189">
        <v>306.64699999999999</v>
      </c>
      <c r="BG189">
        <v>7.4850000000000003</v>
      </c>
      <c r="BH189">
        <v>1.4E-2</v>
      </c>
      <c r="BI189">
        <v>7.5</v>
      </c>
      <c r="BJ189">
        <v>6.1310000000000002</v>
      </c>
      <c r="BK189">
        <v>1.2E-2</v>
      </c>
      <c r="BL189">
        <v>6.1429999999999998</v>
      </c>
      <c r="BM189">
        <v>1.2777000000000001</v>
      </c>
      <c r="BQ189">
        <v>100.629</v>
      </c>
      <c r="BR189">
        <v>0.33194600000000002</v>
      </c>
      <c r="BS189">
        <v>-5</v>
      </c>
      <c r="BT189">
        <v>5.1570000000000001E-3</v>
      </c>
      <c r="BU189">
        <v>8.1119299999999992</v>
      </c>
      <c r="BV189">
        <v>0</v>
      </c>
      <c r="BW189" t="s">
        <v>155</v>
      </c>
      <c r="BX189">
        <v>0.81899999999999995</v>
      </c>
    </row>
    <row r="190" spans="1:76" x14ac:dyDescent="0.25">
      <c r="A190" s="26">
        <v>43530</v>
      </c>
      <c r="B190" s="27">
        <v>0.616201712962963</v>
      </c>
      <c r="C190">
        <v>12.968999999999999</v>
      </c>
      <c r="D190">
        <v>1.9260999999999999</v>
      </c>
      <c r="E190">
        <v>19261.009934000002</v>
      </c>
      <c r="F190">
        <v>313.5</v>
      </c>
      <c r="G190">
        <v>0.8</v>
      </c>
      <c r="H190">
        <v>165</v>
      </c>
      <c r="J190">
        <v>0.7</v>
      </c>
      <c r="K190">
        <v>0.87280000000000002</v>
      </c>
      <c r="L190">
        <v>11.319100000000001</v>
      </c>
      <c r="M190">
        <v>1.6811</v>
      </c>
      <c r="N190">
        <v>273.6019</v>
      </c>
      <c r="O190">
        <v>0.67510000000000003</v>
      </c>
      <c r="P190">
        <v>274.3</v>
      </c>
      <c r="Q190">
        <v>224.11920000000001</v>
      </c>
      <c r="R190">
        <v>0.55300000000000005</v>
      </c>
      <c r="S190">
        <v>224.7</v>
      </c>
      <c r="T190">
        <v>164.9667</v>
      </c>
      <c r="W190">
        <v>0</v>
      </c>
      <c r="X190">
        <v>0.61099999999999999</v>
      </c>
      <c r="Y190">
        <v>11.9</v>
      </c>
      <c r="Z190">
        <v>880</v>
      </c>
      <c r="AA190">
        <v>870</v>
      </c>
      <c r="AB190">
        <v>885</v>
      </c>
      <c r="AC190">
        <v>89</v>
      </c>
      <c r="AD190">
        <v>28.02</v>
      </c>
      <c r="AE190">
        <v>0.64</v>
      </c>
      <c r="AF190">
        <v>981</v>
      </c>
      <c r="AG190">
        <v>2</v>
      </c>
      <c r="AH190">
        <v>39</v>
      </c>
      <c r="AI190">
        <v>35.843000000000004</v>
      </c>
      <c r="AJ190">
        <v>189</v>
      </c>
      <c r="AK190">
        <v>168</v>
      </c>
      <c r="AL190">
        <v>4.4000000000000004</v>
      </c>
      <c r="AM190">
        <v>175</v>
      </c>
      <c r="AN190" t="s">
        <v>155</v>
      </c>
      <c r="AO190">
        <v>2</v>
      </c>
      <c r="AP190" s="28">
        <v>0.82467592592592587</v>
      </c>
      <c r="AQ190">
        <v>47.160893999999999</v>
      </c>
      <c r="AR190">
        <v>-88.490673000000001</v>
      </c>
      <c r="AS190">
        <v>316.8</v>
      </c>
      <c r="AT190">
        <v>37.5</v>
      </c>
      <c r="AU190">
        <v>12</v>
      </c>
      <c r="AV190">
        <v>6</v>
      </c>
      <c r="AW190" t="s">
        <v>213</v>
      </c>
      <c r="AX190">
        <v>1.6</v>
      </c>
      <c r="AY190">
        <v>1</v>
      </c>
      <c r="AZ190">
        <v>1.9</v>
      </c>
      <c r="BA190">
        <v>14.686999999999999</v>
      </c>
      <c r="BB190">
        <v>14.65</v>
      </c>
      <c r="BC190">
        <v>1</v>
      </c>
      <c r="BD190">
        <v>14.574999999999999</v>
      </c>
      <c r="BE190">
        <v>2746.2350000000001</v>
      </c>
      <c r="BF190">
        <v>259.59399999999999</v>
      </c>
      <c r="BG190">
        <v>6.952</v>
      </c>
      <c r="BH190">
        <v>1.7000000000000001E-2</v>
      </c>
      <c r="BI190">
        <v>6.9690000000000003</v>
      </c>
      <c r="BJ190">
        <v>5.694</v>
      </c>
      <c r="BK190">
        <v>1.4E-2</v>
      </c>
      <c r="BL190">
        <v>5.7080000000000002</v>
      </c>
      <c r="BM190">
        <v>1.2709999999999999</v>
      </c>
      <c r="BQ190">
        <v>107.779</v>
      </c>
      <c r="BR190">
        <v>0.136243</v>
      </c>
      <c r="BS190">
        <v>-5</v>
      </c>
      <c r="BT190">
        <v>5.8430000000000001E-3</v>
      </c>
      <c r="BU190">
        <v>3.3294389999999998</v>
      </c>
      <c r="BV190">
        <v>0</v>
      </c>
      <c r="BW190" t="s">
        <v>155</v>
      </c>
      <c r="BX190">
        <v>0.81899999999999995</v>
      </c>
    </row>
    <row r="191" spans="1:76" x14ac:dyDescent="0.25">
      <c r="A191" s="26">
        <v>43530</v>
      </c>
      <c r="B191" s="27">
        <v>0.61621328703703704</v>
      </c>
      <c r="C191">
        <v>13.135</v>
      </c>
      <c r="D191">
        <v>0.49659999999999999</v>
      </c>
      <c r="E191">
        <v>4966.4041100000004</v>
      </c>
      <c r="F191">
        <v>270.3</v>
      </c>
      <c r="G191">
        <v>0.8</v>
      </c>
      <c r="H191">
        <v>132.6</v>
      </c>
      <c r="J191">
        <v>0.6</v>
      </c>
      <c r="K191">
        <v>0.88400000000000001</v>
      </c>
      <c r="L191">
        <v>11.6106</v>
      </c>
      <c r="M191">
        <v>0.439</v>
      </c>
      <c r="N191">
        <v>238.934</v>
      </c>
      <c r="O191">
        <v>0.70720000000000005</v>
      </c>
      <c r="P191">
        <v>239.6</v>
      </c>
      <c r="Q191">
        <v>195.72130000000001</v>
      </c>
      <c r="R191">
        <v>0.57930000000000004</v>
      </c>
      <c r="S191">
        <v>196.3</v>
      </c>
      <c r="T191">
        <v>132.55090000000001</v>
      </c>
      <c r="W191">
        <v>0</v>
      </c>
      <c r="X191">
        <v>0.53039999999999998</v>
      </c>
      <c r="Y191">
        <v>12</v>
      </c>
      <c r="Z191">
        <v>873</v>
      </c>
      <c r="AA191">
        <v>860</v>
      </c>
      <c r="AB191">
        <v>878</v>
      </c>
      <c r="AC191">
        <v>89</v>
      </c>
      <c r="AD191">
        <v>28.02</v>
      </c>
      <c r="AE191">
        <v>0.64</v>
      </c>
      <c r="AF191">
        <v>981</v>
      </c>
      <c r="AG191">
        <v>2</v>
      </c>
      <c r="AH191">
        <v>39</v>
      </c>
      <c r="AI191">
        <v>36</v>
      </c>
      <c r="AJ191">
        <v>189</v>
      </c>
      <c r="AK191">
        <v>168</v>
      </c>
      <c r="AL191">
        <v>4.5</v>
      </c>
      <c r="AM191">
        <v>175</v>
      </c>
      <c r="AN191" t="s">
        <v>155</v>
      </c>
      <c r="AO191">
        <v>2</v>
      </c>
      <c r="AP191" s="28">
        <v>0.82469907407407417</v>
      </c>
      <c r="AQ191">
        <v>47.160659000000003</v>
      </c>
      <c r="AR191">
        <v>-88.490620000000007</v>
      </c>
      <c r="AS191">
        <v>316.7</v>
      </c>
      <c r="AT191">
        <v>37</v>
      </c>
      <c r="AU191">
        <v>12</v>
      </c>
      <c r="AV191">
        <v>6</v>
      </c>
      <c r="AW191" t="s">
        <v>213</v>
      </c>
      <c r="AX191">
        <v>1.6</v>
      </c>
      <c r="AY191">
        <v>1</v>
      </c>
      <c r="AZ191">
        <v>1.9</v>
      </c>
      <c r="BA191">
        <v>14.686999999999999</v>
      </c>
      <c r="BB191">
        <v>16.13</v>
      </c>
      <c r="BC191">
        <v>1.1000000000000001</v>
      </c>
      <c r="BD191">
        <v>13.127000000000001</v>
      </c>
      <c r="BE191">
        <v>3040.49</v>
      </c>
      <c r="BF191">
        <v>73.171000000000006</v>
      </c>
      <c r="BG191">
        <v>6.5519999999999996</v>
      </c>
      <c r="BH191">
        <v>1.9E-2</v>
      </c>
      <c r="BI191">
        <v>6.5720000000000001</v>
      </c>
      <c r="BJ191">
        <v>5.367</v>
      </c>
      <c r="BK191">
        <v>1.6E-2</v>
      </c>
      <c r="BL191">
        <v>5.383</v>
      </c>
      <c r="BM191">
        <v>1.1023000000000001</v>
      </c>
      <c r="BQ191">
        <v>100.988</v>
      </c>
      <c r="BR191">
        <v>0.14710799999999999</v>
      </c>
      <c r="BS191">
        <v>-5</v>
      </c>
      <c r="BT191">
        <v>6.0000000000000001E-3</v>
      </c>
      <c r="BU191">
        <v>3.5949490000000002</v>
      </c>
      <c r="BV191">
        <v>0</v>
      </c>
      <c r="BW191" t="s">
        <v>155</v>
      </c>
      <c r="BX191">
        <v>0.81899999999999995</v>
      </c>
    </row>
    <row r="192" spans="1:76" x14ac:dyDescent="0.25">
      <c r="A192" s="26">
        <v>43530</v>
      </c>
      <c r="B192" s="27">
        <v>0.61622486111111108</v>
      </c>
      <c r="C192">
        <v>13.335000000000001</v>
      </c>
      <c r="D192">
        <v>0.14560000000000001</v>
      </c>
      <c r="E192">
        <v>1456.1301370000001</v>
      </c>
      <c r="F192">
        <v>270</v>
      </c>
      <c r="G192">
        <v>0.8</v>
      </c>
      <c r="H192">
        <v>95.3</v>
      </c>
      <c r="J192">
        <v>0.6</v>
      </c>
      <c r="K192">
        <v>0.88549999999999995</v>
      </c>
      <c r="L192">
        <v>11.8079</v>
      </c>
      <c r="M192">
        <v>0.12889999999999999</v>
      </c>
      <c r="N192">
        <v>239.0386</v>
      </c>
      <c r="O192">
        <v>0.70840000000000003</v>
      </c>
      <c r="P192">
        <v>239.7</v>
      </c>
      <c r="Q192">
        <v>195.80690000000001</v>
      </c>
      <c r="R192">
        <v>0.58030000000000004</v>
      </c>
      <c r="S192">
        <v>196.4</v>
      </c>
      <c r="T192">
        <v>95.322199999999995</v>
      </c>
      <c r="W192">
        <v>0</v>
      </c>
      <c r="X192">
        <v>0.53129999999999999</v>
      </c>
      <c r="Y192">
        <v>11.9</v>
      </c>
      <c r="Z192">
        <v>875</v>
      </c>
      <c r="AA192">
        <v>861</v>
      </c>
      <c r="AB192">
        <v>879</v>
      </c>
      <c r="AC192">
        <v>89</v>
      </c>
      <c r="AD192">
        <v>28.02</v>
      </c>
      <c r="AE192">
        <v>0.64</v>
      </c>
      <c r="AF192">
        <v>981</v>
      </c>
      <c r="AG192">
        <v>2</v>
      </c>
      <c r="AH192">
        <v>39</v>
      </c>
      <c r="AI192">
        <v>36</v>
      </c>
      <c r="AJ192">
        <v>189</v>
      </c>
      <c r="AK192">
        <v>168</v>
      </c>
      <c r="AL192">
        <v>4.5</v>
      </c>
      <c r="AM192">
        <v>174.9</v>
      </c>
      <c r="AN192" t="s">
        <v>155</v>
      </c>
      <c r="AO192">
        <v>2</v>
      </c>
      <c r="AP192" s="28">
        <v>0.8247106481481481</v>
      </c>
      <c r="AQ192">
        <v>47.160502000000001</v>
      </c>
      <c r="AR192">
        <v>-88.490656000000001</v>
      </c>
      <c r="AS192">
        <v>316.5</v>
      </c>
      <c r="AT192">
        <v>36.1</v>
      </c>
      <c r="AU192">
        <v>12</v>
      </c>
      <c r="AV192">
        <v>6</v>
      </c>
      <c r="AW192" t="s">
        <v>213</v>
      </c>
      <c r="AX192">
        <v>1.643057</v>
      </c>
      <c r="AY192">
        <v>1</v>
      </c>
      <c r="AZ192">
        <v>1.943057</v>
      </c>
      <c r="BA192">
        <v>14.686999999999999</v>
      </c>
      <c r="BB192">
        <v>16.350000000000001</v>
      </c>
      <c r="BC192">
        <v>1.1100000000000001</v>
      </c>
      <c r="BD192">
        <v>12.932</v>
      </c>
      <c r="BE192">
        <v>3122.4270000000001</v>
      </c>
      <c r="BF192">
        <v>21.701000000000001</v>
      </c>
      <c r="BG192">
        <v>6.6189999999999998</v>
      </c>
      <c r="BH192">
        <v>0.02</v>
      </c>
      <c r="BI192">
        <v>6.6390000000000002</v>
      </c>
      <c r="BJ192">
        <v>5.4219999999999997</v>
      </c>
      <c r="BK192">
        <v>1.6E-2</v>
      </c>
      <c r="BL192">
        <v>5.4379999999999997</v>
      </c>
      <c r="BM192">
        <v>0.8004</v>
      </c>
      <c r="BQ192">
        <v>102.15300000000001</v>
      </c>
      <c r="BR192">
        <v>0.17691399999999999</v>
      </c>
      <c r="BS192">
        <v>-5</v>
      </c>
      <c r="BT192">
        <v>6.8430000000000001E-3</v>
      </c>
      <c r="BU192">
        <v>4.323334</v>
      </c>
      <c r="BV192">
        <v>0</v>
      </c>
      <c r="BW192" t="s">
        <v>155</v>
      </c>
      <c r="BX192">
        <v>0.81899999999999995</v>
      </c>
    </row>
    <row r="193" spans="1:76" x14ac:dyDescent="0.25">
      <c r="A193" s="26">
        <v>43530</v>
      </c>
      <c r="B193" s="27">
        <v>0.61623643518518512</v>
      </c>
      <c r="C193">
        <v>13.569000000000001</v>
      </c>
      <c r="D193">
        <v>5.4399999999999997E-2</v>
      </c>
      <c r="E193">
        <v>544.26160300000004</v>
      </c>
      <c r="F193">
        <v>314.60000000000002</v>
      </c>
      <c r="G193">
        <v>0.7</v>
      </c>
      <c r="H193">
        <v>74.5</v>
      </c>
      <c r="J193">
        <v>0.62</v>
      </c>
      <c r="K193">
        <v>0.88449999999999995</v>
      </c>
      <c r="L193">
        <v>12.001799999999999</v>
      </c>
      <c r="M193">
        <v>4.8099999999999997E-2</v>
      </c>
      <c r="N193">
        <v>278.26130000000001</v>
      </c>
      <c r="O193">
        <v>0.64259999999999995</v>
      </c>
      <c r="P193">
        <v>278.89999999999998</v>
      </c>
      <c r="Q193">
        <v>227.93600000000001</v>
      </c>
      <c r="R193">
        <v>0.52639999999999998</v>
      </c>
      <c r="S193">
        <v>228.5</v>
      </c>
      <c r="T193">
        <v>74.535600000000002</v>
      </c>
      <c r="W193">
        <v>0</v>
      </c>
      <c r="X193">
        <v>0.54690000000000005</v>
      </c>
      <c r="Y193">
        <v>11.9</v>
      </c>
      <c r="Z193">
        <v>874</v>
      </c>
      <c r="AA193">
        <v>861</v>
      </c>
      <c r="AB193">
        <v>879</v>
      </c>
      <c r="AC193">
        <v>89</v>
      </c>
      <c r="AD193">
        <v>28.02</v>
      </c>
      <c r="AE193">
        <v>0.64</v>
      </c>
      <c r="AF193">
        <v>981</v>
      </c>
      <c r="AG193">
        <v>2</v>
      </c>
      <c r="AH193">
        <v>39</v>
      </c>
      <c r="AI193">
        <v>36</v>
      </c>
      <c r="AJ193">
        <v>189</v>
      </c>
      <c r="AK193">
        <v>168</v>
      </c>
      <c r="AL193">
        <v>4.4000000000000004</v>
      </c>
      <c r="AM193">
        <v>174.5</v>
      </c>
      <c r="AN193" t="s">
        <v>155</v>
      </c>
      <c r="AO193">
        <v>2</v>
      </c>
      <c r="AP193" s="28">
        <v>0.82472222222222225</v>
      </c>
      <c r="AQ193">
        <v>47.160380000000004</v>
      </c>
      <c r="AR193">
        <v>-88.490661000000003</v>
      </c>
      <c r="AS193">
        <v>316.10000000000002</v>
      </c>
      <c r="AT193">
        <v>32.799999999999997</v>
      </c>
      <c r="AU193">
        <v>12</v>
      </c>
      <c r="AV193">
        <v>6</v>
      </c>
      <c r="AW193" t="s">
        <v>213</v>
      </c>
      <c r="AX193">
        <v>1.7</v>
      </c>
      <c r="AY193">
        <v>1.129129</v>
      </c>
      <c r="AZ193">
        <v>2.0860859999999999</v>
      </c>
      <c r="BA193">
        <v>14.686999999999999</v>
      </c>
      <c r="BB193">
        <v>16.21</v>
      </c>
      <c r="BC193">
        <v>1.1000000000000001</v>
      </c>
      <c r="BD193">
        <v>13.061999999999999</v>
      </c>
      <c r="BE193">
        <v>3144.386</v>
      </c>
      <c r="BF193">
        <v>8.0269999999999992</v>
      </c>
      <c r="BG193">
        <v>7.6340000000000003</v>
      </c>
      <c r="BH193">
        <v>1.7999999999999999E-2</v>
      </c>
      <c r="BI193">
        <v>7.6520000000000001</v>
      </c>
      <c r="BJ193">
        <v>6.2539999999999996</v>
      </c>
      <c r="BK193">
        <v>1.4E-2</v>
      </c>
      <c r="BL193">
        <v>6.2679999999999998</v>
      </c>
      <c r="BM193">
        <v>0.62009999999999998</v>
      </c>
      <c r="BQ193">
        <v>104.17400000000001</v>
      </c>
      <c r="BR193">
        <v>0.16919799999999999</v>
      </c>
      <c r="BS193">
        <v>-5</v>
      </c>
      <c r="BT193">
        <v>6.1570000000000001E-3</v>
      </c>
      <c r="BU193">
        <v>4.1347759999999996</v>
      </c>
      <c r="BV193">
        <v>0</v>
      </c>
      <c r="BW193" t="s">
        <v>155</v>
      </c>
      <c r="BX193">
        <v>0.81899999999999995</v>
      </c>
    </row>
    <row r="194" spans="1:76" x14ac:dyDescent="0.25">
      <c r="A194" s="26">
        <v>43530</v>
      </c>
      <c r="B194" s="27">
        <v>0.61624800925925927</v>
      </c>
      <c r="C194">
        <v>13.76</v>
      </c>
      <c r="D194">
        <v>0.47289999999999999</v>
      </c>
      <c r="E194">
        <v>4729.2031870000001</v>
      </c>
      <c r="F194">
        <v>372.4</v>
      </c>
      <c r="G194">
        <v>0.6</v>
      </c>
      <c r="H194">
        <v>67.3</v>
      </c>
      <c r="J194">
        <v>0.77</v>
      </c>
      <c r="K194">
        <v>0.87949999999999995</v>
      </c>
      <c r="L194">
        <v>12.101599999999999</v>
      </c>
      <c r="M194">
        <v>0.41589999999999999</v>
      </c>
      <c r="N194">
        <v>327.5532</v>
      </c>
      <c r="O194">
        <v>0.52769999999999995</v>
      </c>
      <c r="P194">
        <v>328.1</v>
      </c>
      <c r="Q194">
        <v>268.31319999999999</v>
      </c>
      <c r="R194">
        <v>0.43230000000000002</v>
      </c>
      <c r="S194">
        <v>268.7</v>
      </c>
      <c r="T194">
        <v>67.2667</v>
      </c>
      <c r="W194">
        <v>0</v>
      </c>
      <c r="X194">
        <v>0.67689999999999995</v>
      </c>
      <c r="Y194">
        <v>12</v>
      </c>
      <c r="Z194">
        <v>873</v>
      </c>
      <c r="AA194">
        <v>860</v>
      </c>
      <c r="AB194">
        <v>877</v>
      </c>
      <c r="AC194">
        <v>89</v>
      </c>
      <c r="AD194">
        <v>28.02</v>
      </c>
      <c r="AE194">
        <v>0.64</v>
      </c>
      <c r="AF194">
        <v>981</v>
      </c>
      <c r="AG194">
        <v>2</v>
      </c>
      <c r="AH194">
        <v>39</v>
      </c>
      <c r="AI194">
        <v>35.156999999999996</v>
      </c>
      <c r="AJ194">
        <v>189</v>
      </c>
      <c r="AK194">
        <v>168</v>
      </c>
      <c r="AL194">
        <v>4.5</v>
      </c>
      <c r="AM194">
        <v>174.2</v>
      </c>
      <c r="AN194" t="s">
        <v>155</v>
      </c>
      <c r="AO194">
        <v>2</v>
      </c>
      <c r="AP194" s="28">
        <v>0.82473379629629628</v>
      </c>
      <c r="AQ194">
        <v>47.160260000000001</v>
      </c>
      <c r="AR194">
        <v>-88.490655000000004</v>
      </c>
      <c r="AS194">
        <v>315.60000000000002</v>
      </c>
      <c r="AT194">
        <v>31</v>
      </c>
      <c r="AU194">
        <v>12</v>
      </c>
      <c r="AV194">
        <v>6</v>
      </c>
      <c r="AW194" t="s">
        <v>213</v>
      </c>
      <c r="AX194">
        <v>1.7862</v>
      </c>
      <c r="AY194">
        <v>1.4293</v>
      </c>
      <c r="AZ194">
        <v>2.3292999999999999</v>
      </c>
      <c r="BA194">
        <v>14.686999999999999</v>
      </c>
      <c r="BB194">
        <v>15.5</v>
      </c>
      <c r="BC194">
        <v>1.06</v>
      </c>
      <c r="BD194">
        <v>13.704000000000001</v>
      </c>
      <c r="BE194">
        <v>3051.953</v>
      </c>
      <c r="BF194">
        <v>66.762</v>
      </c>
      <c r="BG194">
        <v>8.6509999999999998</v>
      </c>
      <c r="BH194">
        <v>1.4E-2</v>
      </c>
      <c r="BI194">
        <v>8.6649999999999991</v>
      </c>
      <c r="BJ194">
        <v>7.0860000000000003</v>
      </c>
      <c r="BK194">
        <v>1.0999999999999999E-2</v>
      </c>
      <c r="BL194">
        <v>7.0979999999999999</v>
      </c>
      <c r="BM194">
        <v>0.53869999999999996</v>
      </c>
      <c r="BQ194">
        <v>124.131</v>
      </c>
      <c r="BR194">
        <v>0.186389</v>
      </c>
      <c r="BS194">
        <v>-5</v>
      </c>
      <c r="BT194">
        <v>6.0000000000000001E-3</v>
      </c>
      <c r="BU194">
        <v>4.554881</v>
      </c>
      <c r="BV194">
        <v>0</v>
      </c>
      <c r="BW194" t="s">
        <v>155</v>
      </c>
      <c r="BX194">
        <v>0.81899999999999995</v>
      </c>
    </row>
    <row r="195" spans="1:76" x14ac:dyDescent="0.25">
      <c r="A195" s="26">
        <v>43530</v>
      </c>
      <c r="B195" s="27">
        <v>0.61625958333333331</v>
      </c>
      <c r="C195">
        <v>13.589</v>
      </c>
      <c r="D195">
        <v>1.5491999999999999</v>
      </c>
      <c r="E195">
        <v>15492.218371000001</v>
      </c>
      <c r="F195">
        <v>411.8</v>
      </c>
      <c r="G195">
        <v>0.4</v>
      </c>
      <c r="H195">
        <v>65.400000000000006</v>
      </c>
      <c r="J195">
        <v>0.9</v>
      </c>
      <c r="K195">
        <v>0.87150000000000005</v>
      </c>
      <c r="L195">
        <v>11.8428</v>
      </c>
      <c r="M195">
        <v>1.3502000000000001</v>
      </c>
      <c r="N195">
        <v>358.86419999999998</v>
      </c>
      <c r="O195">
        <v>0.34860000000000002</v>
      </c>
      <c r="P195">
        <v>359.2</v>
      </c>
      <c r="Q195">
        <v>293.96140000000003</v>
      </c>
      <c r="R195">
        <v>0.28560000000000002</v>
      </c>
      <c r="S195">
        <v>294.2</v>
      </c>
      <c r="T195">
        <v>65.442300000000003</v>
      </c>
      <c r="W195">
        <v>0</v>
      </c>
      <c r="X195">
        <v>0.78439999999999999</v>
      </c>
      <c r="Y195">
        <v>11.9</v>
      </c>
      <c r="Z195">
        <v>878</v>
      </c>
      <c r="AA195">
        <v>865</v>
      </c>
      <c r="AB195">
        <v>881</v>
      </c>
      <c r="AC195">
        <v>89</v>
      </c>
      <c r="AD195">
        <v>28.02</v>
      </c>
      <c r="AE195">
        <v>0.64</v>
      </c>
      <c r="AF195">
        <v>981</v>
      </c>
      <c r="AG195">
        <v>2</v>
      </c>
      <c r="AH195">
        <v>39</v>
      </c>
      <c r="AI195">
        <v>35</v>
      </c>
      <c r="AJ195">
        <v>189</v>
      </c>
      <c r="AK195">
        <v>168</v>
      </c>
      <c r="AL195">
        <v>4.5</v>
      </c>
      <c r="AM195">
        <v>174</v>
      </c>
      <c r="AN195" t="s">
        <v>155</v>
      </c>
      <c r="AO195">
        <v>2</v>
      </c>
      <c r="AP195" s="28">
        <v>0.82474537037037043</v>
      </c>
      <c r="AQ195">
        <v>47.160165999999997</v>
      </c>
      <c r="AR195">
        <v>-88.490644000000003</v>
      </c>
      <c r="AS195">
        <v>315.2</v>
      </c>
      <c r="AT195">
        <v>30.4</v>
      </c>
      <c r="AU195">
        <v>12</v>
      </c>
      <c r="AV195">
        <v>6</v>
      </c>
      <c r="AW195" t="s">
        <v>213</v>
      </c>
      <c r="AX195">
        <v>1.9215500000000001</v>
      </c>
      <c r="AY195">
        <v>1.4706999999999999</v>
      </c>
      <c r="AZ195">
        <v>2.52155</v>
      </c>
      <c r="BA195">
        <v>14.686999999999999</v>
      </c>
      <c r="BB195">
        <v>14.49</v>
      </c>
      <c r="BC195">
        <v>0.99</v>
      </c>
      <c r="BD195">
        <v>14.741</v>
      </c>
      <c r="BE195">
        <v>2833.3879999999999</v>
      </c>
      <c r="BF195">
        <v>205.59899999999999</v>
      </c>
      <c r="BG195">
        <v>8.9909999999999997</v>
      </c>
      <c r="BH195">
        <v>8.9999999999999993E-3</v>
      </c>
      <c r="BI195">
        <v>9</v>
      </c>
      <c r="BJ195">
        <v>7.3650000000000002</v>
      </c>
      <c r="BK195">
        <v>7.0000000000000001E-3</v>
      </c>
      <c r="BL195">
        <v>7.3719999999999999</v>
      </c>
      <c r="BM195">
        <v>0.49719999999999998</v>
      </c>
      <c r="BQ195">
        <v>136.44999999999999</v>
      </c>
      <c r="BR195">
        <v>0.254911</v>
      </c>
      <c r="BS195">
        <v>-5</v>
      </c>
      <c r="BT195">
        <v>6.0000000000000001E-3</v>
      </c>
      <c r="BU195">
        <v>6.2293880000000001</v>
      </c>
      <c r="BV195">
        <v>0</v>
      </c>
      <c r="BW195" t="s">
        <v>155</v>
      </c>
      <c r="BX195">
        <v>0.81899999999999995</v>
      </c>
    </row>
    <row r="196" spans="1:76" x14ac:dyDescent="0.25">
      <c r="A196" s="26">
        <v>43530</v>
      </c>
      <c r="B196" s="27">
        <v>0.61627115740740745</v>
      </c>
      <c r="C196">
        <v>13.192</v>
      </c>
      <c r="D196">
        <v>2.6015999999999999</v>
      </c>
      <c r="E196">
        <v>26016.078431000002</v>
      </c>
      <c r="F196">
        <v>388.4</v>
      </c>
      <c r="G196">
        <v>0.4</v>
      </c>
      <c r="H196">
        <v>109.1</v>
      </c>
      <c r="J196">
        <v>0.9</v>
      </c>
      <c r="K196">
        <v>0.86529999999999996</v>
      </c>
      <c r="L196">
        <v>11.415699999999999</v>
      </c>
      <c r="M196">
        <v>2.2511999999999999</v>
      </c>
      <c r="N196">
        <v>336.08749999999998</v>
      </c>
      <c r="O196">
        <v>0.34610000000000002</v>
      </c>
      <c r="P196">
        <v>336.4</v>
      </c>
      <c r="Q196">
        <v>275.2783</v>
      </c>
      <c r="R196">
        <v>0.28349999999999997</v>
      </c>
      <c r="S196">
        <v>275.60000000000002</v>
      </c>
      <c r="T196">
        <v>109.087</v>
      </c>
      <c r="W196">
        <v>0</v>
      </c>
      <c r="X196">
        <v>0.77880000000000005</v>
      </c>
      <c r="Y196">
        <v>12</v>
      </c>
      <c r="Z196">
        <v>900</v>
      </c>
      <c r="AA196">
        <v>890</v>
      </c>
      <c r="AB196">
        <v>905</v>
      </c>
      <c r="AC196">
        <v>89</v>
      </c>
      <c r="AD196">
        <v>28</v>
      </c>
      <c r="AE196">
        <v>0.64</v>
      </c>
      <c r="AF196">
        <v>982</v>
      </c>
      <c r="AG196">
        <v>2</v>
      </c>
      <c r="AH196">
        <v>39</v>
      </c>
      <c r="AI196">
        <v>35</v>
      </c>
      <c r="AJ196">
        <v>189</v>
      </c>
      <c r="AK196">
        <v>168</v>
      </c>
      <c r="AL196">
        <v>4.5</v>
      </c>
      <c r="AM196">
        <v>174</v>
      </c>
      <c r="AN196" t="s">
        <v>155</v>
      </c>
      <c r="AO196">
        <v>2</v>
      </c>
      <c r="AP196" s="28">
        <v>0.82474537037037043</v>
      </c>
      <c r="AQ196">
        <v>47.160108999999999</v>
      </c>
      <c r="AR196">
        <v>-88.490629999999996</v>
      </c>
      <c r="AS196">
        <v>315</v>
      </c>
      <c r="AT196">
        <v>29.7</v>
      </c>
      <c r="AU196">
        <v>12</v>
      </c>
      <c r="AV196">
        <v>6</v>
      </c>
      <c r="AW196" t="s">
        <v>213</v>
      </c>
      <c r="AX196">
        <v>1.9715499999999999</v>
      </c>
      <c r="AY196">
        <v>1.1707000000000001</v>
      </c>
      <c r="AZ196">
        <v>2.5715499999999998</v>
      </c>
      <c r="BA196">
        <v>14.686999999999999</v>
      </c>
      <c r="BB196">
        <v>13.79</v>
      </c>
      <c r="BC196">
        <v>0.94</v>
      </c>
      <c r="BD196">
        <v>15.563000000000001</v>
      </c>
      <c r="BE196">
        <v>2635.3829999999998</v>
      </c>
      <c r="BF196">
        <v>330.78</v>
      </c>
      <c r="BG196">
        <v>8.125</v>
      </c>
      <c r="BH196">
        <v>8.0000000000000002E-3</v>
      </c>
      <c r="BI196">
        <v>8.1329999999999991</v>
      </c>
      <c r="BJ196">
        <v>6.6550000000000002</v>
      </c>
      <c r="BK196">
        <v>7.0000000000000001E-3</v>
      </c>
      <c r="BL196">
        <v>6.6619999999999999</v>
      </c>
      <c r="BM196">
        <v>0.79969999999999997</v>
      </c>
      <c r="BQ196">
        <v>130.726</v>
      </c>
      <c r="BR196">
        <v>0.41031000000000001</v>
      </c>
      <c r="BS196">
        <v>-5</v>
      </c>
      <c r="BT196">
        <v>6.0000000000000001E-3</v>
      </c>
      <c r="BU196">
        <v>10.026949999999999</v>
      </c>
      <c r="BV196">
        <v>0</v>
      </c>
      <c r="BW196" t="s">
        <v>155</v>
      </c>
      <c r="BX196">
        <v>0.81899999999999995</v>
      </c>
    </row>
    <row r="197" spans="1:76" x14ac:dyDescent="0.25">
      <c r="A197" s="26">
        <v>43530</v>
      </c>
      <c r="B197" s="27">
        <v>0.61628273148148149</v>
      </c>
      <c r="C197">
        <v>13.377000000000001</v>
      </c>
      <c r="D197">
        <v>2.2212000000000001</v>
      </c>
      <c r="E197">
        <v>22211.675126999999</v>
      </c>
      <c r="F197">
        <v>327.10000000000002</v>
      </c>
      <c r="G197">
        <v>0.6</v>
      </c>
      <c r="H197">
        <v>195.6</v>
      </c>
      <c r="J197">
        <v>0.88</v>
      </c>
      <c r="K197">
        <v>0.86719999999999997</v>
      </c>
      <c r="L197">
        <v>11.5999</v>
      </c>
      <c r="M197">
        <v>1.9261999999999999</v>
      </c>
      <c r="N197">
        <v>283.68270000000001</v>
      </c>
      <c r="O197">
        <v>0.52029999999999998</v>
      </c>
      <c r="P197">
        <v>284.2</v>
      </c>
      <c r="Q197">
        <v>232.37289999999999</v>
      </c>
      <c r="R197">
        <v>0.42620000000000002</v>
      </c>
      <c r="S197">
        <v>232.8</v>
      </c>
      <c r="T197">
        <v>195.5943</v>
      </c>
      <c r="W197">
        <v>0</v>
      </c>
      <c r="X197">
        <v>0.76490000000000002</v>
      </c>
      <c r="Y197">
        <v>11.9</v>
      </c>
      <c r="Z197">
        <v>923</v>
      </c>
      <c r="AA197">
        <v>919</v>
      </c>
      <c r="AB197">
        <v>930</v>
      </c>
      <c r="AC197">
        <v>89</v>
      </c>
      <c r="AD197">
        <v>28.02</v>
      </c>
      <c r="AE197">
        <v>0.64</v>
      </c>
      <c r="AF197">
        <v>981</v>
      </c>
      <c r="AG197">
        <v>2</v>
      </c>
      <c r="AH197">
        <v>39</v>
      </c>
      <c r="AI197">
        <v>35</v>
      </c>
      <c r="AJ197">
        <v>189</v>
      </c>
      <c r="AK197">
        <v>168</v>
      </c>
      <c r="AL197">
        <v>4.5</v>
      </c>
      <c r="AM197">
        <v>174</v>
      </c>
      <c r="AN197" t="s">
        <v>155</v>
      </c>
      <c r="AO197">
        <v>2</v>
      </c>
      <c r="AP197" s="28">
        <v>0.82475694444444436</v>
      </c>
      <c r="AQ197">
        <v>47.159976</v>
      </c>
      <c r="AR197">
        <v>-88.490606</v>
      </c>
      <c r="AS197">
        <v>314.60000000000002</v>
      </c>
      <c r="AT197">
        <v>29.3</v>
      </c>
      <c r="AU197">
        <v>12</v>
      </c>
      <c r="AV197">
        <v>6</v>
      </c>
      <c r="AW197" t="s">
        <v>213</v>
      </c>
      <c r="AX197">
        <v>2</v>
      </c>
      <c r="AY197">
        <v>1</v>
      </c>
      <c r="AZ197">
        <v>2.6</v>
      </c>
      <c r="BA197">
        <v>14.686999999999999</v>
      </c>
      <c r="BB197">
        <v>13.99</v>
      </c>
      <c r="BC197">
        <v>0.95</v>
      </c>
      <c r="BD197">
        <v>15.316000000000001</v>
      </c>
      <c r="BE197">
        <v>2704.136</v>
      </c>
      <c r="BF197">
        <v>285.78800000000001</v>
      </c>
      <c r="BG197">
        <v>6.9249999999999998</v>
      </c>
      <c r="BH197">
        <v>1.2999999999999999E-2</v>
      </c>
      <c r="BI197">
        <v>6.9379999999999997</v>
      </c>
      <c r="BJ197">
        <v>5.673</v>
      </c>
      <c r="BK197">
        <v>0.01</v>
      </c>
      <c r="BL197">
        <v>5.6829999999999998</v>
      </c>
      <c r="BM197">
        <v>1.4479</v>
      </c>
      <c r="BQ197">
        <v>129.65</v>
      </c>
      <c r="BR197">
        <v>0.57862400000000003</v>
      </c>
      <c r="BS197">
        <v>-5</v>
      </c>
      <c r="BT197">
        <v>5.1570000000000001E-3</v>
      </c>
      <c r="BU197">
        <v>14.140124</v>
      </c>
      <c r="BV197">
        <v>0</v>
      </c>
      <c r="BW197" t="s">
        <v>155</v>
      </c>
      <c r="BX197">
        <v>0.81899999999999995</v>
      </c>
    </row>
    <row r="198" spans="1:76" x14ac:dyDescent="0.25">
      <c r="A198" s="26">
        <v>43530</v>
      </c>
      <c r="B198" s="27">
        <v>0.61629430555555553</v>
      </c>
      <c r="C198">
        <v>13.625999999999999</v>
      </c>
      <c r="D198">
        <v>1.2652000000000001</v>
      </c>
      <c r="E198">
        <v>12651.607445</v>
      </c>
      <c r="F198">
        <v>277.39999999999998</v>
      </c>
      <c r="G198">
        <v>0.7</v>
      </c>
      <c r="H198">
        <v>247.9</v>
      </c>
      <c r="J198">
        <v>0.8</v>
      </c>
      <c r="K198">
        <v>0.87350000000000005</v>
      </c>
      <c r="L198">
        <v>11.9025</v>
      </c>
      <c r="M198">
        <v>1.1052</v>
      </c>
      <c r="N198">
        <v>242.3313</v>
      </c>
      <c r="O198">
        <v>0.61150000000000004</v>
      </c>
      <c r="P198">
        <v>242.9</v>
      </c>
      <c r="Q198">
        <v>198.5042</v>
      </c>
      <c r="R198">
        <v>0.50090000000000001</v>
      </c>
      <c r="S198">
        <v>199</v>
      </c>
      <c r="T198">
        <v>247.91030000000001</v>
      </c>
      <c r="W198">
        <v>0</v>
      </c>
      <c r="X198">
        <v>0.69879999999999998</v>
      </c>
      <c r="Y198">
        <v>11.9</v>
      </c>
      <c r="Z198">
        <v>939</v>
      </c>
      <c r="AA198">
        <v>936</v>
      </c>
      <c r="AB198">
        <v>946</v>
      </c>
      <c r="AC198">
        <v>89</v>
      </c>
      <c r="AD198">
        <v>28.02</v>
      </c>
      <c r="AE198">
        <v>0.64</v>
      </c>
      <c r="AF198">
        <v>981</v>
      </c>
      <c r="AG198">
        <v>2</v>
      </c>
      <c r="AH198">
        <v>38.156999999999996</v>
      </c>
      <c r="AI198">
        <v>35</v>
      </c>
      <c r="AJ198">
        <v>189</v>
      </c>
      <c r="AK198">
        <v>168</v>
      </c>
      <c r="AL198">
        <v>4.5</v>
      </c>
      <c r="AM198">
        <v>174</v>
      </c>
      <c r="AN198" t="s">
        <v>155</v>
      </c>
      <c r="AO198">
        <v>2</v>
      </c>
      <c r="AP198" s="28">
        <v>0.82478009259259266</v>
      </c>
      <c r="AQ198">
        <v>47.159799999999997</v>
      </c>
      <c r="AR198">
        <v>-88.490540999999993</v>
      </c>
      <c r="AS198">
        <v>314.2</v>
      </c>
      <c r="AT198">
        <v>29</v>
      </c>
      <c r="AU198">
        <v>12</v>
      </c>
      <c r="AV198">
        <v>6</v>
      </c>
      <c r="AW198" t="s">
        <v>213</v>
      </c>
      <c r="AX198">
        <v>1.8275999999999999</v>
      </c>
      <c r="AY198">
        <v>1.3448</v>
      </c>
      <c r="AZ198">
        <v>2.8586</v>
      </c>
      <c r="BA198">
        <v>14.686999999999999</v>
      </c>
      <c r="BB198">
        <v>14.73</v>
      </c>
      <c r="BC198">
        <v>1</v>
      </c>
      <c r="BD198">
        <v>14.478</v>
      </c>
      <c r="BE198">
        <v>2884.3029999999999</v>
      </c>
      <c r="BF198">
        <v>170.452</v>
      </c>
      <c r="BG198">
        <v>6.15</v>
      </c>
      <c r="BH198">
        <v>1.6E-2</v>
      </c>
      <c r="BI198">
        <v>6.165</v>
      </c>
      <c r="BJ198">
        <v>5.0369999999999999</v>
      </c>
      <c r="BK198">
        <v>1.2999999999999999E-2</v>
      </c>
      <c r="BL198">
        <v>5.05</v>
      </c>
      <c r="BM198">
        <v>1.9077</v>
      </c>
      <c r="BQ198">
        <v>123.131</v>
      </c>
      <c r="BR198">
        <v>0.63366199999999995</v>
      </c>
      <c r="BS198">
        <v>-5</v>
      </c>
      <c r="BT198">
        <v>5.8430000000000001E-3</v>
      </c>
      <c r="BU198">
        <v>15.485116</v>
      </c>
      <c r="BV198">
        <v>0</v>
      </c>
      <c r="BW198" t="s">
        <v>155</v>
      </c>
      <c r="BX198">
        <v>0.81899999999999995</v>
      </c>
    </row>
    <row r="199" spans="1:76" x14ac:dyDescent="0.25">
      <c r="A199" s="26">
        <v>43530</v>
      </c>
      <c r="B199" s="27">
        <v>0.61630587962962957</v>
      </c>
      <c r="C199">
        <v>13.696999999999999</v>
      </c>
      <c r="D199">
        <v>0.4839</v>
      </c>
      <c r="E199">
        <v>4838.5922330000003</v>
      </c>
      <c r="F199">
        <v>263</v>
      </c>
      <c r="G199">
        <v>0.7</v>
      </c>
      <c r="H199">
        <v>204.6</v>
      </c>
      <c r="J199">
        <v>0.7</v>
      </c>
      <c r="K199">
        <v>0.87970000000000004</v>
      </c>
      <c r="L199">
        <v>12.049799999999999</v>
      </c>
      <c r="M199">
        <v>0.42570000000000002</v>
      </c>
      <c r="N199">
        <v>231.3373</v>
      </c>
      <c r="O199">
        <v>0.61580000000000001</v>
      </c>
      <c r="P199">
        <v>232</v>
      </c>
      <c r="Q199">
        <v>189.48089999999999</v>
      </c>
      <c r="R199">
        <v>0.50439999999999996</v>
      </c>
      <c r="S199">
        <v>190</v>
      </c>
      <c r="T199">
        <v>204.57650000000001</v>
      </c>
      <c r="W199">
        <v>0</v>
      </c>
      <c r="X199">
        <v>0.61580000000000001</v>
      </c>
      <c r="Y199">
        <v>12</v>
      </c>
      <c r="Z199">
        <v>928</v>
      </c>
      <c r="AA199">
        <v>924</v>
      </c>
      <c r="AB199">
        <v>935</v>
      </c>
      <c r="AC199">
        <v>89</v>
      </c>
      <c r="AD199">
        <v>28</v>
      </c>
      <c r="AE199">
        <v>0.64</v>
      </c>
      <c r="AF199">
        <v>982</v>
      </c>
      <c r="AG199">
        <v>2</v>
      </c>
      <c r="AH199">
        <v>38.843000000000004</v>
      </c>
      <c r="AI199">
        <v>35</v>
      </c>
      <c r="AJ199">
        <v>189</v>
      </c>
      <c r="AK199">
        <v>168</v>
      </c>
      <c r="AL199">
        <v>4.5</v>
      </c>
      <c r="AM199">
        <v>174</v>
      </c>
      <c r="AN199" t="s">
        <v>155</v>
      </c>
      <c r="AO199">
        <v>2</v>
      </c>
      <c r="AP199" s="28">
        <v>0.8247916666666667</v>
      </c>
      <c r="AQ199">
        <v>47.159697000000001</v>
      </c>
      <c r="AR199">
        <v>-88.490421999999995</v>
      </c>
      <c r="AS199">
        <v>314</v>
      </c>
      <c r="AT199">
        <v>31.7</v>
      </c>
      <c r="AU199">
        <v>12</v>
      </c>
      <c r="AV199">
        <v>7</v>
      </c>
      <c r="AW199" t="s">
        <v>212</v>
      </c>
      <c r="AX199">
        <v>1.4706999999999999</v>
      </c>
      <c r="AY199">
        <v>1.8</v>
      </c>
      <c r="AZ199">
        <v>2.8552</v>
      </c>
      <c r="BA199">
        <v>14.686999999999999</v>
      </c>
      <c r="BB199">
        <v>15.53</v>
      </c>
      <c r="BC199">
        <v>1.06</v>
      </c>
      <c r="BD199">
        <v>13.67</v>
      </c>
      <c r="BE199">
        <v>3045.7979999999998</v>
      </c>
      <c r="BF199">
        <v>68.480999999999995</v>
      </c>
      <c r="BG199">
        <v>6.1239999999999997</v>
      </c>
      <c r="BH199">
        <v>1.6E-2</v>
      </c>
      <c r="BI199">
        <v>6.14</v>
      </c>
      <c r="BJ199">
        <v>5.016</v>
      </c>
      <c r="BK199">
        <v>1.2999999999999999E-2</v>
      </c>
      <c r="BL199">
        <v>5.0289999999999999</v>
      </c>
      <c r="BM199">
        <v>1.6420999999999999</v>
      </c>
      <c r="BQ199">
        <v>113.181</v>
      </c>
      <c r="BR199">
        <v>0.53278199999999998</v>
      </c>
      <c r="BS199">
        <v>-5</v>
      </c>
      <c r="BT199">
        <v>5.1570000000000001E-3</v>
      </c>
      <c r="BU199">
        <v>13.019861000000001</v>
      </c>
      <c r="BV199">
        <v>0</v>
      </c>
      <c r="BW199" t="s">
        <v>155</v>
      </c>
      <c r="BX199">
        <v>0.81899999999999995</v>
      </c>
    </row>
    <row r="200" spans="1:76" x14ac:dyDescent="0.25">
      <c r="A200" s="26">
        <v>43530</v>
      </c>
      <c r="B200" s="27">
        <v>0.61631745370370372</v>
      </c>
      <c r="C200">
        <v>13.583</v>
      </c>
      <c r="D200">
        <v>0.12989999999999999</v>
      </c>
      <c r="E200">
        <v>1299.090909</v>
      </c>
      <c r="F200">
        <v>299.10000000000002</v>
      </c>
      <c r="G200">
        <v>0.7</v>
      </c>
      <c r="H200">
        <v>132.30000000000001</v>
      </c>
      <c r="J200">
        <v>0.7</v>
      </c>
      <c r="K200">
        <v>0.88370000000000004</v>
      </c>
      <c r="L200">
        <v>12.003500000000001</v>
      </c>
      <c r="M200">
        <v>0.1148</v>
      </c>
      <c r="N200">
        <v>264.31049999999999</v>
      </c>
      <c r="O200">
        <v>0.61860000000000004</v>
      </c>
      <c r="P200">
        <v>264.89999999999998</v>
      </c>
      <c r="Q200">
        <v>216.48429999999999</v>
      </c>
      <c r="R200">
        <v>0.50670000000000004</v>
      </c>
      <c r="S200">
        <v>217</v>
      </c>
      <c r="T200">
        <v>132.2646</v>
      </c>
      <c r="W200">
        <v>0</v>
      </c>
      <c r="X200">
        <v>0.61860000000000004</v>
      </c>
      <c r="Y200">
        <v>11.9</v>
      </c>
      <c r="Z200">
        <v>908</v>
      </c>
      <c r="AA200">
        <v>900</v>
      </c>
      <c r="AB200">
        <v>914</v>
      </c>
      <c r="AC200">
        <v>89</v>
      </c>
      <c r="AD200">
        <v>28</v>
      </c>
      <c r="AE200">
        <v>0.64</v>
      </c>
      <c r="AF200">
        <v>982</v>
      </c>
      <c r="AG200">
        <v>2</v>
      </c>
      <c r="AH200">
        <v>39</v>
      </c>
      <c r="AI200">
        <v>35</v>
      </c>
      <c r="AJ200">
        <v>189</v>
      </c>
      <c r="AK200">
        <v>168</v>
      </c>
      <c r="AL200">
        <v>4.5</v>
      </c>
      <c r="AM200">
        <v>174</v>
      </c>
      <c r="AN200" t="s">
        <v>155</v>
      </c>
      <c r="AO200">
        <v>2</v>
      </c>
      <c r="AP200" s="28">
        <v>0.82480324074074074</v>
      </c>
      <c r="AQ200">
        <v>47.159592000000004</v>
      </c>
      <c r="AR200">
        <v>-88.490258999999995</v>
      </c>
      <c r="AS200">
        <v>314.10000000000002</v>
      </c>
      <c r="AT200">
        <v>36.4</v>
      </c>
      <c r="AU200">
        <v>12</v>
      </c>
      <c r="AV200">
        <v>8</v>
      </c>
      <c r="AW200" t="s">
        <v>210</v>
      </c>
      <c r="AX200">
        <v>1.3</v>
      </c>
      <c r="AY200">
        <v>1.8431</v>
      </c>
      <c r="AZ200">
        <v>2.4430999999999998</v>
      </c>
      <c r="BA200">
        <v>14.686999999999999</v>
      </c>
      <c r="BB200">
        <v>16.09</v>
      </c>
      <c r="BC200">
        <v>1.1000000000000001</v>
      </c>
      <c r="BD200">
        <v>13.161</v>
      </c>
      <c r="BE200">
        <v>3125.547</v>
      </c>
      <c r="BF200">
        <v>19.026</v>
      </c>
      <c r="BG200">
        <v>7.2069999999999999</v>
      </c>
      <c r="BH200">
        <v>1.7000000000000001E-2</v>
      </c>
      <c r="BI200">
        <v>7.2240000000000002</v>
      </c>
      <c r="BJ200">
        <v>5.9029999999999996</v>
      </c>
      <c r="BK200">
        <v>1.4E-2</v>
      </c>
      <c r="BL200">
        <v>5.9169999999999998</v>
      </c>
      <c r="BM200">
        <v>1.0935999999999999</v>
      </c>
      <c r="BQ200">
        <v>117.117</v>
      </c>
      <c r="BR200">
        <v>0.42279899999999998</v>
      </c>
      <c r="BS200">
        <v>-5</v>
      </c>
      <c r="BT200">
        <v>5.8430000000000001E-3</v>
      </c>
      <c r="BU200">
        <v>10.332151</v>
      </c>
      <c r="BV200">
        <v>0</v>
      </c>
      <c r="BW200" t="s">
        <v>155</v>
      </c>
      <c r="BX200">
        <v>0.81899999999999995</v>
      </c>
    </row>
    <row r="201" spans="1:76" x14ac:dyDescent="0.25">
      <c r="A201" s="26">
        <v>43530</v>
      </c>
      <c r="B201" s="27">
        <v>0.61632902777777776</v>
      </c>
      <c r="C201">
        <v>13.505000000000001</v>
      </c>
      <c r="D201">
        <v>4.1099999999999998E-2</v>
      </c>
      <c r="E201">
        <v>410.97581300000002</v>
      </c>
      <c r="F201">
        <v>376.7</v>
      </c>
      <c r="G201">
        <v>0.7</v>
      </c>
      <c r="H201">
        <v>87.6</v>
      </c>
      <c r="J201">
        <v>0.6</v>
      </c>
      <c r="K201">
        <v>0.8851</v>
      </c>
      <c r="L201">
        <v>11.952999999999999</v>
      </c>
      <c r="M201">
        <v>3.6400000000000002E-2</v>
      </c>
      <c r="N201">
        <v>333.40539999999999</v>
      </c>
      <c r="O201">
        <v>0.61960000000000004</v>
      </c>
      <c r="P201">
        <v>334</v>
      </c>
      <c r="Q201">
        <v>273.10219999999998</v>
      </c>
      <c r="R201">
        <v>0.50749999999999995</v>
      </c>
      <c r="S201">
        <v>273.60000000000002</v>
      </c>
      <c r="T201">
        <v>87.620999999999995</v>
      </c>
      <c r="W201">
        <v>0</v>
      </c>
      <c r="X201">
        <v>0.53110000000000002</v>
      </c>
      <c r="Y201">
        <v>11.9</v>
      </c>
      <c r="Z201">
        <v>897</v>
      </c>
      <c r="AA201">
        <v>886</v>
      </c>
      <c r="AB201">
        <v>902</v>
      </c>
      <c r="AC201">
        <v>89</v>
      </c>
      <c r="AD201">
        <v>28.02</v>
      </c>
      <c r="AE201">
        <v>0.64</v>
      </c>
      <c r="AF201">
        <v>981</v>
      </c>
      <c r="AG201">
        <v>2</v>
      </c>
      <c r="AH201">
        <v>38.156999999999996</v>
      </c>
      <c r="AI201">
        <v>35</v>
      </c>
      <c r="AJ201">
        <v>189</v>
      </c>
      <c r="AK201">
        <v>168</v>
      </c>
      <c r="AL201">
        <v>4.5</v>
      </c>
      <c r="AM201">
        <v>174.4</v>
      </c>
      <c r="AN201" t="s">
        <v>155</v>
      </c>
      <c r="AO201">
        <v>2</v>
      </c>
      <c r="AP201" s="28">
        <v>0.82481481481481478</v>
      </c>
      <c r="AQ201">
        <v>47.159494000000002</v>
      </c>
      <c r="AR201">
        <v>-88.490070000000003</v>
      </c>
      <c r="AS201">
        <v>314.39999999999998</v>
      </c>
      <c r="AT201">
        <v>37.700000000000003</v>
      </c>
      <c r="AU201">
        <v>12</v>
      </c>
      <c r="AV201">
        <v>8</v>
      </c>
      <c r="AW201" t="s">
        <v>210</v>
      </c>
      <c r="AX201">
        <v>1.3431</v>
      </c>
      <c r="AY201">
        <v>1.5121</v>
      </c>
      <c r="AZ201">
        <v>2.4138000000000002</v>
      </c>
      <c r="BA201">
        <v>14.686999999999999</v>
      </c>
      <c r="BB201">
        <v>16.29</v>
      </c>
      <c r="BC201">
        <v>1.1100000000000001</v>
      </c>
      <c r="BD201">
        <v>12.981999999999999</v>
      </c>
      <c r="BE201">
        <v>3147.1190000000001</v>
      </c>
      <c r="BF201">
        <v>6.0960000000000001</v>
      </c>
      <c r="BG201">
        <v>9.1929999999999996</v>
      </c>
      <c r="BH201">
        <v>1.7000000000000001E-2</v>
      </c>
      <c r="BI201">
        <v>9.2100000000000009</v>
      </c>
      <c r="BJ201">
        <v>7.53</v>
      </c>
      <c r="BK201">
        <v>1.4E-2</v>
      </c>
      <c r="BL201">
        <v>7.5439999999999996</v>
      </c>
      <c r="BM201">
        <v>0.73260000000000003</v>
      </c>
      <c r="BQ201">
        <v>101.666</v>
      </c>
      <c r="BR201">
        <v>0.34108899999999998</v>
      </c>
      <c r="BS201">
        <v>-5</v>
      </c>
      <c r="BT201">
        <v>6.0000000000000001E-3</v>
      </c>
      <c r="BU201">
        <v>8.3353629999999992</v>
      </c>
      <c r="BV201">
        <v>0</v>
      </c>
      <c r="BW201" t="s">
        <v>155</v>
      </c>
      <c r="BX201">
        <v>0.81899999999999995</v>
      </c>
    </row>
    <row r="202" spans="1:76" x14ac:dyDescent="0.25">
      <c r="A202" s="26">
        <v>43530</v>
      </c>
      <c r="B202" s="27">
        <v>0.61634060185185191</v>
      </c>
      <c r="C202">
        <v>13.077</v>
      </c>
      <c r="D202">
        <v>0.25530000000000003</v>
      </c>
      <c r="E202">
        <v>2552.661157</v>
      </c>
      <c r="F202">
        <v>455.6</v>
      </c>
      <c r="G202">
        <v>0.7</v>
      </c>
      <c r="H202">
        <v>69.400000000000006</v>
      </c>
      <c r="J202">
        <v>0.6</v>
      </c>
      <c r="K202">
        <v>0.88649999999999995</v>
      </c>
      <c r="L202">
        <v>11.593400000000001</v>
      </c>
      <c r="M202">
        <v>0.2263</v>
      </c>
      <c r="N202">
        <v>403.94839999999999</v>
      </c>
      <c r="O202">
        <v>0.62060000000000004</v>
      </c>
      <c r="P202">
        <v>404.6</v>
      </c>
      <c r="Q202">
        <v>330.89179999999999</v>
      </c>
      <c r="R202">
        <v>0.50829999999999997</v>
      </c>
      <c r="S202">
        <v>331.4</v>
      </c>
      <c r="T202">
        <v>69.3857</v>
      </c>
      <c r="W202">
        <v>0</v>
      </c>
      <c r="X202">
        <v>0.53190000000000004</v>
      </c>
      <c r="Y202">
        <v>11.9</v>
      </c>
      <c r="Z202">
        <v>887</v>
      </c>
      <c r="AA202">
        <v>877</v>
      </c>
      <c r="AB202">
        <v>892</v>
      </c>
      <c r="AC202">
        <v>89</v>
      </c>
      <c r="AD202">
        <v>28.02</v>
      </c>
      <c r="AE202">
        <v>0.64</v>
      </c>
      <c r="AF202">
        <v>981</v>
      </c>
      <c r="AG202">
        <v>2</v>
      </c>
      <c r="AH202">
        <v>38</v>
      </c>
      <c r="AI202">
        <v>35</v>
      </c>
      <c r="AJ202">
        <v>189</v>
      </c>
      <c r="AK202">
        <v>168</v>
      </c>
      <c r="AL202">
        <v>4.5</v>
      </c>
      <c r="AM202">
        <v>174.7</v>
      </c>
      <c r="AN202" t="s">
        <v>155</v>
      </c>
      <c r="AO202">
        <v>2</v>
      </c>
      <c r="AP202" s="28">
        <v>0.82482638888888893</v>
      </c>
      <c r="AQ202">
        <v>47.159391999999997</v>
      </c>
      <c r="AR202">
        <v>-88.489891999999998</v>
      </c>
      <c r="AS202">
        <v>314.5</v>
      </c>
      <c r="AT202">
        <v>38.299999999999997</v>
      </c>
      <c r="AU202">
        <v>12</v>
      </c>
      <c r="AV202">
        <v>8</v>
      </c>
      <c r="AW202" t="s">
        <v>210</v>
      </c>
      <c r="AX202">
        <v>1.4862</v>
      </c>
      <c r="AY202">
        <v>1</v>
      </c>
      <c r="AZ202">
        <v>2.3431000000000002</v>
      </c>
      <c r="BA202">
        <v>14.686999999999999</v>
      </c>
      <c r="BB202">
        <v>16.510000000000002</v>
      </c>
      <c r="BC202">
        <v>1.1200000000000001</v>
      </c>
      <c r="BD202">
        <v>12.798</v>
      </c>
      <c r="BE202">
        <v>3096.8409999999999</v>
      </c>
      <c r="BF202">
        <v>38.475000000000001</v>
      </c>
      <c r="BG202">
        <v>11.3</v>
      </c>
      <c r="BH202">
        <v>1.7000000000000001E-2</v>
      </c>
      <c r="BI202">
        <v>11.317</v>
      </c>
      <c r="BJ202">
        <v>9.2560000000000002</v>
      </c>
      <c r="BK202">
        <v>1.4E-2</v>
      </c>
      <c r="BL202">
        <v>9.27</v>
      </c>
      <c r="BM202">
        <v>0.58860000000000001</v>
      </c>
      <c r="BQ202">
        <v>103.31399999999999</v>
      </c>
      <c r="BR202">
        <v>0.25650200000000001</v>
      </c>
      <c r="BS202">
        <v>-5</v>
      </c>
      <c r="BT202">
        <v>6.8430000000000001E-3</v>
      </c>
      <c r="BU202">
        <v>6.2682669999999998</v>
      </c>
      <c r="BV202">
        <v>0</v>
      </c>
      <c r="BW202" t="s">
        <v>155</v>
      </c>
      <c r="BX202">
        <v>0.81899999999999995</v>
      </c>
    </row>
    <row r="203" spans="1:76" x14ac:dyDescent="0.25">
      <c r="A203" s="26">
        <v>43530</v>
      </c>
      <c r="B203" s="27">
        <v>0.61635217592592595</v>
      </c>
      <c r="C203">
        <v>12.922000000000001</v>
      </c>
      <c r="D203">
        <v>1.2103999999999999</v>
      </c>
      <c r="E203">
        <v>12103.910035000001</v>
      </c>
      <c r="F203">
        <v>464.3</v>
      </c>
      <c r="G203">
        <v>0.7</v>
      </c>
      <c r="H203">
        <v>56</v>
      </c>
      <c r="J203">
        <v>0.71</v>
      </c>
      <c r="K203">
        <v>0.87949999999999995</v>
      </c>
      <c r="L203">
        <v>11.364699999999999</v>
      </c>
      <c r="M203">
        <v>1.0645</v>
      </c>
      <c r="N203">
        <v>408.30070000000001</v>
      </c>
      <c r="O203">
        <v>0.61560000000000004</v>
      </c>
      <c r="P203">
        <v>408.9</v>
      </c>
      <c r="Q203">
        <v>334.45699999999999</v>
      </c>
      <c r="R203">
        <v>0.50429999999999997</v>
      </c>
      <c r="S203">
        <v>335</v>
      </c>
      <c r="T203">
        <v>55.977400000000003</v>
      </c>
      <c r="W203">
        <v>0</v>
      </c>
      <c r="X203">
        <v>0.62580000000000002</v>
      </c>
      <c r="Y203">
        <v>11.9</v>
      </c>
      <c r="Z203">
        <v>882</v>
      </c>
      <c r="AA203">
        <v>872</v>
      </c>
      <c r="AB203">
        <v>887</v>
      </c>
      <c r="AC203">
        <v>89</v>
      </c>
      <c r="AD203">
        <v>28.02</v>
      </c>
      <c r="AE203">
        <v>0.64</v>
      </c>
      <c r="AF203">
        <v>981</v>
      </c>
      <c r="AG203">
        <v>2</v>
      </c>
      <c r="AH203">
        <v>38</v>
      </c>
      <c r="AI203">
        <v>35.843000000000004</v>
      </c>
      <c r="AJ203">
        <v>189</v>
      </c>
      <c r="AK203">
        <v>168</v>
      </c>
      <c r="AL203">
        <v>4.4000000000000004</v>
      </c>
      <c r="AM203">
        <v>174.9</v>
      </c>
      <c r="AN203" t="s">
        <v>155</v>
      </c>
      <c r="AO203">
        <v>2</v>
      </c>
      <c r="AP203" s="28">
        <v>0.82483796296296286</v>
      </c>
      <c r="AQ203">
        <v>47.159286999999999</v>
      </c>
      <c r="AR203">
        <v>-88.489723999999995</v>
      </c>
      <c r="AS203">
        <v>314.39999999999998</v>
      </c>
      <c r="AT203">
        <v>38.1</v>
      </c>
      <c r="AU203">
        <v>12</v>
      </c>
      <c r="AV203">
        <v>8</v>
      </c>
      <c r="AW203" t="s">
        <v>210</v>
      </c>
      <c r="AX203">
        <v>1.5569</v>
      </c>
      <c r="AY203">
        <v>1.0862000000000001</v>
      </c>
      <c r="AZ203">
        <v>2.4430999999999998</v>
      </c>
      <c r="BA203">
        <v>14.686999999999999</v>
      </c>
      <c r="BB203">
        <v>15.5</v>
      </c>
      <c r="BC203">
        <v>1.06</v>
      </c>
      <c r="BD203">
        <v>13.707000000000001</v>
      </c>
      <c r="BE203">
        <v>2886.7689999999998</v>
      </c>
      <c r="BF203">
        <v>172.096</v>
      </c>
      <c r="BG203">
        <v>10.861000000000001</v>
      </c>
      <c r="BH203">
        <v>1.6E-2</v>
      </c>
      <c r="BI203">
        <v>10.877000000000001</v>
      </c>
      <c r="BJ203">
        <v>8.8970000000000002</v>
      </c>
      <c r="BK203">
        <v>1.2999999999999999E-2</v>
      </c>
      <c r="BL203">
        <v>8.91</v>
      </c>
      <c r="BM203">
        <v>0.45150000000000001</v>
      </c>
      <c r="BQ203">
        <v>115.583</v>
      </c>
      <c r="BR203">
        <v>0.218553</v>
      </c>
      <c r="BS203">
        <v>-5</v>
      </c>
      <c r="BT203">
        <v>7.0000000000000001E-3</v>
      </c>
      <c r="BU203">
        <v>5.3408889999999998</v>
      </c>
      <c r="BV203">
        <v>0</v>
      </c>
      <c r="BW203" t="s">
        <v>155</v>
      </c>
      <c r="BX203">
        <v>0.81899999999999995</v>
      </c>
    </row>
    <row r="204" spans="1:76" x14ac:dyDescent="0.25">
      <c r="A204" s="26">
        <v>43530</v>
      </c>
      <c r="B204" s="27">
        <v>0.61636374999999999</v>
      </c>
      <c r="C204">
        <v>12.858000000000001</v>
      </c>
      <c r="D204">
        <v>2.9144999999999999</v>
      </c>
      <c r="E204">
        <v>29145.432526000001</v>
      </c>
      <c r="F204">
        <v>430.7</v>
      </c>
      <c r="G204">
        <v>0.8</v>
      </c>
      <c r="H204">
        <v>83.4</v>
      </c>
      <c r="J204">
        <v>0.87</v>
      </c>
      <c r="K204">
        <v>0.86509999999999998</v>
      </c>
      <c r="L204">
        <v>11.1234</v>
      </c>
      <c r="M204">
        <v>2.5213000000000001</v>
      </c>
      <c r="N204">
        <v>372.61180000000002</v>
      </c>
      <c r="O204">
        <v>0.66900000000000004</v>
      </c>
      <c r="P204">
        <v>373.3</v>
      </c>
      <c r="Q204">
        <v>305.19420000000002</v>
      </c>
      <c r="R204">
        <v>0.54790000000000005</v>
      </c>
      <c r="S204">
        <v>305.7</v>
      </c>
      <c r="T204">
        <v>83.420599999999993</v>
      </c>
      <c r="W204">
        <v>0</v>
      </c>
      <c r="X204">
        <v>0.75239999999999996</v>
      </c>
      <c r="Y204">
        <v>11.9</v>
      </c>
      <c r="Z204">
        <v>896</v>
      </c>
      <c r="AA204">
        <v>886</v>
      </c>
      <c r="AB204">
        <v>901</v>
      </c>
      <c r="AC204">
        <v>89</v>
      </c>
      <c r="AD204">
        <v>28</v>
      </c>
      <c r="AE204">
        <v>0.64</v>
      </c>
      <c r="AF204">
        <v>982</v>
      </c>
      <c r="AG204">
        <v>2</v>
      </c>
      <c r="AH204">
        <v>38</v>
      </c>
      <c r="AI204">
        <v>35.156999999999996</v>
      </c>
      <c r="AJ204">
        <v>189</v>
      </c>
      <c r="AK204">
        <v>168</v>
      </c>
      <c r="AL204">
        <v>4.4000000000000004</v>
      </c>
      <c r="AM204">
        <v>174.5</v>
      </c>
      <c r="AN204" t="s">
        <v>155</v>
      </c>
      <c r="AO204">
        <v>2</v>
      </c>
      <c r="AP204" s="28">
        <v>0.82484953703703701</v>
      </c>
      <c r="AQ204">
        <v>47.159184000000003</v>
      </c>
      <c r="AR204">
        <v>-88.489562000000006</v>
      </c>
      <c r="AS204">
        <v>314.2</v>
      </c>
      <c r="AT204">
        <v>37.4</v>
      </c>
      <c r="AU204">
        <v>12</v>
      </c>
      <c r="AV204">
        <v>8</v>
      </c>
      <c r="AW204" t="s">
        <v>210</v>
      </c>
      <c r="AX204">
        <v>1.5</v>
      </c>
      <c r="AY204">
        <v>1.4585999999999999</v>
      </c>
      <c r="AZ204">
        <v>2.7155</v>
      </c>
      <c r="BA204">
        <v>14.686999999999999</v>
      </c>
      <c r="BB204">
        <v>13.77</v>
      </c>
      <c r="BC204">
        <v>0.94</v>
      </c>
      <c r="BD204">
        <v>15.597</v>
      </c>
      <c r="BE204">
        <v>2572.5740000000001</v>
      </c>
      <c r="BF204">
        <v>371.13400000000001</v>
      </c>
      <c r="BG204">
        <v>9.0250000000000004</v>
      </c>
      <c r="BH204">
        <v>1.6E-2</v>
      </c>
      <c r="BI204">
        <v>9.0410000000000004</v>
      </c>
      <c r="BJ204">
        <v>7.3920000000000003</v>
      </c>
      <c r="BK204">
        <v>1.2999999999999999E-2</v>
      </c>
      <c r="BL204">
        <v>7.4050000000000002</v>
      </c>
      <c r="BM204">
        <v>0.61270000000000002</v>
      </c>
      <c r="BQ204">
        <v>126.517</v>
      </c>
      <c r="BR204">
        <v>0.43402299999999999</v>
      </c>
      <c r="BS204">
        <v>-5</v>
      </c>
      <c r="BT204">
        <v>6.1570000000000001E-3</v>
      </c>
      <c r="BU204">
        <v>10.606437</v>
      </c>
      <c r="BV204">
        <v>0</v>
      </c>
      <c r="BW204" t="s">
        <v>155</v>
      </c>
      <c r="BX204">
        <v>0.81899999999999995</v>
      </c>
    </row>
    <row r="205" spans="1:76" x14ac:dyDescent="0.25">
      <c r="A205" s="26">
        <v>43530</v>
      </c>
      <c r="B205" s="27">
        <v>0.61637532407407403</v>
      </c>
      <c r="C205">
        <v>12.808999999999999</v>
      </c>
      <c r="D205">
        <v>3.2624</v>
      </c>
      <c r="E205">
        <v>32623.861625000001</v>
      </c>
      <c r="F205">
        <v>361.2</v>
      </c>
      <c r="G205">
        <v>0.9</v>
      </c>
      <c r="H205">
        <v>214</v>
      </c>
      <c r="J205">
        <v>1</v>
      </c>
      <c r="K205">
        <v>0.86229999999999996</v>
      </c>
      <c r="L205">
        <v>11.044499999999999</v>
      </c>
      <c r="M205">
        <v>2.8130999999999999</v>
      </c>
      <c r="N205">
        <v>311.44839999999999</v>
      </c>
      <c r="O205">
        <v>0.75280000000000002</v>
      </c>
      <c r="P205">
        <v>312.2</v>
      </c>
      <c r="Q205">
        <v>255.09280000000001</v>
      </c>
      <c r="R205">
        <v>0.61660000000000004</v>
      </c>
      <c r="S205">
        <v>255.7</v>
      </c>
      <c r="T205">
        <v>214.03280000000001</v>
      </c>
      <c r="W205">
        <v>0</v>
      </c>
      <c r="X205">
        <v>0.86229999999999996</v>
      </c>
      <c r="Y205">
        <v>11.9</v>
      </c>
      <c r="Z205">
        <v>934</v>
      </c>
      <c r="AA205">
        <v>925</v>
      </c>
      <c r="AB205">
        <v>942</v>
      </c>
      <c r="AC205">
        <v>89</v>
      </c>
      <c r="AD205">
        <v>28</v>
      </c>
      <c r="AE205">
        <v>0.64</v>
      </c>
      <c r="AF205">
        <v>982</v>
      </c>
      <c r="AG205">
        <v>2</v>
      </c>
      <c r="AH205">
        <v>38</v>
      </c>
      <c r="AI205">
        <v>35</v>
      </c>
      <c r="AJ205">
        <v>189</v>
      </c>
      <c r="AK205">
        <v>168</v>
      </c>
      <c r="AL205">
        <v>4.4000000000000004</v>
      </c>
      <c r="AM205">
        <v>174.2</v>
      </c>
      <c r="AN205" t="s">
        <v>155</v>
      </c>
      <c r="AO205">
        <v>2</v>
      </c>
      <c r="AP205" s="28">
        <v>0.82486111111111116</v>
      </c>
      <c r="AQ205">
        <v>47.159092000000001</v>
      </c>
      <c r="AR205">
        <v>-88.489405000000005</v>
      </c>
      <c r="AS205">
        <v>314</v>
      </c>
      <c r="AT205">
        <v>35.9</v>
      </c>
      <c r="AU205">
        <v>12</v>
      </c>
      <c r="AV205">
        <v>8</v>
      </c>
      <c r="AW205" t="s">
        <v>210</v>
      </c>
      <c r="AX205">
        <v>1.5</v>
      </c>
      <c r="AY205">
        <v>1.8431</v>
      </c>
      <c r="AZ205">
        <v>3</v>
      </c>
      <c r="BA205">
        <v>14.686999999999999</v>
      </c>
      <c r="BB205">
        <v>13.47</v>
      </c>
      <c r="BC205">
        <v>0.92</v>
      </c>
      <c r="BD205">
        <v>15.973000000000001</v>
      </c>
      <c r="BE205">
        <v>2512.6149999999998</v>
      </c>
      <c r="BF205">
        <v>407.322</v>
      </c>
      <c r="BG205">
        <v>7.42</v>
      </c>
      <c r="BH205">
        <v>1.7999999999999999E-2</v>
      </c>
      <c r="BI205">
        <v>7.4379999999999997</v>
      </c>
      <c r="BJ205">
        <v>6.077</v>
      </c>
      <c r="BK205">
        <v>1.4999999999999999E-2</v>
      </c>
      <c r="BL205">
        <v>6.0919999999999996</v>
      </c>
      <c r="BM205">
        <v>1.5462</v>
      </c>
      <c r="BQ205">
        <v>142.63399999999999</v>
      </c>
      <c r="BR205">
        <v>0.65624499999999997</v>
      </c>
      <c r="BS205">
        <v>-5</v>
      </c>
      <c r="BT205">
        <v>6.0000000000000001E-3</v>
      </c>
      <c r="BU205">
        <v>16.036987</v>
      </c>
      <c r="BV205">
        <v>0</v>
      </c>
      <c r="BW205" t="s">
        <v>155</v>
      </c>
      <c r="BX205">
        <v>0.81899999999999995</v>
      </c>
    </row>
    <row r="206" spans="1:76" x14ac:dyDescent="0.25">
      <c r="A206" s="26">
        <v>43530</v>
      </c>
      <c r="B206" s="27">
        <v>0.61638689814814818</v>
      </c>
      <c r="C206">
        <v>12.951000000000001</v>
      </c>
      <c r="D206">
        <v>3.0432000000000001</v>
      </c>
      <c r="E206">
        <v>30432.410341999999</v>
      </c>
      <c r="F206">
        <v>314.5</v>
      </c>
      <c r="G206">
        <v>0.9</v>
      </c>
      <c r="H206">
        <v>345.3</v>
      </c>
      <c r="J206">
        <v>0.83</v>
      </c>
      <c r="K206">
        <v>0.86299999999999999</v>
      </c>
      <c r="L206">
        <v>11.1767</v>
      </c>
      <c r="M206">
        <v>2.6263999999999998</v>
      </c>
      <c r="N206">
        <v>271.44260000000003</v>
      </c>
      <c r="O206">
        <v>0.77669999999999995</v>
      </c>
      <c r="P206">
        <v>272.2</v>
      </c>
      <c r="Q206">
        <v>222.32589999999999</v>
      </c>
      <c r="R206">
        <v>0.63619999999999999</v>
      </c>
      <c r="S206">
        <v>223</v>
      </c>
      <c r="T206">
        <v>345.3</v>
      </c>
      <c r="W206">
        <v>0</v>
      </c>
      <c r="X206">
        <v>0.71330000000000005</v>
      </c>
      <c r="Y206">
        <v>11.9</v>
      </c>
      <c r="Z206">
        <v>962</v>
      </c>
      <c r="AA206">
        <v>952</v>
      </c>
      <c r="AB206">
        <v>973</v>
      </c>
      <c r="AC206">
        <v>89</v>
      </c>
      <c r="AD206">
        <v>28</v>
      </c>
      <c r="AE206">
        <v>0.64</v>
      </c>
      <c r="AF206">
        <v>982</v>
      </c>
      <c r="AG206">
        <v>2</v>
      </c>
      <c r="AH206">
        <v>38</v>
      </c>
      <c r="AI206">
        <v>35</v>
      </c>
      <c r="AJ206">
        <v>189</v>
      </c>
      <c r="AK206">
        <v>168</v>
      </c>
      <c r="AL206">
        <v>4.4000000000000004</v>
      </c>
      <c r="AM206">
        <v>174</v>
      </c>
      <c r="AN206" t="s">
        <v>155</v>
      </c>
      <c r="AO206">
        <v>2</v>
      </c>
      <c r="AP206" s="28">
        <v>0.82487268518518519</v>
      </c>
      <c r="AQ206">
        <v>47.159019999999998</v>
      </c>
      <c r="AR206">
        <v>-88.489227999999997</v>
      </c>
      <c r="AS206">
        <v>313.89999999999998</v>
      </c>
      <c r="AT206">
        <v>35</v>
      </c>
      <c r="AU206">
        <v>12</v>
      </c>
      <c r="AV206">
        <v>8</v>
      </c>
      <c r="AW206" t="s">
        <v>214</v>
      </c>
      <c r="AX206">
        <v>1.4137999999999999</v>
      </c>
      <c r="AY206">
        <v>1.9</v>
      </c>
      <c r="AZ206">
        <v>2.7845</v>
      </c>
      <c r="BA206">
        <v>14.686999999999999</v>
      </c>
      <c r="BB206">
        <v>13.55</v>
      </c>
      <c r="BC206">
        <v>0.92</v>
      </c>
      <c r="BD206">
        <v>15.872999999999999</v>
      </c>
      <c r="BE206">
        <v>2550.3229999999999</v>
      </c>
      <c r="BF206">
        <v>381.428</v>
      </c>
      <c r="BG206">
        <v>6.4859999999999998</v>
      </c>
      <c r="BH206">
        <v>1.9E-2</v>
      </c>
      <c r="BI206">
        <v>6.5049999999999999</v>
      </c>
      <c r="BJ206">
        <v>5.3129999999999997</v>
      </c>
      <c r="BK206">
        <v>1.4999999999999999E-2</v>
      </c>
      <c r="BL206">
        <v>5.3280000000000003</v>
      </c>
      <c r="BM206">
        <v>2.5019999999999998</v>
      </c>
      <c r="BQ206">
        <v>118.35299999999999</v>
      </c>
      <c r="BR206">
        <v>0.78516399999999997</v>
      </c>
      <c r="BS206">
        <v>-5</v>
      </c>
      <c r="BT206">
        <v>6.0000000000000001E-3</v>
      </c>
      <c r="BU206">
        <v>19.187442000000001</v>
      </c>
      <c r="BV206">
        <v>0</v>
      </c>
      <c r="BW206" t="s">
        <v>155</v>
      </c>
      <c r="BX206">
        <v>0.81899999999999995</v>
      </c>
    </row>
    <row r="207" spans="1:76" x14ac:dyDescent="0.25">
      <c r="A207" s="26">
        <v>43530</v>
      </c>
      <c r="B207" s="27">
        <v>0.61639847222222222</v>
      </c>
      <c r="C207">
        <v>13.574999999999999</v>
      </c>
      <c r="D207">
        <v>2.0802</v>
      </c>
      <c r="E207">
        <v>20802.222222</v>
      </c>
      <c r="F207">
        <v>286.89999999999998</v>
      </c>
      <c r="G207">
        <v>0.9</v>
      </c>
      <c r="H207">
        <v>471.7</v>
      </c>
      <c r="J207">
        <v>0.78</v>
      </c>
      <c r="K207">
        <v>0.86670000000000003</v>
      </c>
      <c r="L207">
        <v>11.764699999999999</v>
      </c>
      <c r="M207">
        <v>1.8028</v>
      </c>
      <c r="N207">
        <v>248.6515</v>
      </c>
      <c r="O207">
        <v>0.78</v>
      </c>
      <c r="P207">
        <v>249.4</v>
      </c>
      <c r="Q207">
        <v>203.65880000000001</v>
      </c>
      <c r="R207">
        <v>0.63890000000000002</v>
      </c>
      <c r="S207">
        <v>204.3</v>
      </c>
      <c r="T207">
        <v>471.74939999999998</v>
      </c>
      <c r="W207">
        <v>0</v>
      </c>
      <c r="X207">
        <v>0.67449999999999999</v>
      </c>
      <c r="Y207">
        <v>12</v>
      </c>
      <c r="Z207">
        <v>979</v>
      </c>
      <c r="AA207">
        <v>967</v>
      </c>
      <c r="AB207">
        <v>995</v>
      </c>
      <c r="AC207">
        <v>89</v>
      </c>
      <c r="AD207">
        <v>28</v>
      </c>
      <c r="AE207">
        <v>0.64</v>
      </c>
      <c r="AF207">
        <v>982</v>
      </c>
      <c r="AG207">
        <v>2</v>
      </c>
      <c r="AH207">
        <v>38</v>
      </c>
      <c r="AI207">
        <v>35</v>
      </c>
      <c r="AJ207">
        <v>189</v>
      </c>
      <c r="AK207">
        <v>168</v>
      </c>
      <c r="AL207">
        <v>4.5</v>
      </c>
      <c r="AM207">
        <v>174</v>
      </c>
      <c r="AN207" t="s">
        <v>155</v>
      </c>
      <c r="AO207">
        <v>2</v>
      </c>
      <c r="AP207" s="28">
        <v>0.82488425925925923</v>
      </c>
      <c r="AQ207">
        <v>47.158971000000001</v>
      </c>
      <c r="AR207">
        <v>-88.489009999999993</v>
      </c>
      <c r="AS207">
        <v>313.7</v>
      </c>
      <c r="AT207">
        <v>36.200000000000003</v>
      </c>
      <c r="AU207">
        <v>12</v>
      </c>
      <c r="AV207">
        <v>8</v>
      </c>
      <c r="AW207" t="s">
        <v>210</v>
      </c>
      <c r="AX207">
        <v>1.4293</v>
      </c>
      <c r="AY207">
        <v>1.9431</v>
      </c>
      <c r="AZ207">
        <v>2.5861999999999998</v>
      </c>
      <c r="BA207">
        <v>14.686999999999999</v>
      </c>
      <c r="BB207">
        <v>13.94</v>
      </c>
      <c r="BC207">
        <v>0.95</v>
      </c>
      <c r="BD207">
        <v>15.385</v>
      </c>
      <c r="BE207">
        <v>2728.598</v>
      </c>
      <c r="BF207">
        <v>266.13099999999997</v>
      </c>
      <c r="BG207">
        <v>6.0389999999999997</v>
      </c>
      <c r="BH207">
        <v>1.9E-2</v>
      </c>
      <c r="BI207">
        <v>6.0579999999999998</v>
      </c>
      <c r="BJ207">
        <v>4.9459999999999997</v>
      </c>
      <c r="BK207">
        <v>1.6E-2</v>
      </c>
      <c r="BL207">
        <v>4.9619999999999997</v>
      </c>
      <c r="BM207">
        <v>3.4744000000000002</v>
      </c>
      <c r="BQ207">
        <v>113.746</v>
      </c>
      <c r="BR207">
        <v>0.89983000000000002</v>
      </c>
      <c r="BS207">
        <v>-5</v>
      </c>
      <c r="BT207">
        <v>6.0000000000000001E-3</v>
      </c>
      <c r="BU207">
        <v>21.989595999999999</v>
      </c>
      <c r="BV207">
        <v>0</v>
      </c>
      <c r="BW207" t="s">
        <v>155</v>
      </c>
      <c r="BX207">
        <v>0.81899999999999995</v>
      </c>
    </row>
    <row r="208" spans="1:76" x14ac:dyDescent="0.25">
      <c r="A208" s="26">
        <v>43530</v>
      </c>
      <c r="B208" s="27">
        <v>0.61641004629629637</v>
      </c>
      <c r="C208">
        <v>14.163</v>
      </c>
      <c r="D208">
        <v>0.84499999999999997</v>
      </c>
      <c r="E208">
        <v>8450.0977199999998</v>
      </c>
      <c r="F208">
        <v>278.2</v>
      </c>
      <c r="G208">
        <v>1</v>
      </c>
      <c r="H208">
        <v>411.6</v>
      </c>
      <c r="J208">
        <v>0.7</v>
      </c>
      <c r="K208">
        <v>0.87290000000000001</v>
      </c>
      <c r="L208">
        <v>12.3636</v>
      </c>
      <c r="M208">
        <v>0.73760000000000003</v>
      </c>
      <c r="N208">
        <v>242.85669999999999</v>
      </c>
      <c r="O208">
        <v>0.85029999999999994</v>
      </c>
      <c r="P208">
        <v>243.7</v>
      </c>
      <c r="Q208">
        <v>198.91249999999999</v>
      </c>
      <c r="R208">
        <v>0.69640000000000002</v>
      </c>
      <c r="S208">
        <v>199.6</v>
      </c>
      <c r="T208">
        <v>411.58859999999999</v>
      </c>
      <c r="W208">
        <v>0</v>
      </c>
      <c r="X208">
        <v>0.61099999999999999</v>
      </c>
      <c r="Y208">
        <v>11.9</v>
      </c>
      <c r="Z208">
        <v>968</v>
      </c>
      <c r="AA208">
        <v>959</v>
      </c>
      <c r="AB208">
        <v>979</v>
      </c>
      <c r="AC208">
        <v>89</v>
      </c>
      <c r="AD208">
        <v>28</v>
      </c>
      <c r="AE208">
        <v>0.64</v>
      </c>
      <c r="AF208">
        <v>982</v>
      </c>
      <c r="AG208">
        <v>2</v>
      </c>
      <c r="AH208">
        <v>38</v>
      </c>
      <c r="AI208">
        <v>35</v>
      </c>
      <c r="AJ208">
        <v>189</v>
      </c>
      <c r="AK208">
        <v>168</v>
      </c>
      <c r="AL208">
        <v>4.4000000000000004</v>
      </c>
      <c r="AM208">
        <v>174</v>
      </c>
      <c r="AN208" t="s">
        <v>155</v>
      </c>
      <c r="AO208">
        <v>2</v>
      </c>
      <c r="AP208" s="28">
        <v>0.82489583333333327</v>
      </c>
      <c r="AQ208">
        <v>47.158934000000002</v>
      </c>
      <c r="AR208">
        <v>-88.488767999999993</v>
      </c>
      <c r="AS208">
        <v>313.3</v>
      </c>
      <c r="AT208">
        <v>39.200000000000003</v>
      </c>
      <c r="AU208">
        <v>12</v>
      </c>
      <c r="AV208">
        <v>9</v>
      </c>
      <c r="AW208" t="s">
        <v>215</v>
      </c>
      <c r="AX208">
        <v>1.3847149999999999</v>
      </c>
      <c r="AY208">
        <v>2</v>
      </c>
      <c r="AZ208">
        <v>2.5277720000000001</v>
      </c>
      <c r="BA208">
        <v>14.686999999999999</v>
      </c>
      <c r="BB208">
        <v>14.66</v>
      </c>
      <c r="BC208">
        <v>1</v>
      </c>
      <c r="BD208">
        <v>14.558</v>
      </c>
      <c r="BE208">
        <v>2970.9169999999999</v>
      </c>
      <c r="BF208">
        <v>112.813</v>
      </c>
      <c r="BG208">
        <v>6.1109999999999998</v>
      </c>
      <c r="BH208">
        <v>2.1000000000000001E-2</v>
      </c>
      <c r="BI208">
        <v>6.133</v>
      </c>
      <c r="BJ208">
        <v>5.0049999999999999</v>
      </c>
      <c r="BK208">
        <v>1.7999999999999999E-2</v>
      </c>
      <c r="BL208">
        <v>5.0229999999999997</v>
      </c>
      <c r="BM208">
        <v>3.1406999999999998</v>
      </c>
      <c r="BQ208">
        <v>106.762</v>
      </c>
      <c r="BR208">
        <v>0.78735900000000003</v>
      </c>
      <c r="BS208">
        <v>-5</v>
      </c>
      <c r="BT208">
        <v>6.0000000000000001E-3</v>
      </c>
      <c r="BU208">
        <v>19.241095000000001</v>
      </c>
      <c r="BV208">
        <v>0</v>
      </c>
      <c r="BW208" t="s">
        <v>155</v>
      </c>
      <c r="BX208">
        <v>0.81899999999999995</v>
      </c>
    </row>
    <row r="209" spans="1:76" x14ac:dyDescent="0.25">
      <c r="A209" s="26">
        <v>43530</v>
      </c>
      <c r="B209" s="27">
        <v>0.6164216203703704</v>
      </c>
      <c r="C209">
        <v>14.212999999999999</v>
      </c>
      <c r="D209">
        <v>0.58109999999999995</v>
      </c>
      <c r="E209">
        <v>5811.1243610000001</v>
      </c>
      <c r="F209">
        <v>284.60000000000002</v>
      </c>
      <c r="G209">
        <v>1</v>
      </c>
      <c r="H209">
        <v>248.6</v>
      </c>
      <c r="J209">
        <v>0.7</v>
      </c>
      <c r="K209">
        <v>0.87490000000000001</v>
      </c>
      <c r="L209">
        <v>12.435</v>
      </c>
      <c r="M209">
        <v>0.50839999999999996</v>
      </c>
      <c r="N209">
        <v>249.02850000000001</v>
      </c>
      <c r="O209">
        <v>0.87490000000000001</v>
      </c>
      <c r="P209">
        <v>249.9</v>
      </c>
      <c r="Q209">
        <v>203.9676</v>
      </c>
      <c r="R209">
        <v>0.71660000000000001</v>
      </c>
      <c r="S209">
        <v>204.7</v>
      </c>
      <c r="T209">
        <v>248.64429999999999</v>
      </c>
      <c r="W209">
        <v>0</v>
      </c>
      <c r="X209">
        <v>0.61240000000000006</v>
      </c>
      <c r="Y209">
        <v>11.9</v>
      </c>
      <c r="Z209">
        <v>953</v>
      </c>
      <c r="AA209">
        <v>947</v>
      </c>
      <c r="AB209">
        <v>962</v>
      </c>
      <c r="AC209">
        <v>89</v>
      </c>
      <c r="AD209">
        <v>28</v>
      </c>
      <c r="AE209">
        <v>0.64</v>
      </c>
      <c r="AF209">
        <v>982</v>
      </c>
      <c r="AG209">
        <v>2</v>
      </c>
      <c r="AH209">
        <v>38</v>
      </c>
      <c r="AI209">
        <v>35</v>
      </c>
      <c r="AJ209">
        <v>189</v>
      </c>
      <c r="AK209">
        <v>168</v>
      </c>
      <c r="AL209">
        <v>4.3</v>
      </c>
      <c r="AM209">
        <v>174.3</v>
      </c>
      <c r="AN209" t="s">
        <v>155</v>
      </c>
      <c r="AO209">
        <v>2</v>
      </c>
      <c r="AP209" s="28">
        <v>0.82490740740740742</v>
      </c>
      <c r="AQ209">
        <v>47.158918</v>
      </c>
      <c r="AR209">
        <v>-88.488506000000001</v>
      </c>
      <c r="AS209">
        <v>312.8</v>
      </c>
      <c r="AT209">
        <v>42.6</v>
      </c>
      <c r="AU209">
        <v>12</v>
      </c>
      <c r="AV209">
        <v>8</v>
      </c>
      <c r="AW209" t="s">
        <v>210</v>
      </c>
      <c r="AX209">
        <v>1.143043</v>
      </c>
      <c r="AY209">
        <v>2.0430429999999999</v>
      </c>
      <c r="AZ209">
        <v>2.3430430000000002</v>
      </c>
      <c r="BA209">
        <v>14.686999999999999</v>
      </c>
      <c r="BB209">
        <v>14.92</v>
      </c>
      <c r="BC209">
        <v>1.02</v>
      </c>
      <c r="BD209">
        <v>14.295999999999999</v>
      </c>
      <c r="BE209">
        <v>3028.3220000000001</v>
      </c>
      <c r="BF209">
        <v>78.805999999999997</v>
      </c>
      <c r="BG209">
        <v>6.351</v>
      </c>
      <c r="BH209">
        <v>2.1999999999999999E-2</v>
      </c>
      <c r="BI209">
        <v>6.3730000000000002</v>
      </c>
      <c r="BJ209">
        <v>5.202</v>
      </c>
      <c r="BK209">
        <v>1.7999999999999999E-2</v>
      </c>
      <c r="BL209">
        <v>5.22</v>
      </c>
      <c r="BM209">
        <v>1.9229000000000001</v>
      </c>
      <c r="BQ209">
        <v>108.44799999999999</v>
      </c>
      <c r="BR209">
        <v>0.68207200000000001</v>
      </c>
      <c r="BS209">
        <v>-5</v>
      </c>
      <c r="BT209">
        <v>6.8430000000000001E-3</v>
      </c>
      <c r="BU209">
        <v>16.668134999999999</v>
      </c>
      <c r="BV209">
        <v>0</v>
      </c>
      <c r="BW209" t="s">
        <v>155</v>
      </c>
      <c r="BX209">
        <v>0.81899999999999995</v>
      </c>
    </row>
    <row r="210" spans="1:76" x14ac:dyDescent="0.25">
      <c r="A210" s="26">
        <v>43530</v>
      </c>
      <c r="B210" s="27">
        <v>0.61643319444444444</v>
      </c>
      <c r="C210">
        <v>13.839</v>
      </c>
      <c r="D210">
        <v>0.22339999999999999</v>
      </c>
      <c r="E210">
        <v>2233.6115840000002</v>
      </c>
      <c r="F210">
        <v>288.89999999999998</v>
      </c>
      <c r="G210">
        <v>1</v>
      </c>
      <c r="H210">
        <v>149.9</v>
      </c>
      <c r="J210">
        <v>0.6</v>
      </c>
      <c r="K210">
        <v>0.88090000000000002</v>
      </c>
      <c r="L210">
        <v>12.1904</v>
      </c>
      <c r="M210">
        <v>0.1968</v>
      </c>
      <c r="N210">
        <v>254.49700000000001</v>
      </c>
      <c r="O210">
        <v>0.88090000000000002</v>
      </c>
      <c r="P210">
        <v>255.4</v>
      </c>
      <c r="Q210">
        <v>208.44649999999999</v>
      </c>
      <c r="R210">
        <v>0.72150000000000003</v>
      </c>
      <c r="S210">
        <v>209.2</v>
      </c>
      <c r="T210">
        <v>149.85380000000001</v>
      </c>
      <c r="W210">
        <v>0</v>
      </c>
      <c r="X210">
        <v>0.52849999999999997</v>
      </c>
      <c r="Y210">
        <v>11.9</v>
      </c>
      <c r="Z210">
        <v>938</v>
      </c>
      <c r="AA210">
        <v>932</v>
      </c>
      <c r="AB210">
        <v>945</v>
      </c>
      <c r="AC210">
        <v>89</v>
      </c>
      <c r="AD210">
        <v>28</v>
      </c>
      <c r="AE210">
        <v>0.64</v>
      </c>
      <c r="AF210">
        <v>982</v>
      </c>
      <c r="AG210">
        <v>2</v>
      </c>
      <c r="AH210">
        <v>38</v>
      </c>
      <c r="AI210">
        <v>35</v>
      </c>
      <c r="AJ210">
        <v>189</v>
      </c>
      <c r="AK210">
        <v>168</v>
      </c>
      <c r="AL210">
        <v>4.3</v>
      </c>
      <c r="AM210">
        <v>174.6</v>
      </c>
      <c r="AN210" t="s">
        <v>155</v>
      </c>
      <c r="AO210">
        <v>2</v>
      </c>
      <c r="AP210" s="28">
        <v>0.82491898148148157</v>
      </c>
      <c r="AQ210">
        <v>47.158929999999998</v>
      </c>
      <c r="AR210">
        <v>-88.488219000000001</v>
      </c>
      <c r="AS210">
        <v>312.39999999999998</v>
      </c>
      <c r="AT210">
        <v>45.1</v>
      </c>
      <c r="AU210">
        <v>12</v>
      </c>
      <c r="AV210">
        <v>9</v>
      </c>
      <c r="AW210" t="s">
        <v>215</v>
      </c>
      <c r="AX210">
        <v>1.2</v>
      </c>
      <c r="AY210">
        <v>2.1</v>
      </c>
      <c r="AZ210">
        <v>2.4</v>
      </c>
      <c r="BA210">
        <v>14.686999999999999</v>
      </c>
      <c r="BB210">
        <v>15.7</v>
      </c>
      <c r="BC210">
        <v>1.07</v>
      </c>
      <c r="BD210">
        <v>13.523999999999999</v>
      </c>
      <c r="BE210">
        <v>3104.7260000000001</v>
      </c>
      <c r="BF210">
        <v>31.893000000000001</v>
      </c>
      <c r="BG210">
        <v>6.7880000000000003</v>
      </c>
      <c r="BH210">
        <v>2.3E-2</v>
      </c>
      <c r="BI210">
        <v>6.8109999999999999</v>
      </c>
      <c r="BJ210">
        <v>5.56</v>
      </c>
      <c r="BK210">
        <v>1.9E-2</v>
      </c>
      <c r="BL210">
        <v>5.5789999999999997</v>
      </c>
      <c r="BM210">
        <v>1.212</v>
      </c>
      <c r="BQ210">
        <v>97.873999999999995</v>
      </c>
      <c r="BR210">
        <v>0.563415</v>
      </c>
      <c r="BS210">
        <v>-5</v>
      </c>
      <c r="BT210">
        <v>6.1580000000000003E-3</v>
      </c>
      <c r="BU210">
        <v>13.768444000000001</v>
      </c>
      <c r="BV210">
        <v>0</v>
      </c>
      <c r="BW210" t="s">
        <v>155</v>
      </c>
      <c r="BX210">
        <v>0.81899999999999995</v>
      </c>
    </row>
    <row r="211" spans="1:76" x14ac:dyDescent="0.25">
      <c r="A211" s="26">
        <v>43530</v>
      </c>
      <c r="B211" s="27">
        <v>0.61644476851851848</v>
      </c>
      <c r="C211">
        <v>13.695</v>
      </c>
      <c r="D211">
        <v>0.11169999999999999</v>
      </c>
      <c r="E211">
        <v>1117.2549019999999</v>
      </c>
      <c r="F211">
        <v>304.60000000000002</v>
      </c>
      <c r="G211">
        <v>1</v>
      </c>
      <c r="H211">
        <v>100.7</v>
      </c>
      <c r="J211">
        <v>0.5</v>
      </c>
      <c r="K211">
        <v>0.88300000000000001</v>
      </c>
      <c r="L211">
        <v>12.0921</v>
      </c>
      <c r="M211">
        <v>9.8599999999999993E-2</v>
      </c>
      <c r="N211">
        <v>268.95890000000003</v>
      </c>
      <c r="O211">
        <v>0.88300000000000001</v>
      </c>
      <c r="P211">
        <v>269.8</v>
      </c>
      <c r="Q211">
        <v>220.29159999999999</v>
      </c>
      <c r="R211">
        <v>0.72319999999999995</v>
      </c>
      <c r="S211">
        <v>221</v>
      </c>
      <c r="T211">
        <v>100.68810000000001</v>
      </c>
      <c r="W211">
        <v>0</v>
      </c>
      <c r="X211">
        <v>0.4415</v>
      </c>
      <c r="Y211">
        <v>11.9</v>
      </c>
      <c r="Z211">
        <v>917</v>
      </c>
      <c r="AA211">
        <v>911</v>
      </c>
      <c r="AB211">
        <v>923</v>
      </c>
      <c r="AC211">
        <v>89</v>
      </c>
      <c r="AD211">
        <v>28</v>
      </c>
      <c r="AE211">
        <v>0.64</v>
      </c>
      <c r="AF211">
        <v>982</v>
      </c>
      <c r="AG211">
        <v>2</v>
      </c>
      <c r="AH211">
        <v>38</v>
      </c>
      <c r="AI211">
        <v>35.842843000000002</v>
      </c>
      <c r="AJ211">
        <v>189</v>
      </c>
      <c r="AK211">
        <v>168</v>
      </c>
      <c r="AL211">
        <v>4.3</v>
      </c>
      <c r="AM211">
        <v>175</v>
      </c>
      <c r="AN211" t="s">
        <v>155</v>
      </c>
      <c r="AO211">
        <v>2</v>
      </c>
      <c r="AP211" s="28">
        <v>0.8249305555555555</v>
      </c>
      <c r="AQ211">
        <v>47.158943000000001</v>
      </c>
      <c r="AR211">
        <v>-88.487932999999998</v>
      </c>
      <c r="AS211">
        <v>312.2</v>
      </c>
      <c r="AT211">
        <v>46.4</v>
      </c>
      <c r="AU211">
        <v>12</v>
      </c>
      <c r="AV211">
        <v>8</v>
      </c>
      <c r="AW211" t="s">
        <v>210</v>
      </c>
      <c r="AX211">
        <v>1.2</v>
      </c>
      <c r="AY211">
        <v>2.1</v>
      </c>
      <c r="AZ211">
        <v>2.4</v>
      </c>
      <c r="BA211">
        <v>14.686999999999999</v>
      </c>
      <c r="BB211">
        <v>15.99</v>
      </c>
      <c r="BC211">
        <v>1.0900000000000001</v>
      </c>
      <c r="BD211">
        <v>13.256</v>
      </c>
      <c r="BE211">
        <v>3130.6779999999999</v>
      </c>
      <c r="BF211">
        <v>16.256</v>
      </c>
      <c r="BG211">
        <v>7.2919999999999998</v>
      </c>
      <c r="BH211">
        <v>2.4E-2</v>
      </c>
      <c r="BI211">
        <v>7.3159999999999998</v>
      </c>
      <c r="BJ211">
        <v>5.9729999999999999</v>
      </c>
      <c r="BK211">
        <v>0.02</v>
      </c>
      <c r="BL211">
        <v>5.992</v>
      </c>
      <c r="BM211">
        <v>0.82779999999999998</v>
      </c>
      <c r="BQ211">
        <v>83.108000000000004</v>
      </c>
      <c r="BR211">
        <v>0.417574</v>
      </c>
      <c r="BS211">
        <v>-5</v>
      </c>
      <c r="BT211">
        <v>6.8430000000000001E-3</v>
      </c>
      <c r="BU211">
        <v>10.204454</v>
      </c>
      <c r="BV211">
        <v>0</v>
      </c>
      <c r="BW211" t="s">
        <v>155</v>
      </c>
      <c r="BX211">
        <v>0.81899999999999995</v>
      </c>
    </row>
    <row r="212" spans="1:76" x14ac:dyDescent="0.25">
      <c r="A212" s="26">
        <v>43530</v>
      </c>
      <c r="B212" s="27">
        <v>0.61645634259259252</v>
      </c>
      <c r="C212">
        <v>13.948</v>
      </c>
      <c r="D212">
        <v>1.1398999999999999</v>
      </c>
      <c r="E212">
        <v>11399.457882000001</v>
      </c>
      <c r="F212">
        <v>344.5</v>
      </c>
      <c r="G212">
        <v>1</v>
      </c>
      <c r="H212">
        <v>78.099999999999994</v>
      </c>
      <c r="J212">
        <v>0.43</v>
      </c>
      <c r="K212">
        <v>0.87229999999999996</v>
      </c>
      <c r="L212">
        <v>12.1661</v>
      </c>
      <c r="M212">
        <v>0.99429999999999996</v>
      </c>
      <c r="N212">
        <v>300.53429999999997</v>
      </c>
      <c r="O212">
        <v>0.87229999999999996</v>
      </c>
      <c r="P212">
        <v>301.39999999999998</v>
      </c>
      <c r="Q212">
        <v>246.15360000000001</v>
      </c>
      <c r="R212">
        <v>0.71440000000000003</v>
      </c>
      <c r="S212">
        <v>246.9</v>
      </c>
      <c r="T212">
        <v>78.054299999999998</v>
      </c>
      <c r="W212">
        <v>0</v>
      </c>
      <c r="X212">
        <v>0.3725</v>
      </c>
      <c r="Y212">
        <v>12</v>
      </c>
      <c r="Z212">
        <v>903</v>
      </c>
      <c r="AA212">
        <v>895</v>
      </c>
      <c r="AB212">
        <v>909</v>
      </c>
      <c r="AC212">
        <v>89</v>
      </c>
      <c r="AD212">
        <v>28</v>
      </c>
      <c r="AE212">
        <v>0.64</v>
      </c>
      <c r="AF212">
        <v>982</v>
      </c>
      <c r="AG212">
        <v>2</v>
      </c>
      <c r="AH212">
        <v>38</v>
      </c>
      <c r="AI212">
        <v>36</v>
      </c>
      <c r="AJ212">
        <v>189</v>
      </c>
      <c r="AK212">
        <v>168</v>
      </c>
      <c r="AL212">
        <v>4.3</v>
      </c>
      <c r="AM212">
        <v>174.6</v>
      </c>
      <c r="AN212" t="s">
        <v>155</v>
      </c>
      <c r="AO212">
        <v>2</v>
      </c>
      <c r="AP212" s="28">
        <v>0.82494212962962965</v>
      </c>
      <c r="AQ212">
        <v>47.158946999999998</v>
      </c>
      <c r="AR212">
        <v>-88.487650000000002</v>
      </c>
      <c r="AS212">
        <v>312.2</v>
      </c>
      <c r="AT212">
        <v>46.7</v>
      </c>
      <c r="AU212">
        <v>12</v>
      </c>
      <c r="AV212">
        <v>9</v>
      </c>
      <c r="AW212" t="s">
        <v>215</v>
      </c>
      <c r="AX212">
        <v>1.2</v>
      </c>
      <c r="AY212">
        <v>2.1</v>
      </c>
      <c r="AZ212">
        <v>2.4</v>
      </c>
      <c r="BA212">
        <v>14.686999999999999</v>
      </c>
      <c r="BB212">
        <v>14.59</v>
      </c>
      <c r="BC212">
        <v>0.99</v>
      </c>
      <c r="BD212">
        <v>14.643000000000001</v>
      </c>
      <c r="BE212">
        <v>2917.6880000000001</v>
      </c>
      <c r="BF212">
        <v>151.77500000000001</v>
      </c>
      <c r="BG212">
        <v>7.548</v>
      </c>
      <c r="BH212">
        <v>2.1999999999999999E-2</v>
      </c>
      <c r="BI212">
        <v>7.57</v>
      </c>
      <c r="BJ212">
        <v>6.1820000000000004</v>
      </c>
      <c r="BK212">
        <v>1.7999999999999999E-2</v>
      </c>
      <c r="BL212">
        <v>6.2</v>
      </c>
      <c r="BM212">
        <v>0.59440000000000004</v>
      </c>
      <c r="BQ212">
        <v>64.951999999999998</v>
      </c>
      <c r="BR212">
        <v>0.31222899999999998</v>
      </c>
      <c r="BS212">
        <v>-5</v>
      </c>
      <c r="BT212">
        <v>6.1570000000000001E-3</v>
      </c>
      <c r="BU212">
        <v>7.630096</v>
      </c>
      <c r="BV212">
        <v>0</v>
      </c>
      <c r="BW212" t="s">
        <v>155</v>
      </c>
      <c r="BX212">
        <v>0.81899999999999995</v>
      </c>
    </row>
    <row r="213" spans="1:76" x14ac:dyDescent="0.25">
      <c r="A213" s="26">
        <v>43530</v>
      </c>
      <c r="B213" s="27">
        <v>0.61646791666666667</v>
      </c>
      <c r="C213">
        <v>13.920999999999999</v>
      </c>
      <c r="D213">
        <v>1.6653</v>
      </c>
      <c r="E213">
        <v>16653.336207</v>
      </c>
      <c r="F213">
        <v>401.2</v>
      </c>
      <c r="G213">
        <v>1</v>
      </c>
      <c r="H213">
        <v>66.7</v>
      </c>
      <c r="J213">
        <v>0.4</v>
      </c>
      <c r="K213">
        <v>0.86799999999999999</v>
      </c>
      <c r="L213">
        <v>12.0829</v>
      </c>
      <c r="M213">
        <v>1.4455</v>
      </c>
      <c r="N213">
        <v>348.25850000000003</v>
      </c>
      <c r="O213">
        <v>0.86799999999999999</v>
      </c>
      <c r="P213">
        <v>349.1</v>
      </c>
      <c r="Q213">
        <v>285.24220000000003</v>
      </c>
      <c r="R213">
        <v>0.71089999999999998</v>
      </c>
      <c r="S213">
        <v>286</v>
      </c>
      <c r="T213">
        <v>66.698300000000003</v>
      </c>
      <c r="W213">
        <v>0</v>
      </c>
      <c r="X213">
        <v>0.34720000000000001</v>
      </c>
      <c r="Y213">
        <v>11.9</v>
      </c>
      <c r="Z213">
        <v>881</v>
      </c>
      <c r="AA213">
        <v>872</v>
      </c>
      <c r="AB213">
        <v>886</v>
      </c>
      <c r="AC213">
        <v>89</v>
      </c>
      <c r="AD213">
        <v>28</v>
      </c>
      <c r="AE213">
        <v>0.64</v>
      </c>
      <c r="AF213">
        <v>982</v>
      </c>
      <c r="AG213">
        <v>2</v>
      </c>
      <c r="AH213">
        <v>38</v>
      </c>
      <c r="AI213">
        <v>36</v>
      </c>
      <c r="AJ213">
        <v>189</v>
      </c>
      <c r="AK213">
        <v>168</v>
      </c>
      <c r="AL213">
        <v>4.3</v>
      </c>
      <c r="AM213">
        <v>174.3</v>
      </c>
      <c r="AN213" t="s">
        <v>155</v>
      </c>
      <c r="AO213">
        <v>2</v>
      </c>
      <c r="AP213" s="28">
        <v>0.82495370370370369</v>
      </c>
      <c r="AQ213">
        <v>47.158948000000002</v>
      </c>
      <c r="AR213">
        <v>-88.487374000000003</v>
      </c>
      <c r="AS213">
        <v>311.8</v>
      </c>
      <c r="AT213">
        <v>46.4</v>
      </c>
      <c r="AU213">
        <v>12</v>
      </c>
      <c r="AV213">
        <v>8</v>
      </c>
      <c r="AW213" t="s">
        <v>210</v>
      </c>
      <c r="AX213">
        <v>1.2</v>
      </c>
      <c r="AY213">
        <v>2.3586</v>
      </c>
      <c r="AZ213">
        <v>2.6585999999999999</v>
      </c>
      <c r="BA213">
        <v>14.686999999999999</v>
      </c>
      <c r="BB213">
        <v>14.09</v>
      </c>
      <c r="BC213">
        <v>0.96</v>
      </c>
      <c r="BD213">
        <v>15.212</v>
      </c>
      <c r="BE213">
        <v>2818.9630000000002</v>
      </c>
      <c r="BF213">
        <v>214.63399999999999</v>
      </c>
      <c r="BG213">
        <v>8.5090000000000003</v>
      </c>
      <c r="BH213">
        <v>2.1000000000000001E-2</v>
      </c>
      <c r="BI213">
        <v>8.5299999999999994</v>
      </c>
      <c r="BJ213">
        <v>6.9690000000000003</v>
      </c>
      <c r="BK213">
        <v>1.7000000000000001E-2</v>
      </c>
      <c r="BL213">
        <v>6.9859999999999998</v>
      </c>
      <c r="BM213">
        <v>0.49409999999999998</v>
      </c>
      <c r="BQ213">
        <v>58.895000000000003</v>
      </c>
      <c r="BR213">
        <v>0.15031800000000001</v>
      </c>
      <c r="BS213">
        <v>-5</v>
      </c>
      <c r="BT213">
        <v>6.0000000000000001E-3</v>
      </c>
      <c r="BU213">
        <v>3.6733959999999999</v>
      </c>
      <c r="BV213">
        <v>0</v>
      </c>
      <c r="BW213" t="s">
        <v>155</v>
      </c>
      <c r="BX213">
        <v>0.81899999999999995</v>
      </c>
    </row>
    <row r="214" spans="1:76" x14ac:dyDescent="0.25">
      <c r="A214" s="26">
        <v>43530</v>
      </c>
      <c r="B214" s="27">
        <v>0.61647949074074071</v>
      </c>
      <c r="C214">
        <v>13.587</v>
      </c>
      <c r="D214">
        <v>0.89119999999999999</v>
      </c>
      <c r="E214">
        <v>8912.2898320000004</v>
      </c>
      <c r="F214">
        <v>399.1</v>
      </c>
      <c r="G214">
        <v>1.1000000000000001</v>
      </c>
      <c r="H214">
        <v>65.099999999999994</v>
      </c>
      <c r="J214">
        <v>0.5</v>
      </c>
      <c r="K214">
        <v>0.87709999999999999</v>
      </c>
      <c r="L214">
        <v>11.917299999999999</v>
      </c>
      <c r="M214">
        <v>0.78169999999999995</v>
      </c>
      <c r="N214">
        <v>350.10320000000002</v>
      </c>
      <c r="O214">
        <v>0.94159999999999999</v>
      </c>
      <c r="P214">
        <v>351</v>
      </c>
      <c r="Q214">
        <v>286.75310000000002</v>
      </c>
      <c r="R214">
        <v>0.7712</v>
      </c>
      <c r="S214">
        <v>287.5</v>
      </c>
      <c r="T214">
        <v>65.099999999999994</v>
      </c>
      <c r="W214">
        <v>0</v>
      </c>
      <c r="X214">
        <v>0.43859999999999999</v>
      </c>
      <c r="Y214">
        <v>11.9</v>
      </c>
      <c r="Z214">
        <v>869</v>
      </c>
      <c r="AA214">
        <v>858</v>
      </c>
      <c r="AB214">
        <v>874</v>
      </c>
      <c r="AC214">
        <v>89</v>
      </c>
      <c r="AD214">
        <v>28</v>
      </c>
      <c r="AE214">
        <v>0.64</v>
      </c>
      <c r="AF214">
        <v>982</v>
      </c>
      <c r="AG214">
        <v>2</v>
      </c>
      <c r="AH214">
        <v>38</v>
      </c>
      <c r="AI214">
        <v>36</v>
      </c>
      <c r="AJ214">
        <v>189</v>
      </c>
      <c r="AK214">
        <v>168</v>
      </c>
      <c r="AL214">
        <v>4.3</v>
      </c>
      <c r="AM214">
        <v>174.1</v>
      </c>
      <c r="AN214" t="s">
        <v>155</v>
      </c>
      <c r="AO214">
        <v>2</v>
      </c>
      <c r="AP214" s="28">
        <v>0.82496527777777784</v>
      </c>
      <c r="AQ214">
        <v>47.158946999999998</v>
      </c>
      <c r="AR214">
        <v>-88.487106999999995</v>
      </c>
      <c r="AS214">
        <v>311.60000000000002</v>
      </c>
      <c r="AT214">
        <v>45.4</v>
      </c>
      <c r="AU214">
        <v>12</v>
      </c>
      <c r="AV214">
        <v>8</v>
      </c>
      <c r="AW214" t="s">
        <v>210</v>
      </c>
      <c r="AX214">
        <v>1.2</v>
      </c>
      <c r="AY214">
        <v>2.7</v>
      </c>
      <c r="AZ214">
        <v>3</v>
      </c>
      <c r="BA214">
        <v>14.686999999999999</v>
      </c>
      <c r="BB214">
        <v>15.2</v>
      </c>
      <c r="BC214">
        <v>1.03</v>
      </c>
      <c r="BD214">
        <v>14.009</v>
      </c>
      <c r="BE214">
        <v>2962.4409999999998</v>
      </c>
      <c r="BF214">
        <v>123.68</v>
      </c>
      <c r="BG214">
        <v>9.1140000000000008</v>
      </c>
      <c r="BH214">
        <v>2.5000000000000001E-2</v>
      </c>
      <c r="BI214">
        <v>9.1379999999999999</v>
      </c>
      <c r="BJ214">
        <v>7.4649999999999999</v>
      </c>
      <c r="BK214">
        <v>0.02</v>
      </c>
      <c r="BL214">
        <v>7.4850000000000003</v>
      </c>
      <c r="BM214">
        <v>0.51390000000000002</v>
      </c>
      <c r="BQ214">
        <v>79.269000000000005</v>
      </c>
      <c r="BR214">
        <v>7.4949000000000002E-2</v>
      </c>
      <c r="BS214">
        <v>-5</v>
      </c>
      <c r="BT214">
        <v>6.0000000000000001E-3</v>
      </c>
      <c r="BU214">
        <v>1.831566</v>
      </c>
      <c r="BV214">
        <v>0</v>
      </c>
      <c r="BW214" t="s">
        <v>155</v>
      </c>
      <c r="BX214">
        <v>0.81899999999999995</v>
      </c>
    </row>
    <row r="215" spans="1:76" x14ac:dyDescent="0.25">
      <c r="A215" s="26">
        <v>43530</v>
      </c>
      <c r="B215" s="27">
        <v>0.61649106481481486</v>
      </c>
      <c r="C215">
        <v>13.752000000000001</v>
      </c>
      <c r="D215">
        <v>0.20519999999999999</v>
      </c>
      <c r="E215">
        <v>2052.1894010000001</v>
      </c>
      <c r="F215">
        <v>356.3</v>
      </c>
      <c r="G215">
        <v>1.3</v>
      </c>
      <c r="H215">
        <v>61.9</v>
      </c>
      <c r="J215">
        <v>0.5</v>
      </c>
      <c r="K215">
        <v>0.88180000000000003</v>
      </c>
      <c r="L215">
        <v>12.126799999999999</v>
      </c>
      <c r="M215">
        <v>0.18099999999999999</v>
      </c>
      <c r="N215">
        <v>314.20339999999999</v>
      </c>
      <c r="O215">
        <v>1.1226</v>
      </c>
      <c r="P215">
        <v>315.3</v>
      </c>
      <c r="Q215">
        <v>257.34930000000003</v>
      </c>
      <c r="R215">
        <v>0.91949999999999998</v>
      </c>
      <c r="S215">
        <v>258.3</v>
      </c>
      <c r="T215">
        <v>61.8812</v>
      </c>
      <c r="W215">
        <v>0</v>
      </c>
      <c r="X215">
        <v>0.44090000000000001</v>
      </c>
      <c r="Y215">
        <v>11.9</v>
      </c>
      <c r="Z215">
        <v>871</v>
      </c>
      <c r="AA215">
        <v>859</v>
      </c>
      <c r="AB215">
        <v>876</v>
      </c>
      <c r="AC215">
        <v>89</v>
      </c>
      <c r="AD215">
        <v>28</v>
      </c>
      <c r="AE215">
        <v>0.64</v>
      </c>
      <c r="AF215">
        <v>982</v>
      </c>
      <c r="AG215">
        <v>2</v>
      </c>
      <c r="AH215">
        <v>38</v>
      </c>
      <c r="AI215">
        <v>36</v>
      </c>
      <c r="AJ215">
        <v>189</v>
      </c>
      <c r="AK215">
        <v>168</v>
      </c>
      <c r="AL215">
        <v>4.4000000000000004</v>
      </c>
      <c r="AM215">
        <v>174.5</v>
      </c>
      <c r="AN215" t="s">
        <v>155</v>
      </c>
      <c r="AO215">
        <v>2</v>
      </c>
      <c r="AP215" s="28">
        <v>0.82497685185185177</v>
      </c>
      <c r="AQ215">
        <v>47.158937000000002</v>
      </c>
      <c r="AR215">
        <v>-88.486858999999995</v>
      </c>
      <c r="AS215">
        <v>311.39999999999998</v>
      </c>
      <c r="AT215">
        <v>43.4</v>
      </c>
      <c r="AU215">
        <v>12</v>
      </c>
      <c r="AV215">
        <v>8</v>
      </c>
      <c r="AW215" t="s">
        <v>210</v>
      </c>
      <c r="AX215">
        <v>1.2431000000000001</v>
      </c>
      <c r="AY215">
        <v>2.7431000000000001</v>
      </c>
      <c r="AZ215">
        <v>3.0861999999999998</v>
      </c>
      <c r="BA215">
        <v>14.686999999999999</v>
      </c>
      <c r="BB215">
        <v>15.82</v>
      </c>
      <c r="BC215">
        <v>1.08</v>
      </c>
      <c r="BD215">
        <v>13.406000000000001</v>
      </c>
      <c r="BE215">
        <v>3110.72</v>
      </c>
      <c r="BF215">
        <v>29.544</v>
      </c>
      <c r="BG215">
        <v>8.44</v>
      </c>
      <c r="BH215">
        <v>0.03</v>
      </c>
      <c r="BI215">
        <v>8.4710000000000001</v>
      </c>
      <c r="BJ215">
        <v>6.9130000000000003</v>
      </c>
      <c r="BK215">
        <v>2.5000000000000001E-2</v>
      </c>
      <c r="BL215">
        <v>6.9379999999999997</v>
      </c>
      <c r="BM215">
        <v>0.50409999999999999</v>
      </c>
      <c r="BQ215">
        <v>82.233999999999995</v>
      </c>
      <c r="BR215">
        <v>0.11573700000000001</v>
      </c>
      <c r="BS215">
        <v>-5</v>
      </c>
      <c r="BT215">
        <v>6.0000000000000001E-3</v>
      </c>
      <c r="BU215">
        <v>2.8283230000000001</v>
      </c>
      <c r="BV215">
        <v>0</v>
      </c>
      <c r="BW215" t="s">
        <v>155</v>
      </c>
      <c r="BX215">
        <v>0.81899999999999995</v>
      </c>
    </row>
    <row r="216" spans="1:76" x14ac:dyDescent="0.25">
      <c r="A216" s="26">
        <v>43530</v>
      </c>
      <c r="B216" s="27">
        <v>0.6165026388888889</v>
      </c>
      <c r="C216">
        <v>14.037000000000001</v>
      </c>
      <c r="D216">
        <v>0.39200000000000002</v>
      </c>
      <c r="E216">
        <v>3920.1303210000001</v>
      </c>
      <c r="F216">
        <v>357.9</v>
      </c>
      <c r="G216">
        <v>1.3</v>
      </c>
      <c r="H216">
        <v>55.1</v>
      </c>
      <c r="J216">
        <v>0.4</v>
      </c>
      <c r="K216">
        <v>0.87819999999999998</v>
      </c>
      <c r="L216">
        <v>12.3277</v>
      </c>
      <c r="M216">
        <v>0.34429999999999999</v>
      </c>
      <c r="N216">
        <v>314.30529999999999</v>
      </c>
      <c r="O216">
        <v>1.1416999999999999</v>
      </c>
      <c r="P216">
        <v>315.39999999999998</v>
      </c>
      <c r="Q216">
        <v>255.8032</v>
      </c>
      <c r="R216">
        <v>0.92920000000000003</v>
      </c>
      <c r="S216">
        <v>256.7</v>
      </c>
      <c r="T216">
        <v>55.1</v>
      </c>
      <c r="W216">
        <v>0</v>
      </c>
      <c r="X216">
        <v>0.3513</v>
      </c>
      <c r="Y216">
        <v>11.9</v>
      </c>
      <c r="Z216">
        <v>877</v>
      </c>
      <c r="AA216">
        <v>864</v>
      </c>
      <c r="AB216">
        <v>881</v>
      </c>
      <c r="AC216">
        <v>89</v>
      </c>
      <c r="AD216">
        <v>26.34</v>
      </c>
      <c r="AE216">
        <v>0.6</v>
      </c>
      <c r="AF216">
        <v>982</v>
      </c>
      <c r="AG216">
        <v>1.2</v>
      </c>
      <c r="AH216">
        <v>38</v>
      </c>
      <c r="AI216">
        <v>36</v>
      </c>
      <c r="AJ216">
        <v>189</v>
      </c>
      <c r="AK216">
        <v>168</v>
      </c>
      <c r="AL216">
        <v>4.3</v>
      </c>
      <c r="AM216">
        <v>174.8</v>
      </c>
      <c r="AN216" t="s">
        <v>155</v>
      </c>
      <c r="AO216">
        <v>2</v>
      </c>
      <c r="AP216" s="28">
        <v>0.82498842592592592</v>
      </c>
      <c r="AQ216">
        <v>47.158918</v>
      </c>
      <c r="AR216">
        <v>-88.486643000000001</v>
      </c>
      <c r="AS216">
        <v>311.10000000000002</v>
      </c>
      <c r="AT216">
        <v>39.799999999999997</v>
      </c>
      <c r="AU216">
        <v>12</v>
      </c>
      <c r="AV216">
        <v>8</v>
      </c>
      <c r="AW216" t="s">
        <v>210</v>
      </c>
      <c r="AX216">
        <v>1.3431</v>
      </c>
      <c r="AY216">
        <v>2.0242</v>
      </c>
      <c r="AZ216">
        <v>2.8121</v>
      </c>
      <c r="BA216">
        <v>14.686999999999999</v>
      </c>
      <c r="BB216">
        <v>15.32</v>
      </c>
      <c r="BC216">
        <v>1.04</v>
      </c>
      <c r="BD216">
        <v>13.865</v>
      </c>
      <c r="BE216">
        <v>3071.2840000000001</v>
      </c>
      <c r="BF216">
        <v>54.591000000000001</v>
      </c>
      <c r="BG216">
        <v>8.1999999999999993</v>
      </c>
      <c r="BH216">
        <v>0.03</v>
      </c>
      <c r="BI216">
        <v>8.23</v>
      </c>
      <c r="BJ216">
        <v>6.6740000000000004</v>
      </c>
      <c r="BK216">
        <v>2.4E-2</v>
      </c>
      <c r="BL216">
        <v>6.6980000000000004</v>
      </c>
      <c r="BM216">
        <v>0.43590000000000001</v>
      </c>
      <c r="BQ216">
        <v>63.636000000000003</v>
      </c>
      <c r="BR216">
        <v>0.19581200000000001</v>
      </c>
      <c r="BS216">
        <v>-5</v>
      </c>
      <c r="BT216">
        <v>6.0000000000000001E-3</v>
      </c>
      <c r="BU216">
        <v>4.7851549999999996</v>
      </c>
      <c r="BV216">
        <v>0</v>
      </c>
      <c r="BW216" t="s">
        <v>155</v>
      </c>
      <c r="BX216">
        <v>0.81399999999999995</v>
      </c>
    </row>
    <row r="217" spans="1:76" x14ac:dyDescent="0.25">
      <c r="A217" s="26">
        <v>43530</v>
      </c>
      <c r="B217" s="27">
        <v>0.61651421296296294</v>
      </c>
      <c r="C217">
        <v>14.045999999999999</v>
      </c>
      <c r="D217">
        <v>1.2503</v>
      </c>
      <c r="E217">
        <v>12502.963576</v>
      </c>
      <c r="F217">
        <v>395.5</v>
      </c>
      <c r="G217">
        <v>1.3</v>
      </c>
      <c r="H217">
        <v>70.7</v>
      </c>
      <c r="J217">
        <v>0.41</v>
      </c>
      <c r="K217">
        <v>0.87090000000000001</v>
      </c>
      <c r="L217">
        <v>12.2326</v>
      </c>
      <c r="M217">
        <v>1.0888</v>
      </c>
      <c r="N217">
        <v>344.45170000000002</v>
      </c>
      <c r="O217">
        <v>1.1321000000000001</v>
      </c>
      <c r="P217">
        <v>345.6</v>
      </c>
      <c r="Q217">
        <v>280.0188</v>
      </c>
      <c r="R217">
        <v>0.92030000000000001</v>
      </c>
      <c r="S217">
        <v>280.89999999999998</v>
      </c>
      <c r="T217">
        <v>70.707599999999999</v>
      </c>
      <c r="W217">
        <v>0</v>
      </c>
      <c r="X217">
        <v>0.3609</v>
      </c>
      <c r="Y217">
        <v>12</v>
      </c>
      <c r="Z217">
        <v>881</v>
      </c>
      <c r="AA217">
        <v>869</v>
      </c>
      <c r="AB217">
        <v>885</v>
      </c>
      <c r="AC217">
        <v>89</v>
      </c>
      <c r="AD217">
        <v>26.04</v>
      </c>
      <c r="AE217">
        <v>0.6</v>
      </c>
      <c r="AF217">
        <v>982</v>
      </c>
      <c r="AG217">
        <v>1</v>
      </c>
      <c r="AH217">
        <v>38</v>
      </c>
      <c r="AI217">
        <v>36</v>
      </c>
      <c r="AJ217">
        <v>189</v>
      </c>
      <c r="AK217">
        <v>168</v>
      </c>
      <c r="AL217">
        <v>4.4000000000000004</v>
      </c>
      <c r="AM217">
        <v>175</v>
      </c>
      <c r="AN217" t="s">
        <v>155</v>
      </c>
      <c r="AO217">
        <v>2</v>
      </c>
      <c r="AP217" s="28">
        <v>0.82500000000000007</v>
      </c>
      <c r="AQ217">
        <v>47.158887</v>
      </c>
      <c r="AR217">
        <v>-88.486445000000003</v>
      </c>
      <c r="AS217">
        <v>311.10000000000002</v>
      </c>
      <c r="AT217">
        <v>36.700000000000003</v>
      </c>
      <c r="AU217">
        <v>12</v>
      </c>
      <c r="AV217">
        <v>8</v>
      </c>
      <c r="AW217" t="s">
        <v>210</v>
      </c>
      <c r="AX217">
        <v>1.4</v>
      </c>
      <c r="AY217">
        <v>1.3448</v>
      </c>
      <c r="AZ217">
        <v>2.6017000000000001</v>
      </c>
      <c r="BA217">
        <v>14.686999999999999</v>
      </c>
      <c r="BB217">
        <v>14.39</v>
      </c>
      <c r="BC217">
        <v>0.98</v>
      </c>
      <c r="BD217">
        <v>14.827999999999999</v>
      </c>
      <c r="BE217">
        <v>2898.2559999999999</v>
      </c>
      <c r="BF217">
        <v>164.19499999999999</v>
      </c>
      <c r="BG217">
        <v>8.5459999999999994</v>
      </c>
      <c r="BH217">
        <v>2.8000000000000001E-2</v>
      </c>
      <c r="BI217">
        <v>8.5749999999999993</v>
      </c>
      <c r="BJ217">
        <v>6.9480000000000004</v>
      </c>
      <c r="BK217">
        <v>2.3E-2</v>
      </c>
      <c r="BL217">
        <v>6.9710000000000001</v>
      </c>
      <c r="BM217">
        <v>0.53200000000000003</v>
      </c>
      <c r="BQ217">
        <v>62.170999999999999</v>
      </c>
      <c r="BR217">
        <v>0.22838900000000001</v>
      </c>
      <c r="BS217">
        <v>-5</v>
      </c>
      <c r="BT217">
        <v>6.0000000000000001E-3</v>
      </c>
      <c r="BU217">
        <v>5.5812559999999998</v>
      </c>
      <c r="BV217">
        <v>0</v>
      </c>
      <c r="BW217" t="s">
        <v>155</v>
      </c>
      <c r="BX217">
        <v>0.81299999999999994</v>
      </c>
    </row>
    <row r="218" spans="1:76" x14ac:dyDescent="0.25">
      <c r="A218" s="26">
        <v>43530</v>
      </c>
      <c r="B218" s="27">
        <v>0.61652578703703698</v>
      </c>
      <c r="C218">
        <v>13.792</v>
      </c>
      <c r="D218">
        <v>2.1402999999999999</v>
      </c>
      <c r="E218">
        <v>21402.568659</v>
      </c>
      <c r="F218">
        <v>394.3</v>
      </c>
      <c r="G218">
        <v>1.3</v>
      </c>
      <c r="H218">
        <v>76.7</v>
      </c>
      <c r="J218">
        <v>0.5</v>
      </c>
      <c r="K218">
        <v>0.86509999999999998</v>
      </c>
      <c r="L218">
        <v>11.931699999999999</v>
      </c>
      <c r="M218">
        <v>1.8514999999999999</v>
      </c>
      <c r="N218">
        <v>341.10059999999999</v>
      </c>
      <c r="O218">
        <v>1.1246</v>
      </c>
      <c r="P218">
        <v>342.2</v>
      </c>
      <c r="Q218">
        <v>277.2946</v>
      </c>
      <c r="R218">
        <v>0.9143</v>
      </c>
      <c r="S218">
        <v>278.2</v>
      </c>
      <c r="T218">
        <v>76.706299999999999</v>
      </c>
      <c r="W218">
        <v>0</v>
      </c>
      <c r="X218">
        <v>0.4325</v>
      </c>
      <c r="Y218">
        <v>11.9</v>
      </c>
      <c r="Z218">
        <v>873</v>
      </c>
      <c r="AA218">
        <v>863</v>
      </c>
      <c r="AB218">
        <v>878</v>
      </c>
      <c r="AC218">
        <v>89</v>
      </c>
      <c r="AD218">
        <v>26.04</v>
      </c>
      <c r="AE218">
        <v>0.6</v>
      </c>
      <c r="AF218">
        <v>982</v>
      </c>
      <c r="AG218">
        <v>1</v>
      </c>
      <c r="AH218">
        <v>38</v>
      </c>
      <c r="AI218">
        <v>36</v>
      </c>
      <c r="AJ218">
        <v>189</v>
      </c>
      <c r="AK218">
        <v>168</v>
      </c>
      <c r="AL218">
        <v>4.4000000000000004</v>
      </c>
      <c r="AM218">
        <v>175</v>
      </c>
      <c r="AN218" t="s">
        <v>155</v>
      </c>
      <c r="AO218">
        <v>2</v>
      </c>
      <c r="AP218" s="28">
        <v>0.82501157407407411</v>
      </c>
      <c r="AQ218">
        <v>47.158844000000002</v>
      </c>
      <c r="AR218">
        <v>-88.486251999999993</v>
      </c>
      <c r="AS218">
        <v>311.2</v>
      </c>
      <c r="AT218">
        <v>35.200000000000003</v>
      </c>
      <c r="AU218">
        <v>12</v>
      </c>
      <c r="AV218">
        <v>8</v>
      </c>
      <c r="AW218" t="s">
        <v>210</v>
      </c>
      <c r="AX218">
        <v>1.4431</v>
      </c>
      <c r="AY218">
        <v>1.4552</v>
      </c>
      <c r="AZ218">
        <v>2.6983000000000001</v>
      </c>
      <c r="BA218">
        <v>14.686999999999999</v>
      </c>
      <c r="BB218">
        <v>13.74</v>
      </c>
      <c r="BC218">
        <v>0.94</v>
      </c>
      <c r="BD218">
        <v>15.593999999999999</v>
      </c>
      <c r="BE218">
        <v>2731.8789999999999</v>
      </c>
      <c r="BF218">
        <v>269.815</v>
      </c>
      <c r="BG218">
        <v>8.1790000000000003</v>
      </c>
      <c r="BH218">
        <v>2.7E-2</v>
      </c>
      <c r="BI218">
        <v>8.2059999999999995</v>
      </c>
      <c r="BJ218">
        <v>6.649</v>
      </c>
      <c r="BK218">
        <v>2.1999999999999999E-2</v>
      </c>
      <c r="BL218">
        <v>6.6710000000000003</v>
      </c>
      <c r="BM218">
        <v>0.55769999999999997</v>
      </c>
      <c r="BQ218">
        <v>72.010000000000005</v>
      </c>
      <c r="BR218">
        <v>0.14179900000000001</v>
      </c>
      <c r="BS218">
        <v>-5</v>
      </c>
      <c r="BT218">
        <v>6.8430000000000001E-3</v>
      </c>
      <c r="BU218">
        <v>3.4652129999999999</v>
      </c>
      <c r="BV218">
        <v>0</v>
      </c>
      <c r="BW218" t="s">
        <v>155</v>
      </c>
      <c r="BX218">
        <v>0.81299999999999994</v>
      </c>
    </row>
    <row r="219" spans="1:76" x14ac:dyDescent="0.25">
      <c r="A219" s="26">
        <v>43530</v>
      </c>
      <c r="B219" s="27">
        <v>0.61653736111111113</v>
      </c>
      <c r="C219">
        <v>13.808999999999999</v>
      </c>
      <c r="D219">
        <v>2.3024</v>
      </c>
      <c r="E219">
        <v>23023.653043999999</v>
      </c>
      <c r="F219">
        <v>337.2</v>
      </c>
      <c r="G219">
        <v>1.4</v>
      </c>
      <c r="H219">
        <v>80.900000000000006</v>
      </c>
      <c r="J219">
        <v>0.5</v>
      </c>
      <c r="K219">
        <v>0.86360000000000003</v>
      </c>
      <c r="L219">
        <v>11.924799999999999</v>
      </c>
      <c r="M219">
        <v>1.9882</v>
      </c>
      <c r="N219">
        <v>291.21600000000001</v>
      </c>
      <c r="O219">
        <v>1.1865000000000001</v>
      </c>
      <c r="P219">
        <v>292.39999999999998</v>
      </c>
      <c r="Q219">
        <v>236.7413</v>
      </c>
      <c r="R219">
        <v>0.96460000000000001</v>
      </c>
      <c r="S219">
        <v>237.7</v>
      </c>
      <c r="T219">
        <v>80.947100000000006</v>
      </c>
      <c r="W219">
        <v>0</v>
      </c>
      <c r="X219">
        <v>0.43180000000000002</v>
      </c>
      <c r="Y219">
        <v>11.9</v>
      </c>
      <c r="Z219">
        <v>866</v>
      </c>
      <c r="AA219">
        <v>856</v>
      </c>
      <c r="AB219">
        <v>872</v>
      </c>
      <c r="AC219">
        <v>89</v>
      </c>
      <c r="AD219">
        <v>26.04</v>
      </c>
      <c r="AE219">
        <v>0.6</v>
      </c>
      <c r="AF219">
        <v>982</v>
      </c>
      <c r="AG219">
        <v>1</v>
      </c>
      <c r="AH219">
        <v>38</v>
      </c>
      <c r="AI219">
        <v>36</v>
      </c>
      <c r="AJ219">
        <v>189</v>
      </c>
      <c r="AK219">
        <v>168</v>
      </c>
      <c r="AL219">
        <v>4.4000000000000004</v>
      </c>
      <c r="AM219">
        <v>175</v>
      </c>
      <c r="AN219" t="s">
        <v>155</v>
      </c>
      <c r="AO219">
        <v>2</v>
      </c>
      <c r="AP219" s="28">
        <v>0.82502314814814814</v>
      </c>
      <c r="AQ219">
        <v>47.158782000000002</v>
      </c>
      <c r="AR219">
        <v>-88.486065999999994</v>
      </c>
      <c r="AS219">
        <v>311.2</v>
      </c>
      <c r="AT219">
        <v>34.6</v>
      </c>
      <c r="AU219">
        <v>12</v>
      </c>
      <c r="AV219">
        <v>8</v>
      </c>
      <c r="AW219" t="s">
        <v>210</v>
      </c>
      <c r="AX219">
        <v>1.5</v>
      </c>
      <c r="AY219">
        <v>1</v>
      </c>
      <c r="AZ219">
        <v>2.1276000000000002</v>
      </c>
      <c r="BA219">
        <v>14.686999999999999</v>
      </c>
      <c r="BB219">
        <v>13.58</v>
      </c>
      <c r="BC219">
        <v>0.92</v>
      </c>
      <c r="BD219">
        <v>15.798999999999999</v>
      </c>
      <c r="BE219">
        <v>2704.6770000000001</v>
      </c>
      <c r="BF219">
        <v>287.02</v>
      </c>
      <c r="BG219">
        <v>6.9169999999999998</v>
      </c>
      <c r="BH219">
        <v>2.8000000000000001E-2</v>
      </c>
      <c r="BI219">
        <v>6.9450000000000003</v>
      </c>
      <c r="BJ219">
        <v>5.6230000000000002</v>
      </c>
      <c r="BK219">
        <v>2.3E-2</v>
      </c>
      <c r="BL219">
        <v>5.6459999999999999</v>
      </c>
      <c r="BM219">
        <v>0.58299999999999996</v>
      </c>
      <c r="BQ219">
        <v>71.207999999999998</v>
      </c>
      <c r="BR219">
        <v>6.2617999999999993E-2</v>
      </c>
      <c r="BS219">
        <v>-5</v>
      </c>
      <c r="BT219">
        <v>6.1570000000000001E-3</v>
      </c>
      <c r="BU219">
        <v>1.530227</v>
      </c>
      <c r="BV219">
        <v>0</v>
      </c>
      <c r="BW219" t="s">
        <v>155</v>
      </c>
      <c r="BX219">
        <v>0.81299999999999994</v>
      </c>
    </row>
    <row r="220" spans="1:76" x14ac:dyDescent="0.25">
      <c r="A220" s="26">
        <v>43530</v>
      </c>
      <c r="B220" s="27">
        <v>0.61654893518518517</v>
      </c>
      <c r="C220">
        <v>13.981</v>
      </c>
      <c r="D220">
        <v>1.6132</v>
      </c>
      <c r="E220">
        <v>16131.617391</v>
      </c>
      <c r="F220">
        <v>283.39999999999998</v>
      </c>
      <c r="G220">
        <v>1.5</v>
      </c>
      <c r="H220">
        <v>86.2</v>
      </c>
      <c r="J220">
        <v>0.5</v>
      </c>
      <c r="K220">
        <v>0.86829999999999996</v>
      </c>
      <c r="L220">
        <v>12.139200000000001</v>
      </c>
      <c r="M220">
        <v>1.4006000000000001</v>
      </c>
      <c r="N220">
        <v>246.02969999999999</v>
      </c>
      <c r="O220">
        <v>1.2797000000000001</v>
      </c>
      <c r="P220">
        <v>247.3</v>
      </c>
      <c r="Q220">
        <v>200.00749999999999</v>
      </c>
      <c r="R220">
        <v>1.0403</v>
      </c>
      <c r="S220">
        <v>201</v>
      </c>
      <c r="T220">
        <v>86.227199999999996</v>
      </c>
      <c r="W220">
        <v>0</v>
      </c>
      <c r="X220">
        <v>0.43409999999999999</v>
      </c>
      <c r="Y220">
        <v>12</v>
      </c>
      <c r="Z220">
        <v>868</v>
      </c>
      <c r="AA220">
        <v>858</v>
      </c>
      <c r="AB220">
        <v>873</v>
      </c>
      <c r="AC220">
        <v>89</v>
      </c>
      <c r="AD220">
        <v>26.04</v>
      </c>
      <c r="AE220">
        <v>0.6</v>
      </c>
      <c r="AF220">
        <v>982</v>
      </c>
      <c r="AG220">
        <v>1</v>
      </c>
      <c r="AH220">
        <v>38</v>
      </c>
      <c r="AI220">
        <v>36</v>
      </c>
      <c r="AJ220">
        <v>189.8</v>
      </c>
      <c r="AK220">
        <v>168</v>
      </c>
      <c r="AL220">
        <v>4.5</v>
      </c>
      <c r="AM220">
        <v>175</v>
      </c>
      <c r="AN220" t="s">
        <v>155</v>
      </c>
      <c r="AO220">
        <v>2</v>
      </c>
      <c r="AP220" s="28">
        <v>0.82503472222222218</v>
      </c>
      <c r="AQ220">
        <v>47.158715999999998</v>
      </c>
      <c r="AR220">
        <v>-88.485893000000004</v>
      </c>
      <c r="AS220">
        <v>311</v>
      </c>
      <c r="AT220">
        <v>33.700000000000003</v>
      </c>
      <c r="AU220">
        <v>12</v>
      </c>
      <c r="AV220">
        <v>9</v>
      </c>
      <c r="AW220" t="s">
        <v>209</v>
      </c>
      <c r="AX220">
        <v>1.3275999999999999</v>
      </c>
      <c r="AY220">
        <v>1.0430999999999999</v>
      </c>
      <c r="AZ220">
        <v>1.9</v>
      </c>
      <c r="BA220">
        <v>14.686999999999999</v>
      </c>
      <c r="BB220">
        <v>14.09</v>
      </c>
      <c r="BC220">
        <v>0.96</v>
      </c>
      <c r="BD220">
        <v>15.173</v>
      </c>
      <c r="BE220">
        <v>2829.2849999999999</v>
      </c>
      <c r="BF220">
        <v>207.774</v>
      </c>
      <c r="BG220">
        <v>6.0049999999999999</v>
      </c>
      <c r="BH220">
        <v>3.1E-2</v>
      </c>
      <c r="BI220">
        <v>6.0359999999999996</v>
      </c>
      <c r="BJ220">
        <v>4.8819999999999997</v>
      </c>
      <c r="BK220">
        <v>2.5000000000000001E-2</v>
      </c>
      <c r="BL220">
        <v>4.907</v>
      </c>
      <c r="BM220">
        <v>0.63819999999999999</v>
      </c>
      <c r="BQ220">
        <v>73.570999999999998</v>
      </c>
      <c r="BR220">
        <v>9.1424000000000005E-2</v>
      </c>
      <c r="BS220">
        <v>-5</v>
      </c>
      <c r="BT220">
        <v>5.1580000000000003E-3</v>
      </c>
      <c r="BU220">
        <v>2.2341639999999998</v>
      </c>
      <c r="BV220">
        <v>0</v>
      </c>
      <c r="BW220" t="s">
        <v>155</v>
      </c>
      <c r="BX220">
        <v>0.81299999999999994</v>
      </c>
    </row>
    <row r="221" spans="1:76" x14ac:dyDescent="0.25">
      <c r="A221" s="26">
        <v>43530</v>
      </c>
      <c r="B221" s="27">
        <v>0.61656050925925932</v>
      </c>
      <c r="C221">
        <v>14.03</v>
      </c>
      <c r="D221">
        <v>1.1335</v>
      </c>
      <c r="E221">
        <v>11334.784768</v>
      </c>
      <c r="F221">
        <v>240.9</v>
      </c>
      <c r="G221">
        <v>1.5</v>
      </c>
      <c r="H221">
        <v>102.2</v>
      </c>
      <c r="J221">
        <v>0.4</v>
      </c>
      <c r="K221">
        <v>0.872</v>
      </c>
      <c r="L221">
        <v>12.233599999999999</v>
      </c>
      <c r="M221">
        <v>0.98839999999999995</v>
      </c>
      <c r="N221">
        <v>210.05779999999999</v>
      </c>
      <c r="O221">
        <v>1.3080000000000001</v>
      </c>
      <c r="P221">
        <v>211.4</v>
      </c>
      <c r="Q221">
        <v>170.7645</v>
      </c>
      <c r="R221">
        <v>1.0632999999999999</v>
      </c>
      <c r="S221">
        <v>171.8</v>
      </c>
      <c r="T221">
        <v>102.2431</v>
      </c>
      <c r="W221">
        <v>0</v>
      </c>
      <c r="X221">
        <v>0.3488</v>
      </c>
      <c r="Y221">
        <v>11.9</v>
      </c>
      <c r="Z221">
        <v>872</v>
      </c>
      <c r="AA221">
        <v>861</v>
      </c>
      <c r="AB221">
        <v>876</v>
      </c>
      <c r="AC221">
        <v>89</v>
      </c>
      <c r="AD221">
        <v>26.04</v>
      </c>
      <c r="AE221">
        <v>0.6</v>
      </c>
      <c r="AF221">
        <v>982</v>
      </c>
      <c r="AG221">
        <v>1</v>
      </c>
      <c r="AH221">
        <v>38</v>
      </c>
      <c r="AI221">
        <v>36</v>
      </c>
      <c r="AJ221">
        <v>190</v>
      </c>
      <c r="AK221">
        <v>168</v>
      </c>
      <c r="AL221">
        <v>4.4000000000000004</v>
      </c>
      <c r="AM221">
        <v>175</v>
      </c>
      <c r="AN221" t="s">
        <v>155</v>
      </c>
      <c r="AO221">
        <v>2</v>
      </c>
      <c r="AP221" s="28">
        <v>0.82504629629629633</v>
      </c>
      <c r="AQ221">
        <v>47.158659999999998</v>
      </c>
      <c r="AR221">
        <v>-88.485746000000006</v>
      </c>
      <c r="AS221">
        <v>310.89999999999998</v>
      </c>
      <c r="AT221">
        <v>30.9</v>
      </c>
      <c r="AU221">
        <v>12</v>
      </c>
      <c r="AV221">
        <v>9</v>
      </c>
      <c r="AW221" t="s">
        <v>209</v>
      </c>
      <c r="AX221">
        <v>1.1000000000000001</v>
      </c>
      <c r="AY221">
        <v>1.1000000000000001</v>
      </c>
      <c r="AZ221">
        <v>1.9</v>
      </c>
      <c r="BA221">
        <v>14.686999999999999</v>
      </c>
      <c r="BB221">
        <v>14.52</v>
      </c>
      <c r="BC221">
        <v>0.99</v>
      </c>
      <c r="BD221">
        <v>14.682</v>
      </c>
      <c r="BE221">
        <v>2919.66</v>
      </c>
      <c r="BF221">
        <v>150.13200000000001</v>
      </c>
      <c r="BG221">
        <v>5.25</v>
      </c>
      <c r="BH221">
        <v>3.3000000000000002E-2</v>
      </c>
      <c r="BI221">
        <v>5.2830000000000004</v>
      </c>
      <c r="BJ221">
        <v>4.2679999999999998</v>
      </c>
      <c r="BK221">
        <v>2.7E-2</v>
      </c>
      <c r="BL221">
        <v>4.2939999999999996</v>
      </c>
      <c r="BM221">
        <v>0.77490000000000003</v>
      </c>
      <c r="BQ221">
        <v>60.526000000000003</v>
      </c>
      <c r="BR221">
        <v>0.146199</v>
      </c>
      <c r="BS221">
        <v>-5</v>
      </c>
      <c r="BT221">
        <v>5.8430000000000001E-3</v>
      </c>
      <c r="BU221">
        <v>3.572743</v>
      </c>
      <c r="BV221">
        <v>0</v>
      </c>
      <c r="BW221" t="s">
        <v>155</v>
      </c>
      <c r="BX221">
        <v>0.81299999999999994</v>
      </c>
    </row>
    <row r="222" spans="1:76" x14ac:dyDescent="0.25">
      <c r="A222" s="26">
        <v>43530</v>
      </c>
      <c r="B222" s="27">
        <v>0.61657208333333335</v>
      </c>
      <c r="C222">
        <v>13.537000000000001</v>
      </c>
      <c r="D222">
        <v>1.9853000000000001</v>
      </c>
      <c r="E222">
        <v>19852.996689</v>
      </c>
      <c r="F222">
        <v>212.5</v>
      </c>
      <c r="G222">
        <v>1.5</v>
      </c>
      <c r="H222">
        <v>144.69999999999999</v>
      </c>
      <c r="J222">
        <v>0.4</v>
      </c>
      <c r="K222">
        <v>0.86829999999999996</v>
      </c>
      <c r="L222">
        <v>11.753500000000001</v>
      </c>
      <c r="M222">
        <v>1.7238</v>
      </c>
      <c r="N222">
        <v>184.51509999999999</v>
      </c>
      <c r="O222">
        <v>1.3024</v>
      </c>
      <c r="P222">
        <v>185.8</v>
      </c>
      <c r="Q222">
        <v>149.99979999999999</v>
      </c>
      <c r="R222">
        <v>1.0588</v>
      </c>
      <c r="S222">
        <v>151.1</v>
      </c>
      <c r="T222">
        <v>144.7448</v>
      </c>
      <c r="W222">
        <v>0</v>
      </c>
      <c r="X222">
        <v>0.3473</v>
      </c>
      <c r="Y222">
        <v>12</v>
      </c>
      <c r="Z222">
        <v>873</v>
      </c>
      <c r="AA222">
        <v>864</v>
      </c>
      <c r="AB222">
        <v>878</v>
      </c>
      <c r="AC222">
        <v>89</v>
      </c>
      <c r="AD222">
        <v>26.04</v>
      </c>
      <c r="AE222">
        <v>0.6</v>
      </c>
      <c r="AF222">
        <v>982</v>
      </c>
      <c r="AG222">
        <v>1</v>
      </c>
      <c r="AH222">
        <v>38</v>
      </c>
      <c r="AI222">
        <v>36</v>
      </c>
      <c r="AJ222">
        <v>190</v>
      </c>
      <c r="AK222">
        <v>168</v>
      </c>
      <c r="AL222">
        <v>4.4000000000000004</v>
      </c>
      <c r="AM222">
        <v>175</v>
      </c>
      <c r="AN222" t="s">
        <v>155</v>
      </c>
      <c r="AO222">
        <v>2</v>
      </c>
      <c r="AP222" s="28">
        <v>0.82505787037037026</v>
      </c>
      <c r="AQ222">
        <v>47.158614999999998</v>
      </c>
      <c r="AR222">
        <v>-88.485609999999994</v>
      </c>
      <c r="AS222">
        <v>310.8</v>
      </c>
      <c r="AT222">
        <v>27.9</v>
      </c>
      <c r="AU222">
        <v>12</v>
      </c>
      <c r="AV222">
        <v>9</v>
      </c>
      <c r="AW222" t="s">
        <v>209</v>
      </c>
      <c r="AX222">
        <v>1.1000000000000001</v>
      </c>
      <c r="AY222">
        <v>1.1861999999999999</v>
      </c>
      <c r="AZ222">
        <v>1.9431</v>
      </c>
      <c r="BA222">
        <v>14.686999999999999</v>
      </c>
      <c r="BB222">
        <v>14.09</v>
      </c>
      <c r="BC222">
        <v>0.96</v>
      </c>
      <c r="BD222">
        <v>15.170999999999999</v>
      </c>
      <c r="BE222">
        <v>2750.924</v>
      </c>
      <c r="BF222">
        <v>256.786</v>
      </c>
      <c r="BG222">
        <v>4.5229999999999997</v>
      </c>
      <c r="BH222">
        <v>3.2000000000000001E-2</v>
      </c>
      <c r="BI222">
        <v>4.5540000000000003</v>
      </c>
      <c r="BJ222">
        <v>3.677</v>
      </c>
      <c r="BK222">
        <v>2.5999999999999999E-2</v>
      </c>
      <c r="BL222">
        <v>3.702</v>
      </c>
      <c r="BM222">
        <v>1.0758000000000001</v>
      </c>
      <c r="BQ222">
        <v>59.104999999999997</v>
      </c>
      <c r="BR222">
        <v>0.17860400000000001</v>
      </c>
      <c r="BS222">
        <v>-5</v>
      </c>
      <c r="BT222">
        <v>5.1570000000000001E-3</v>
      </c>
      <c r="BU222">
        <v>4.3646349999999998</v>
      </c>
      <c r="BV222">
        <v>0</v>
      </c>
      <c r="BW222" t="s">
        <v>155</v>
      </c>
      <c r="BX222">
        <v>0.81299999999999994</v>
      </c>
    </row>
    <row r="223" spans="1:76" x14ac:dyDescent="0.25">
      <c r="A223" s="26">
        <v>43530</v>
      </c>
      <c r="B223" s="27">
        <v>0.61658365740740739</v>
      </c>
      <c r="C223">
        <v>13.154999999999999</v>
      </c>
      <c r="D223">
        <v>2.9876999999999998</v>
      </c>
      <c r="E223">
        <v>29876.763519</v>
      </c>
      <c r="F223">
        <v>198</v>
      </c>
      <c r="G223">
        <v>1.5</v>
      </c>
      <c r="H223">
        <v>239.2</v>
      </c>
      <c r="J223">
        <v>0.39</v>
      </c>
      <c r="K223">
        <v>0.86229999999999996</v>
      </c>
      <c r="L223">
        <v>11.344099999999999</v>
      </c>
      <c r="M223">
        <v>2.5764</v>
      </c>
      <c r="N223">
        <v>170.73509999999999</v>
      </c>
      <c r="O223">
        <v>1.2935000000000001</v>
      </c>
      <c r="P223">
        <v>172</v>
      </c>
      <c r="Q223">
        <v>138.79750000000001</v>
      </c>
      <c r="R223">
        <v>1.0515000000000001</v>
      </c>
      <c r="S223">
        <v>139.80000000000001</v>
      </c>
      <c r="T223">
        <v>239.23419999999999</v>
      </c>
      <c r="W223">
        <v>0</v>
      </c>
      <c r="X223">
        <v>0.3347</v>
      </c>
      <c r="Y223">
        <v>11.9</v>
      </c>
      <c r="Z223">
        <v>871</v>
      </c>
      <c r="AA223">
        <v>862</v>
      </c>
      <c r="AB223">
        <v>876</v>
      </c>
      <c r="AC223">
        <v>89</v>
      </c>
      <c r="AD223">
        <v>26.04</v>
      </c>
      <c r="AE223">
        <v>0.6</v>
      </c>
      <c r="AF223">
        <v>982</v>
      </c>
      <c r="AG223">
        <v>1</v>
      </c>
      <c r="AH223">
        <v>38</v>
      </c>
      <c r="AI223">
        <v>35.157842000000002</v>
      </c>
      <c r="AJ223">
        <v>190</v>
      </c>
      <c r="AK223">
        <v>168</v>
      </c>
      <c r="AL223">
        <v>4.5</v>
      </c>
      <c r="AM223">
        <v>175</v>
      </c>
      <c r="AN223" t="s">
        <v>155</v>
      </c>
      <c r="AO223">
        <v>2</v>
      </c>
      <c r="AP223" s="28">
        <v>0.82506944444444441</v>
      </c>
      <c r="AQ223">
        <v>47.158579000000003</v>
      </c>
      <c r="AR223">
        <v>-88.485461999999998</v>
      </c>
      <c r="AS223">
        <v>310.7</v>
      </c>
      <c r="AT223">
        <v>26.9</v>
      </c>
      <c r="AU223">
        <v>12</v>
      </c>
      <c r="AV223">
        <v>9</v>
      </c>
      <c r="AW223" t="s">
        <v>209</v>
      </c>
      <c r="AX223">
        <v>1.1000000000000001</v>
      </c>
      <c r="AY223">
        <v>1.3431</v>
      </c>
      <c r="AZ223">
        <v>2.0430999999999999</v>
      </c>
      <c r="BA223">
        <v>14.686999999999999</v>
      </c>
      <c r="BB223">
        <v>13.45</v>
      </c>
      <c r="BC223">
        <v>0.92</v>
      </c>
      <c r="BD223">
        <v>15.962999999999999</v>
      </c>
      <c r="BE223">
        <v>2568.6390000000001</v>
      </c>
      <c r="BF223">
        <v>371.298</v>
      </c>
      <c r="BG223">
        <v>4.048</v>
      </c>
      <c r="BH223">
        <v>3.1E-2</v>
      </c>
      <c r="BI223">
        <v>4.0789999999999997</v>
      </c>
      <c r="BJ223">
        <v>3.2909999999999999</v>
      </c>
      <c r="BK223">
        <v>2.5000000000000001E-2</v>
      </c>
      <c r="BL223">
        <v>3.3159999999999998</v>
      </c>
      <c r="BM223">
        <v>1.7202</v>
      </c>
      <c r="BQ223">
        <v>55.104999999999997</v>
      </c>
      <c r="BR223">
        <v>0.15520900000000001</v>
      </c>
      <c r="BS223">
        <v>-5</v>
      </c>
      <c r="BT223">
        <v>5.842E-3</v>
      </c>
      <c r="BU223">
        <v>3.7929149999999998</v>
      </c>
      <c r="BV223">
        <v>0</v>
      </c>
      <c r="BW223" t="s">
        <v>155</v>
      </c>
      <c r="BX223">
        <v>0.81299999999999994</v>
      </c>
    </row>
    <row r="224" spans="1:76" x14ac:dyDescent="0.25">
      <c r="A224" s="26">
        <v>43530</v>
      </c>
      <c r="B224" s="27">
        <v>0.61659523148148143</v>
      </c>
      <c r="C224">
        <v>13.265000000000001</v>
      </c>
      <c r="D224">
        <v>2.5632000000000001</v>
      </c>
      <c r="E224">
        <v>25632.34362</v>
      </c>
      <c r="F224">
        <v>180.4</v>
      </c>
      <c r="G224">
        <v>1.5</v>
      </c>
      <c r="H224">
        <v>300.39999999999998</v>
      </c>
      <c r="J224">
        <v>0.3</v>
      </c>
      <c r="K224">
        <v>0.86509999999999998</v>
      </c>
      <c r="L224">
        <v>11.4765</v>
      </c>
      <c r="M224">
        <v>2.2176</v>
      </c>
      <c r="N224">
        <v>156.07679999999999</v>
      </c>
      <c r="O224">
        <v>1.2977000000000001</v>
      </c>
      <c r="P224">
        <v>157.4</v>
      </c>
      <c r="Q224">
        <v>126.88120000000001</v>
      </c>
      <c r="R224">
        <v>1.0549999999999999</v>
      </c>
      <c r="S224">
        <v>127.9</v>
      </c>
      <c r="T224">
        <v>300.41669999999999</v>
      </c>
      <c r="W224">
        <v>0</v>
      </c>
      <c r="X224">
        <v>0.25950000000000001</v>
      </c>
      <c r="Y224">
        <v>11.9</v>
      </c>
      <c r="Z224">
        <v>868</v>
      </c>
      <c r="AA224">
        <v>858</v>
      </c>
      <c r="AB224">
        <v>873</v>
      </c>
      <c r="AC224">
        <v>89</v>
      </c>
      <c r="AD224">
        <v>26.04</v>
      </c>
      <c r="AE224">
        <v>0.6</v>
      </c>
      <c r="AF224">
        <v>982</v>
      </c>
      <c r="AG224">
        <v>1</v>
      </c>
      <c r="AH224">
        <v>38</v>
      </c>
      <c r="AI224">
        <v>35</v>
      </c>
      <c r="AJ224">
        <v>190</v>
      </c>
      <c r="AK224">
        <v>168</v>
      </c>
      <c r="AL224">
        <v>4.4000000000000004</v>
      </c>
      <c r="AM224">
        <v>175</v>
      </c>
      <c r="AN224" t="s">
        <v>155</v>
      </c>
      <c r="AO224">
        <v>2</v>
      </c>
      <c r="AP224" s="28">
        <v>0.82508101851851856</v>
      </c>
      <c r="AQ224">
        <v>47.158548000000003</v>
      </c>
      <c r="AR224">
        <v>-88.485304999999997</v>
      </c>
      <c r="AS224">
        <v>310.5</v>
      </c>
      <c r="AT224">
        <v>26.9</v>
      </c>
      <c r="AU224">
        <v>12</v>
      </c>
      <c r="AV224">
        <v>8</v>
      </c>
      <c r="AW224" t="s">
        <v>210</v>
      </c>
      <c r="AX224">
        <v>1.1431</v>
      </c>
      <c r="AY224">
        <v>1.2276</v>
      </c>
      <c r="AZ224">
        <v>1.9276</v>
      </c>
      <c r="BA224">
        <v>14.686999999999999</v>
      </c>
      <c r="BB224">
        <v>13.75</v>
      </c>
      <c r="BC224">
        <v>0.94</v>
      </c>
      <c r="BD224">
        <v>15.587999999999999</v>
      </c>
      <c r="BE224">
        <v>2640.4679999999998</v>
      </c>
      <c r="BF224">
        <v>324.73099999999999</v>
      </c>
      <c r="BG224">
        <v>3.7610000000000001</v>
      </c>
      <c r="BH224">
        <v>3.1E-2</v>
      </c>
      <c r="BI224">
        <v>3.7919999999999998</v>
      </c>
      <c r="BJ224">
        <v>3.0569999999999999</v>
      </c>
      <c r="BK224">
        <v>2.5000000000000001E-2</v>
      </c>
      <c r="BL224">
        <v>3.0819999999999999</v>
      </c>
      <c r="BM224">
        <v>2.1949000000000001</v>
      </c>
      <c r="BQ224">
        <v>43.418999999999997</v>
      </c>
      <c r="BR224">
        <v>9.3530000000000002E-2</v>
      </c>
      <c r="BS224">
        <v>-5</v>
      </c>
      <c r="BT224">
        <v>6.8430000000000001E-3</v>
      </c>
      <c r="BU224">
        <v>2.285628</v>
      </c>
      <c r="BV224">
        <v>0</v>
      </c>
      <c r="BW224" t="s">
        <v>155</v>
      </c>
      <c r="BX224">
        <v>0.81299999999999994</v>
      </c>
    </row>
    <row r="225" spans="1:76" x14ac:dyDescent="0.25">
      <c r="A225" s="26">
        <v>43530</v>
      </c>
      <c r="B225" s="27">
        <v>0.61660680555555558</v>
      </c>
      <c r="C225">
        <v>13.576000000000001</v>
      </c>
      <c r="D225">
        <v>2.3157000000000001</v>
      </c>
      <c r="E225">
        <v>23156.984401999998</v>
      </c>
      <c r="F225">
        <v>164.1</v>
      </c>
      <c r="G225">
        <v>1.5</v>
      </c>
      <c r="H225">
        <v>264</v>
      </c>
      <c r="J225">
        <v>0.28999999999999998</v>
      </c>
      <c r="K225">
        <v>0.86499999999999999</v>
      </c>
      <c r="L225">
        <v>11.743499999999999</v>
      </c>
      <c r="M225">
        <v>2.0030999999999999</v>
      </c>
      <c r="N225">
        <v>141.97900000000001</v>
      </c>
      <c r="O225">
        <v>1.2975000000000001</v>
      </c>
      <c r="P225">
        <v>143.30000000000001</v>
      </c>
      <c r="Q225">
        <v>115.4205</v>
      </c>
      <c r="R225">
        <v>1.0548</v>
      </c>
      <c r="S225">
        <v>116.5</v>
      </c>
      <c r="T225">
        <v>263.97820000000002</v>
      </c>
      <c r="W225">
        <v>0</v>
      </c>
      <c r="X225">
        <v>0.249</v>
      </c>
      <c r="Y225">
        <v>12</v>
      </c>
      <c r="Z225">
        <v>864</v>
      </c>
      <c r="AA225">
        <v>855</v>
      </c>
      <c r="AB225">
        <v>870</v>
      </c>
      <c r="AC225">
        <v>89</v>
      </c>
      <c r="AD225">
        <v>26.04</v>
      </c>
      <c r="AE225">
        <v>0.6</v>
      </c>
      <c r="AF225">
        <v>982</v>
      </c>
      <c r="AG225">
        <v>1</v>
      </c>
      <c r="AH225">
        <v>38</v>
      </c>
      <c r="AI225">
        <v>35</v>
      </c>
      <c r="AJ225">
        <v>190</v>
      </c>
      <c r="AK225">
        <v>168</v>
      </c>
      <c r="AL225">
        <v>4.4000000000000004</v>
      </c>
      <c r="AM225">
        <v>175</v>
      </c>
      <c r="AN225" t="s">
        <v>155</v>
      </c>
      <c r="AO225">
        <v>2</v>
      </c>
      <c r="AP225" s="28">
        <v>0.8250925925925926</v>
      </c>
      <c r="AQ225">
        <v>47.158527999999997</v>
      </c>
      <c r="AR225">
        <v>-88.485145000000003</v>
      </c>
      <c r="AS225">
        <v>310.39999999999998</v>
      </c>
      <c r="AT225">
        <v>26.9</v>
      </c>
      <c r="AU225">
        <v>12</v>
      </c>
      <c r="AV225">
        <v>9</v>
      </c>
      <c r="AW225" t="s">
        <v>209</v>
      </c>
      <c r="AX225">
        <v>1.2</v>
      </c>
      <c r="AY225">
        <v>1.1293</v>
      </c>
      <c r="AZ225">
        <v>1.8292999999999999</v>
      </c>
      <c r="BA225">
        <v>14.686999999999999</v>
      </c>
      <c r="BB225">
        <v>13.73</v>
      </c>
      <c r="BC225">
        <v>0.94</v>
      </c>
      <c r="BD225">
        <v>15.606</v>
      </c>
      <c r="BE225">
        <v>2692.2890000000002</v>
      </c>
      <c r="BF225">
        <v>292.28199999999998</v>
      </c>
      <c r="BG225">
        <v>3.4089999999999998</v>
      </c>
      <c r="BH225">
        <v>3.1E-2</v>
      </c>
      <c r="BI225">
        <v>3.44</v>
      </c>
      <c r="BJ225">
        <v>2.7709999999999999</v>
      </c>
      <c r="BK225">
        <v>2.5000000000000001E-2</v>
      </c>
      <c r="BL225">
        <v>2.7959999999999998</v>
      </c>
      <c r="BM225">
        <v>1.9218</v>
      </c>
      <c r="BQ225">
        <v>41.499000000000002</v>
      </c>
      <c r="BR225">
        <v>7.3727000000000001E-2</v>
      </c>
      <c r="BS225">
        <v>-5</v>
      </c>
      <c r="BT225">
        <v>5.3140000000000001E-3</v>
      </c>
      <c r="BU225">
        <v>1.801704</v>
      </c>
      <c r="BV225">
        <v>0</v>
      </c>
      <c r="BW225" t="s">
        <v>155</v>
      </c>
      <c r="BX225">
        <v>0.81299999999999994</v>
      </c>
    </row>
    <row r="226" spans="1:76" x14ac:dyDescent="0.25">
      <c r="A226" s="26">
        <v>43530</v>
      </c>
      <c r="B226" s="27">
        <v>0.61661837962962962</v>
      </c>
      <c r="C226">
        <v>13.048</v>
      </c>
      <c r="D226">
        <v>3.0769000000000002</v>
      </c>
      <c r="E226">
        <v>30768.879668000001</v>
      </c>
      <c r="F226">
        <v>146.1</v>
      </c>
      <c r="G226">
        <v>1.5</v>
      </c>
      <c r="H226">
        <v>199.7</v>
      </c>
      <c r="J226">
        <v>0.2</v>
      </c>
      <c r="K226">
        <v>0.86240000000000006</v>
      </c>
      <c r="L226">
        <v>11.252599999999999</v>
      </c>
      <c r="M226">
        <v>2.6535000000000002</v>
      </c>
      <c r="N226">
        <v>126.0051</v>
      </c>
      <c r="O226">
        <v>1.2936000000000001</v>
      </c>
      <c r="P226">
        <v>127.3</v>
      </c>
      <c r="Q226">
        <v>102.43470000000001</v>
      </c>
      <c r="R226">
        <v>1.0516000000000001</v>
      </c>
      <c r="S226">
        <v>103.5</v>
      </c>
      <c r="T226">
        <v>199.6635</v>
      </c>
      <c r="W226">
        <v>0</v>
      </c>
      <c r="X226">
        <v>0.17249999999999999</v>
      </c>
      <c r="Y226">
        <v>11.9</v>
      </c>
      <c r="Z226">
        <v>867</v>
      </c>
      <c r="AA226">
        <v>857</v>
      </c>
      <c r="AB226">
        <v>873</v>
      </c>
      <c r="AC226">
        <v>89</v>
      </c>
      <c r="AD226">
        <v>26.04</v>
      </c>
      <c r="AE226">
        <v>0.6</v>
      </c>
      <c r="AF226">
        <v>982</v>
      </c>
      <c r="AG226">
        <v>1</v>
      </c>
      <c r="AH226">
        <v>38</v>
      </c>
      <c r="AI226">
        <v>35</v>
      </c>
      <c r="AJ226">
        <v>190</v>
      </c>
      <c r="AK226">
        <v>168.8</v>
      </c>
      <c r="AL226">
        <v>4.5</v>
      </c>
      <c r="AM226">
        <v>175</v>
      </c>
      <c r="AN226" t="s">
        <v>155</v>
      </c>
      <c r="AO226">
        <v>2</v>
      </c>
      <c r="AP226" s="28">
        <v>0.82510416666666664</v>
      </c>
      <c r="AQ226">
        <v>47.158515000000001</v>
      </c>
      <c r="AR226">
        <v>-88.484997000000007</v>
      </c>
      <c r="AS226">
        <v>310.3</v>
      </c>
      <c r="AT226">
        <v>25.8</v>
      </c>
      <c r="AU226">
        <v>12</v>
      </c>
      <c r="AV226">
        <v>8</v>
      </c>
      <c r="AW226" t="s">
        <v>210</v>
      </c>
      <c r="AX226">
        <v>1.2</v>
      </c>
      <c r="AY226">
        <v>1.6016999999999999</v>
      </c>
      <c r="AZ226">
        <v>2.3016999999999999</v>
      </c>
      <c r="BA226">
        <v>14.686999999999999</v>
      </c>
      <c r="BB226">
        <v>13.46</v>
      </c>
      <c r="BC226">
        <v>0.92</v>
      </c>
      <c r="BD226">
        <v>15.956</v>
      </c>
      <c r="BE226">
        <v>2551.2869999999998</v>
      </c>
      <c r="BF226">
        <v>382.91399999999999</v>
      </c>
      <c r="BG226">
        <v>2.992</v>
      </c>
      <c r="BH226">
        <v>3.1E-2</v>
      </c>
      <c r="BI226">
        <v>3.0230000000000001</v>
      </c>
      <c r="BJ226">
        <v>2.4319999999999999</v>
      </c>
      <c r="BK226">
        <v>2.5000000000000001E-2</v>
      </c>
      <c r="BL226">
        <v>2.4569999999999999</v>
      </c>
      <c r="BM226">
        <v>1.4375</v>
      </c>
      <c r="BQ226">
        <v>28.434000000000001</v>
      </c>
      <c r="BR226">
        <v>0.109935</v>
      </c>
      <c r="BS226">
        <v>-5</v>
      </c>
      <c r="BT226">
        <v>6.6860000000000001E-3</v>
      </c>
      <c r="BU226">
        <v>2.686537</v>
      </c>
      <c r="BV226">
        <v>0</v>
      </c>
      <c r="BW226" t="s">
        <v>155</v>
      </c>
      <c r="BX226">
        <v>0.81299999999999994</v>
      </c>
    </row>
    <row r="227" spans="1:76" x14ac:dyDescent="0.25">
      <c r="A227" s="26">
        <v>43530</v>
      </c>
      <c r="B227" s="27">
        <v>0.61662995370370377</v>
      </c>
      <c r="C227">
        <v>12.840999999999999</v>
      </c>
      <c r="D227">
        <v>3.4767999999999999</v>
      </c>
      <c r="E227">
        <v>34767.905236999999</v>
      </c>
      <c r="F227">
        <v>128.80000000000001</v>
      </c>
      <c r="G227">
        <v>1.5</v>
      </c>
      <c r="H227">
        <v>212.1</v>
      </c>
      <c r="J227">
        <v>0.18</v>
      </c>
      <c r="K227">
        <v>0.86040000000000005</v>
      </c>
      <c r="L227">
        <v>11.048999999999999</v>
      </c>
      <c r="M227">
        <v>2.9914999999999998</v>
      </c>
      <c r="N227">
        <v>110.82</v>
      </c>
      <c r="O227">
        <v>1.2906</v>
      </c>
      <c r="P227">
        <v>112.1</v>
      </c>
      <c r="Q227">
        <v>90.090100000000007</v>
      </c>
      <c r="R227">
        <v>1.0491999999999999</v>
      </c>
      <c r="S227">
        <v>91.1</v>
      </c>
      <c r="T227">
        <v>212.0505</v>
      </c>
      <c r="W227">
        <v>0</v>
      </c>
      <c r="X227">
        <v>0.15210000000000001</v>
      </c>
      <c r="Y227">
        <v>11.9</v>
      </c>
      <c r="Z227">
        <v>869</v>
      </c>
      <c r="AA227">
        <v>859</v>
      </c>
      <c r="AB227">
        <v>874</v>
      </c>
      <c r="AC227">
        <v>89</v>
      </c>
      <c r="AD227">
        <v>26.04</v>
      </c>
      <c r="AE227">
        <v>0.6</v>
      </c>
      <c r="AF227">
        <v>982</v>
      </c>
      <c r="AG227">
        <v>1</v>
      </c>
      <c r="AH227">
        <v>38</v>
      </c>
      <c r="AI227">
        <v>35</v>
      </c>
      <c r="AJ227">
        <v>190</v>
      </c>
      <c r="AK227">
        <v>168.2</v>
      </c>
      <c r="AL227">
        <v>4.5</v>
      </c>
      <c r="AM227">
        <v>175</v>
      </c>
      <c r="AN227" t="s">
        <v>155</v>
      </c>
      <c r="AO227">
        <v>2</v>
      </c>
      <c r="AP227" s="28">
        <v>0.82511574074074068</v>
      </c>
      <c r="AQ227">
        <v>47.158512000000002</v>
      </c>
      <c r="AR227">
        <v>-88.484870000000001</v>
      </c>
      <c r="AS227">
        <v>310</v>
      </c>
      <c r="AT227">
        <v>23.4</v>
      </c>
      <c r="AU227">
        <v>12</v>
      </c>
      <c r="AV227">
        <v>9</v>
      </c>
      <c r="AW227" t="s">
        <v>209</v>
      </c>
      <c r="AX227">
        <v>1.2431000000000001</v>
      </c>
      <c r="AY227">
        <v>2</v>
      </c>
      <c r="AZ227">
        <v>2.6137999999999999</v>
      </c>
      <c r="BA227">
        <v>14.686999999999999</v>
      </c>
      <c r="BB227">
        <v>13.25</v>
      </c>
      <c r="BC227">
        <v>0.9</v>
      </c>
      <c r="BD227">
        <v>16.222999999999999</v>
      </c>
      <c r="BE227">
        <v>2480.88</v>
      </c>
      <c r="BF227">
        <v>427.512</v>
      </c>
      <c r="BG227">
        <v>2.6059999999999999</v>
      </c>
      <c r="BH227">
        <v>0.03</v>
      </c>
      <c r="BI227">
        <v>2.6360000000000001</v>
      </c>
      <c r="BJ227">
        <v>2.1179999999999999</v>
      </c>
      <c r="BK227">
        <v>2.5000000000000001E-2</v>
      </c>
      <c r="BL227">
        <v>2.1429999999999998</v>
      </c>
      <c r="BM227">
        <v>1.5119</v>
      </c>
      <c r="BQ227">
        <v>24.837</v>
      </c>
      <c r="BR227">
        <v>0.139761</v>
      </c>
      <c r="BS227">
        <v>-5</v>
      </c>
      <c r="BT227">
        <v>6.1570000000000001E-3</v>
      </c>
      <c r="BU227">
        <v>3.4154100000000001</v>
      </c>
      <c r="BV227">
        <v>0</v>
      </c>
      <c r="BW227" t="s">
        <v>155</v>
      </c>
      <c r="BX227">
        <v>0.81299999999999994</v>
      </c>
    </row>
    <row r="228" spans="1:76" x14ac:dyDescent="0.25">
      <c r="A228" s="26">
        <v>43530</v>
      </c>
      <c r="B228" s="27">
        <v>0.61664152777777781</v>
      </c>
      <c r="C228">
        <v>12.744999999999999</v>
      </c>
      <c r="D228">
        <v>3.6896</v>
      </c>
      <c r="E228">
        <v>36895.918536999998</v>
      </c>
      <c r="F228">
        <v>115.1</v>
      </c>
      <c r="G228">
        <v>1.5</v>
      </c>
      <c r="H228">
        <v>269.10000000000002</v>
      </c>
      <c r="J228">
        <v>0.1</v>
      </c>
      <c r="K228">
        <v>0.85919999999999996</v>
      </c>
      <c r="L228">
        <v>10.9505</v>
      </c>
      <c r="M228">
        <v>3.17</v>
      </c>
      <c r="N228">
        <v>98.898300000000006</v>
      </c>
      <c r="O228">
        <v>1.2887999999999999</v>
      </c>
      <c r="P228">
        <v>100.2</v>
      </c>
      <c r="Q228">
        <v>80.398399999999995</v>
      </c>
      <c r="R228">
        <v>1.0477000000000001</v>
      </c>
      <c r="S228">
        <v>81.400000000000006</v>
      </c>
      <c r="T228">
        <v>269.12790000000001</v>
      </c>
      <c r="W228">
        <v>0</v>
      </c>
      <c r="X228">
        <v>8.5900000000000004E-2</v>
      </c>
      <c r="Y228">
        <v>12</v>
      </c>
      <c r="Z228">
        <v>869</v>
      </c>
      <c r="AA228">
        <v>859</v>
      </c>
      <c r="AB228">
        <v>874</v>
      </c>
      <c r="AC228">
        <v>89</v>
      </c>
      <c r="AD228">
        <v>26.04</v>
      </c>
      <c r="AE228">
        <v>0.6</v>
      </c>
      <c r="AF228">
        <v>982</v>
      </c>
      <c r="AG228">
        <v>1</v>
      </c>
      <c r="AH228">
        <v>38</v>
      </c>
      <c r="AI228">
        <v>35.842157999999998</v>
      </c>
      <c r="AJ228">
        <v>190</v>
      </c>
      <c r="AK228">
        <v>168.8</v>
      </c>
      <c r="AL228">
        <v>4.4000000000000004</v>
      </c>
      <c r="AM228">
        <v>174.8</v>
      </c>
      <c r="AN228" t="s">
        <v>155</v>
      </c>
      <c r="AO228">
        <v>2</v>
      </c>
      <c r="AP228" s="28">
        <v>0.82512731481481483</v>
      </c>
      <c r="AQ228">
        <v>47.158517000000003</v>
      </c>
      <c r="AR228">
        <v>-88.484747999999996</v>
      </c>
      <c r="AS228">
        <v>309.7</v>
      </c>
      <c r="AT228">
        <v>21.7</v>
      </c>
      <c r="AU228">
        <v>12</v>
      </c>
      <c r="AV228">
        <v>8</v>
      </c>
      <c r="AW228" t="s">
        <v>210</v>
      </c>
      <c r="AX228">
        <v>1.3431</v>
      </c>
      <c r="AY228">
        <v>2.0430999999999999</v>
      </c>
      <c r="AZ228">
        <v>2.5430999999999999</v>
      </c>
      <c r="BA228">
        <v>14.686999999999999</v>
      </c>
      <c r="BB228">
        <v>13.13</v>
      </c>
      <c r="BC228">
        <v>0.89</v>
      </c>
      <c r="BD228">
        <v>16.390999999999998</v>
      </c>
      <c r="BE228">
        <v>2443.8240000000001</v>
      </c>
      <c r="BF228">
        <v>450.26600000000002</v>
      </c>
      <c r="BG228">
        <v>2.3109999999999999</v>
      </c>
      <c r="BH228">
        <v>0.03</v>
      </c>
      <c r="BI228">
        <v>2.3410000000000002</v>
      </c>
      <c r="BJ228">
        <v>1.879</v>
      </c>
      <c r="BK228">
        <v>2.4E-2</v>
      </c>
      <c r="BL228">
        <v>1.903</v>
      </c>
      <c r="BM228">
        <v>1.9072</v>
      </c>
      <c r="BQ228">
        <v>13.942</v>
      </c>
      <c r="BR228">
        <v>0.137263</v>
      </c>
      <c r="BS228">
        <v>-5</v>
      </c>
      <c r="BT228">
        <v>6.0000000000000001E-3</v>
      </c>
      <c r="BU228">
        <v>3.354358</v>
      </c>
      <c r="BV228">
        <v>0</v>
      </c>
      <c r="BW228" t="s">
        <v>155</v>
      </c>
      <c r="BX228">
        <v>0.81299999999999994</v>
      </c>
    </row>
    <row r="229" spans="1:76" x14ac:dyDescent="0.25">
      <c r="A229" s="26">
        <v>43530</v>
      </c>
      <c r="B229" s="27">
        <v>0.61665310185185185</v>
      </c>
      <c r="C229">
        <v>12.492000000000001</v>
      </c>
      <c r="D229">
        <v>3.9910999999999999</v>
      </c>
      <c r="E229">
        <v>39911.25</v>
      </c>
      <c r="F229">
        <v>102.2</v>
      </c>
      <c r="G229">
        <v>1.5</v>
      </c>
      <c r="H229">
        <v>341.7</v>
      </c>
      <c r="J229">
        <v>0.1</v>
      </c>
      <c r="K229">
        <v>0.85829999999999995</v>
      </c>
      <c r="L229">
        <v>10.7224</v>
      </c>
      <c r="M229">
        <v>3.4256000000000002</v>
      </c>
      <c r="N229">
        <v>87.746200000000002</v>
      </c>
      <c r="O229">
        <v>1.2875000000000001</v>
      </c>
      <c r="P229">
        <v>89</v>
      </c>
      <c r="Q229">
        <v>71.332400000000007</v>
      </c>
      <c r="R229">
        <v>1.0466</v>
      </c>
      <c r="S229">
        <v>72.400000000000006</v>
      </c>
      <c r="T229">
        <v>341.73129999999998</v>
      </c>
      <c r="W229">
        <v>0</v>
      </c>
      <c r="X229">
        <v>8.5800000000000001E-2</v>
      </c>
      <c r="Y229">
        <v>11.9</v>
      </c>
      <c r="Z229">
        <v>870</v>
      </c>
      <c r="AA229">
        <v>858</v>
      </c>
      <c r="AB229">
        <v>874</v>
      </c>
      <c r="AC229">
        <v>89</v>
      </c>
      <c r="AD229">
        <v>26.04</v>
      </c>
      <c r="AE229">
        <v>0.6</v>
      </c>
      <c r="AF229">
        <v>982</v>
      </c>
      <c r="AG229">
        <v>1</v>
      </c>
      <c r="AH229">
        <v>37.157156999999998</v>
      </c>
      <c r="AI229">
        <v>36</v>
      </c>
      <c r="AJ229">
        <v>190</v>
      </c>
      <c r="AK229">
        <v>169</v>
      </c>
      <c r="AL229">
        <v>4.4000000000000004</v>
      </c>
      <c r="AM229">
        <v>174.4</v>
      </c>
      <c r="AN229" t="s">
        <v>155</v>
      </c>
      <c r="AO229">
        <v>2</v>
      </c>
      <c r="AP229" s="28">
        <v>0.82513888888888898</v>
      </c>
      <c r="AQ229">
        <v>47.158532000000001</v>
      </c>
      <c r="AR229">
        <v>-88.484622000000002</v>
      </c>
      <c r="AS229">
        <v>309.60000000000002</v>
      </c>
      <c r="AT229">
        <v>21.4</v>
      </c>
      <c r="AU229">
        <v>12</v>
      </c>
      <c r="AV229">
        <v>9</v>
      </c>
      <c r="AW229" t="s">
        <v>209</v>
      </c>
      <c r="AX229">
        <v>1.4</v>
      </c>
      <c r="AY229">
        <v>2.1</v>
      </c>
      <c r="AZ229">
        <v>2.5569000000000002</v>
      </c>
      <c r="BA229">
        <v>14.686999999999999</v>
      </c>
      <c r="BB229">
        <v>13.05</v>
      </c>
      <c r="BC229">
        <v>0.89</v>
      </c>
      <c r="BD229">
        <v>16.507999999999999</v>
      </c>
      <c r="BE229">
        <v>2387.0189999999998</v>
      </c>
      <c r="BF229">
        <v>485.38</v>
      </c>
      <c r="BG229">
        <v>2.0459999999999998</v>
      </c>
      <c r="BH229">
        <v>0.03</v>
      </c>
      <c r="BI229">
        <v>2.0760000000000001</v>
      </c>
      <c r="BJ229">
        <v>1.663</v>
      </c>
      <c r="BK229">
        <v>2.4E-2</v>
      </c>
      <c r="BL229">
        <v>1.6870000000000001</v>
      </c>
      <c r="BM229">
        <v>2.4157999999999999</v>
      </c>
      <c r="BQ229">
        <v>13.893000000000001</v>
      </c>
      <c r="BR229">
        <v>0.13009999999999999</v>
      </c>
      <c r="BS229">
        <v>-5</v>
      </c>
      <c r="BT229">
        <v>6.0000000000000001E-3</v>
      </c>
      <c r="BU229">
        <v>3.179322</v>
      </c>
      <c r="BV229">
        <v>0</v>
      </c>
      <c r="BW229" t="s">
        <v>155</v>
      </c>
      <c r="BX229">
        <v>0.81299999999999994</v>
      </c>
    </row>
    <row r="230" spans="1:76" x14ac:dyDescent="0.25">
      <c r="A230" s="26">
        <v>43530</v>
      </c>
      <c r="B230" s="27">
        <v>0.61666467592592589</v>
      </c>
      <c r="C230">
        <v>12.266</v>
      </c>
      <c r="D230">
        <v>4.3697999999999997</v>
      </c>
      <c r="E230">
        <v>43697.684887000003</v>
      </c>
      <c r="F230">
        <v>90</v>
      </c>
      <c r="G230">
        <v>1.5</v>
      </c>
      <c r="H230">
        <v>448.7</v>
      </c>
      <c r="J230">
        <v>0.03</v>
      </c>
      <c r="K230">
        <v>0.85650000000000004</v>
      </c>
      <c r="L230">
        <v>10.5062</v>
      </c>
      <c r="M230">
        <v>3.7427999999999999</v>
      </c>
      <c r="N230">
        <v>77.117199999999997</v>
      </c>
      <c r="O230">
        <v>1.2847999999999999</v>
      </c>
      <c r="P230">
        <v>78.400000000000006</v>
      </c>
      <c r="Q230">
        <v>62.691699999999997</v>
      </c>
      <c r="R230">
        <v>1.0445</v>
      </c>
      <c r="S230">
        <v>63.7</v>
      </c>
      <c r="T230">
        <v>448.66390000000001</v>
      </c>
      <c r="W230">
        <v>0</v>
      </c>
      <c r="X230">
        <v>2.3300000000000001E-2</v>
      </c>
      <c r="Y230">
        <v>12</v>
      </c>
      <c r="Z230">
        <v>870</v>
      </c>
      <c r="AA230">
        <v>860</v>
      </c>
      <c r="AB230">
        <v>875</v>
      </c>
      <c r="AC230">
        <v>89</v>
      </c>
      <c r="AD230">
        <v>26.04</v>
      </c>
      <c r="AE230">
        <v>0.6</v>
      </c>
      <c r="AF230">
        <v>982</v>
      </c>
      <c r="AG230">
        <v>1</v>
      </c>
      <c r="AH230">
        <v>37.843000000000004</v>
      </c>
      <c r="AI230">
        <v>35.156999999999996</v>
      </c>
      <c r="AJ230">
        <v>190</v>
      </c>
      <c r="AK230">
        <v>169</v>
      </c>
      <c r="AL230">
        <v>4.4000000000000004</v>
      </c>
      <c r="AM230">
        <v>174.1</v>
      </c>
      <c r="AN230" t="s">
        <v>155</v>
      </c>
      <c r="AO230">
        <v>1</v>
      </c>
      <c r="AP230" s="28">
        <v>0.82515046296296291</v>
      </c>
      <c r="AQ230">
        <v>47.158569</v>
      </c>
      <c r="AR230">
        <v>-88.484505999999996</v>
      </c>
      <c r="AS230">
        <v>309.60000000000002</v>
      </c>
      <c r="AT230">
        <v>21</v>
      </c>
      <c r="AU230">
        <v>12</v>
      </c>
      <c r="AV230">
        <v>8</v>
      </c>
      <c r="AW230" t="s">
        <v>210</v>
      </c>
      <c r="AX230">
        <v>1.4</v>
      </c>
      <c r="AY230">
        <v>2.1</v>
      </c>
      <c r="AZ230">
        <v>2.5</v>
      </c>
      <c r="BA230">
        <v>14.686999999999999</v>
      </c>
      <c r="BB230">
        <v>12.88</v>
      </c>
      <c r="BC230">
        <v>0.88</v>
      </c>
      <c r="BD230">
        <v>16.75</v>
      </c>
      <c r="BE230">
        <v>2320.5520000000001</v>
      </c>
      <c r="BF230">
        <v>526.16700000000003</v>
      </c>
      <c r="BG230">
        <v>1.784</v>
      </c>
      <c r="BH230">
        <v>0.03</v>
      </c>
      <c r="BI230">
        <v>1.8129999999999999</v>
      </c>
      <c r="BJ230">
        <v>1.45</v>
      </c>
      <c r="BK230">
        <v>2.4E-2</v>
      </c>
      <c r="BL230">
        <v>1.474</v>
      </c>
      <c r="BM230">
        <v>3.1469</v>
      </c>
      <c r="BQ230">
        <v>3.7360000000000002</v>
      </c>
      <c r="BR230">
        <v>0.16272</v>
      </c>
      <c r="BS230">
        <v>-5</v>
      </c>
      <c r="BT230">
        <v>5.1570000000000001E-3</v>
      </c>
      <c r="BU230">
        <v>3.9764710000000001</v>
      </c>
      <c r="BV230">
        <v>0</v>
      </c>
      <c r="BW230" t="s">
        <v>155</v>
      </c>
      <c r="BX230">
        <v>0.81299999999999994</v>
      </c>
    </row>
    <row r="231" spans="1:76" x14ac:dyDescent="0.25">
      <c r="A231" s="26">
        <v>43530</v>
      </c>
      <c r="B231" s="27">
        <v>0.61667625000000004</v>
      </c>
      <c r="C231">
        <v>12.673999999999999</v>
      </c>
      <c r="D231">
        <v>3.7671999999999999</v>
      </c>
      <c r="E231">
        <v>37671.640760000002</v>
      </c>
      <c r="F231">
        <v>80.8</v>
      </c>
      <c r="G231">
        <v>1.5</v>
      </c>
      <c r="H231">
        <v>571.79999999999995</v>
      </c>
      <c r="J231">
        <v>0</v>
      </c>
      <c r="K231">
        <v>0.85870000000000002</v>
      </c>
      <c r="L231">
        <v>10.8834</v>
      </c>
      <c r="M231">
        <v>3.2349999999999999</v>
      </c>
      <c r="N231">
        <v>69.353399999999993</v>
      </c>
      <c r="O231">
        <v>1.2881</v>
      </c>
      <c r="P231">
        <v>70.599999999999994</v>
      </c>
      <c r="Q231">
        <v>56.380200000000002</v>
      </c>
      <c r="R231">
        <v>1.0470999999999999</v>
      </c>
      <c r="S231">
        <v>57.4</v>
      </c>
      <c r="T231">
        <v>571.80529999999999</v>
      </c>
      <c r="W231">
        <v>0</v>
      </c>
      <c r="X231">
        <v>0</v>
      </c>
      <c r="Y231">
        <v>11.9</v>
      </c>
      <c r="Z231">
        <v>871</v>
      </c>
      <c r="AA231">
        <v>861</v>
      </c>
      <c r="AB231">
        <v>875</v>
      </c>
      <c r="AC231">
        <v>89</v>
      </c>
      <c r="AD231">
        <v>26.04</v>
      </c>
      <c r="AE231">
        <v>0.6</v>
      </c>
      <c r="AF231">
        <v>982</v>
      </c>
      <c r="AG231">
        <v>1</v>
      </c>
      <c r="AH231">
        <v>37.157842000000002</v>
      </c>
      <c r="AI231">
        <v>35</v>
      </c>
      <c r="AJ231">
        <v>190</v>
      </c>
      <c r="AK231">
        <v>169</v>
      </c>
      <c r="AL231">
        <v>4.4000000000000004</v>
      </c>
      <c r="AM231">
        <v>174.3</v>
      </c>
      <c r="AN231" t="s">
        <v>155</v>
      </c>
      <c r="AO231">
        <v>1</v>
      </c>
      <c r="AP231" s="28">
        <v>0.82516203703703705</v>
      </c>
      <c r="AQ231">
        <v>47.158625999999998</v>
      </c>
      <c r="AR231">
        <v>-88.484408999999999</v>
      </c>
      <c r="AS231">
        <v>309.39999999999998</v>
      </c>
      <c r="AT231">
        <v>20.7</v>
      </c>
      <c r="AU231">
        <v>12</v>
      </c>
      <c r="AV231">
        <v>8</v>
      </c>
      <c r="AW231" t="s">
        <v>210</v>
      </c>
      <c r="AX231">
        <v>1.2706999999999999</v>
      </c>
      <c r="AY231">
        <v>2.1</v>
      </c>
      <c r="AZ231">
        <v>2.4569000000000001</v>
      </c>
      <c r="BA231">
        <v>14.686999999999999</v>
      </c>
      <c r="BB231">
        <v>13.09</v>
      </c>
      <c r="BC231">
        <v>0.89</v>
      </c>
      <c r="BD231">
        <v>16.451000000000001</v>
      </c>
      <c r="BE231">
        <v>2424.0059999999999</v>
      </c>
      <c r="BF231">
        <v>458.58300000000003</v>
      </c>
      <c r="BG231">
        <v>1.6180000000000001</v>
      </c>
      <c r="BH231">
        <v>0.03</v>
      </c>
      <c r="BI231">
        <v>1.6479999999999999</v>
      </c>
      <c r="BJ231">
        <v>1.3149999999999999</v>
      </c>
      <c r="BK231">
        <v>2.4E-2</v>
      </c>
      <c r="BL231">
        <v>1.339</v>
      </c>
      <c r="BM231">
        <v>4.0442</v>
      </c>
      <c r="BQ231">
        <v>0</v>
      </c>
      <c r="BR231">
        <v>0.15131500000000001</v>
      </c>
      <c r="BS231">
        <v>-5</v>
      </c>
      <c r="BT231">
        <v>5.842E-3</v>
      </c>
      <c r="BU231">
        <v>3.6977530000000001</v>
      </c>
      <c r="BV231">
        <v>0</v>
      </c>
      <c r="BW231" t="s">
        <v>155</v>
      </c>
      <c r="BX231">
        <v>0.81299999999999994</v>
      </c>
    </row>
    <row r="232" spans="1:76" x14ac:dyDescent="0.25">
      <c r="A232" s="26">
        <v>43530</v>
      </c>
      <c r="B232" s="27">
        <v>0.61668782407407408</v>
      </c>
      <c r="C232">
        <v>13.364000000000001</v>
      </c>
      <c r="D232">
        <v>2.2090999999999998</v>
      </c>
      <c r="E232">
        <v>22091.442384999998</v>
      </c>
      <c r="F232">
        <v>73.3</v>
      </c>
      <c r="G232">
        <v>1.5</v>
      </c>
      <c r="H232">
        <v>575.5</v>
      </c>
      <c r="J232">
        <v>0</v>
      </c>
      <c r="K232">
        <v>0.86719999999999997</v>
      </c>
      <c r="L232">
        <v>11.589399999999999</v>
      </c>
      <c r="M232">
        <v>1.9157999999999999</v>
      </c>
      <c r="N232">
        <v>63.567100000000003</v>
      </c>
      <c r="O232">
        <v>1.3008</v>
      </c>
      <c r="P232">
        <v>64.900000000000006</v>
      </c>
      <c r="Q232">
        <v>51.676299999999998</v>
      </c>
      <c r="R232">
        <v>1.0575000000000001</v>
      </c>
      <c r="S232">
        <v>52.7</v>
      </c>
      <c r="T232">
        <v>575.48670000000004</v>
      </c>
      <c r="W232">
        <v>0</v>
      </c>
      <c r="X232">
        <v>0</v>
      </c>
      <c r="Y232">
        <v>11.9</v>
      </c>
      <c r="Z232">
        <v>874</v>
      </c>
      <c r="AA232">
        <v>863</v>
      </c>
      <c r="AB232">
        <v>877</v>
      </c>
      <c r="AC232">
        <v>89</v>
      </c>
      <c r="AD232">
        <v>26.04</v>
      </c>
      <c r="AE232">
        <v>0.6</v>
      </c>
      <c r="AF232">
        <v>982</v>
      </c>
      <c r="AG232">
        <v>1</v>
      </c>
      <c r="AH232">
        <v>37</v>
      </c>
      <c r="AI232">
        <v>35</v>
      </c>
      <c r="AJ232">
        <v>190</v>
      </c>
      <c r="AK232">
        <v>169</v>
      </c>
      <c r="AL232">
        <v>4.4000000000000004</v>
      </c>
      <c r="AM232">
        <v>174.6</v>
      </c>
      <c r="AN232" t="s">
        <v>155</v>
      </c>
      <c r="AO232">
        <v>1</v>
      </c>
      <c r="AP232" s="28">
        <v>0.82517361111111109</v>
      </c>
      <c r="AQ232">
        <v>47.158698999999999</v>
      </c>
      <c r="AR232">
        <v>-88.484333000000007</v>
      </c>
      <c r="AS232">
        <v>309.2</v>
      </c>
      <c r="AT232">
        <v>20.8</v>
      </c>
      <c r="AU232">
        <v>12</v>
      </c>
      <c r="AV232">
        <v>8</v>
      </c>
      <c r="AW232" t="s">
        <v>210</v>
      </c>
      <c r="AX232">
        <v>1.1000000000000001</v>
      </c>
      <c r="AY232">
        <v>2.1</v>
      </c>
      <c r="AZ232">
        <v>2.4</v>
      </c>
      <c r="BA232">
        <v>14.686999999999999</v>
      </c>
      <c r="BB232">
        <v>13.98</v>
      </c>
      <c r="BC232">
        <v>0.95</v>
      </c>
      <c r="BD232">
        <v>15.31</v>
      </c>
      <c r="BE232">
        <v>2698.2640000000001</v>
      </c>
      <c r="BF232">
        <v>283.89499999999998</v>
      </c>
      <c r="BG232">
        <v>1.55</v>
      </c>
      <c r="BH232">
        <v>3.2000000000000001E-2</v>
      </c>
      <c r="BI232">
        <v>1.5820000000000001</v>
      </c>
      <c r="BJ232">
        <v>1.26</v>
      </c>
      <c r="BK232">
        <v>2.5999999999999999E-2</v>
      </c>
      <c r="BL232">
        <v>1.286</v>
      </c>
      <c r="BM232">
        <v>4.2546999999999997</v>
      </c>
      <c r="BQ232">
        <v>0</v>
      </c>
      <c r="BR232">
        <v>0.189299</v>
      </c>
      <c r="BS232">
        <v>-5</v>
      </c>
      <c r="BT232">
        <v>5.1570000000000001E-3</v>
      </c>
      <c r="BU232">
        <v>4.6260019999999997</v>
      </c>
      <c r="BV232">
        <v>0</v>
      </c>
      <c r="BW232" t="s">
        <v>155</v>
      </c>
      <c r="BX232">
        <v>0.81299999999999994</v>
      </c>
    </row>
    <row r="233" spans="1:76" x14ac:dyDescent="0.25">
      <c r="A233" s="26">
        <v>43530</v>
      </c>
      <c r="B233" s="27">
        <v>0.61669939814814811</v>
      </c>
      <c r="C233">
        <v>13.984999999999999</v>
      </c>
      <c r="D233">
        <v>1.3849</v>
      </c>
      <c r="E233">
        <v>13848.781331</v>
      </c>
      <c r="F233">
        <v>70.400000000000006</v>
      </c>
      <c r="G233">
        <v>1.4</v>
      </c>
      <c r="H233">
        <v>475.9</v>
      </c>
      <c r="J233">
        <v>0</v>
      </c>
      <c r="K233">
        <v>0.86980000000000002</v>
      </c>
      <c r="L233">
        <v>12.164300000000001</v>
      </c>
      <c r="M233">
        <v>1.2045999999999999</v>
      </c>
      <c r="N233">
        <v>61.238399999999999</v>
      </c>
      <c r="O233">
        <v>1.2177</v>
      </c>
      <c r="P233">
        <v>62.5</v>
      </c>
      <c r="Q233">
        <v>49.783200000000001</v>
      </c>
      <c r="R233">
        <v>0.9899</v>
      </c>
      <c r="S233">
        <v>50.8</v>
      </c>
      <c r="T233">
        <v>475.8965</v>
      </c>
      <c r="W233">
        <v>0</v>
      </c>
      <c r="X233">
        <v>0</v>
      </c>
      <c r="Y233">
        <v>12</v>
      </c>
      <c r="Z233">
        <v>884</v>
      </c>
      <c r="AA233">
        <v>873</v>
      </c>
      <c r="AB233">
        <v>888</v>
      </c>
      <c r="AC233">
        <v>89</v>
      </c>
      <c r="AD233">
        <v>26.04</v>
      </c>
      <c r="AE233">
        <v>0.6</v>
      </c>
      <c r="AF233">
        <v>982</v>
      </c>
      <c r="AG233">
        <v>1</v>
      </c>
      <c r="AH233">
        <v>37</v>
      </c>
      <c r="AI233">
        <v>35</v>
      </c>
      <c r="AJ233">
        <v>190</v>
      </c>
      <c r="AK233">
        <v>168.2</v>
      </c>
      <c r="AL233">
        <v>4.4000000000000004</v>
      </c>
      <c r="AM233">
        <v>175</v>
      </c>
      <c r="AN233" t="s">
        <v>155</v>
      </c>
      <c r="AO233">
        <v>1</v>
      </c>
      <c r="AP233" s="28">
        <v>0.82518518518518524</v>
      </c>
      <c r="AQ233">
        <v>47.158783999999997</v>
      </c>
      <c r="AR233">
        <v>-88.484275999999994</v>
      </c>
      <c r="AS233">
        <v>309</v>
      </c>
      <c r="AT233">
        <v>21.4</v>
      </c>
      <c r="AU233">
        <v>12</v>
      </c>
      <c r="AV233">
        <v>8</v>
      </c>
      <c r="AW233" t="s">
        <v>210</v>
      </c>
      <c r="AX233">
        <v>1.1861999999999999</v>
      </c>
      <c r="AY233">
        <v>1.6258999999999999</v>
      </c>
      <c r="AZ233">
        <v>2.4430999999999998</v>
      </c>
      <c r="BA233">
        <v>14.686999999999999</v>
      </c>
      <c r="BB233">
        <v>14.27</v>
      </c>
      <c r="BC233">
        <v>0.97</v>
      </c>
      <c r="BD233">
        <v>14.968999999999999</v>
      </c>
      <c r="BE233">
        <v>2863.1210000000001</v>
      </c>
      <c r="BF233">
        <v>180.452</v>
      </c>
      <c r="BG233">
        <v>1.5089999999999999</v>
      </c>
      <c r="BH233">
        <v>0.03</v>
      </c>
      <c r="BI233">
        <v>1.5389999999999999</v>
      </c>
      <c r="BJ233">
        <v>1.2270000000000001</v>
      </c>
      <c r="BK233">
        <v>2.4E-2</v>
      </c>
      <c r="BL233">
        <v>1.2509999999999999</v>
      </c>
      <c r="BM233">
        <v>3.5569999999999999</v>
      </c>
      <c r="BQ233">
        <v>0</v>
      </c>
      <c r="BR233">
        <v>0.329351</v>
      </c>
      <c r="BS233">
        <v>-5</v>
      </c>
      <c r="BT233">
        <v>5.8430000000000001E-3</v>
      </c>
      <c r="BU233">
        <v>8.0485150000000001</v>
      </c>
      <c r="BV233">
        <v>0</v>
      </c>
      <c r="BW233" t="s">
        <v>155</v>
      </c>
      <c r="BX233">
        <v>0.81299999999999994</v>
      </c>
    </row>
    <row r="234" spans="1:76" x14ac:dyDescent="0.25">
      <c r="A234" s="26">
        <v>43530</v>
      </c>
      <c r="B234" s="27">
        <v>0.61671097222222226</v>
      </c>
      <c r="C234">
        <v>14.119</v>
      </c>
      <c r="D234">
        <v>0.38229999999999997</v>
      </c>
      <c r="E234">
        <v>3822.8522039999998</v>
      </c>
      <c r="F234">
        <v>77.7</v>
      </c>
      <c r="G234">
        <v>1.3</v>
      </c>
      <c r="H234">
        <v>318.7</v>
      </c>
      <c r="J234">
        <v>0</v>
      </c>
      <c r="K234">
        <v>0.87760000000000005</v>
      </c>
      <c r="L234">
        <v>12.39</v>
      </c>
      <c r="M234">
        <v>0.33550000000000002</v>
      </c>
      <c r="N234">
        <v>68.207700000000003</v>
      </c>
      <c r="O234">
        <v>1.1638999999999999</v>
      </c>
      <c r="P234">
        <v>69.400000000000006</v>
      </c>
      <c r="Q234">
        <v>55.448799999999999</v>
      </c>
      <c r="R234">
        <v>0.94620000000000004</v>
      </c>
      <c r="S234">
        <v>56.4</v>
      </c>
      <c r="T234">
        <v>318.6703</v>
      </c>
      <c r="W234">
        <v>0</v>
      </c>
      <c r="X234">
        <v>0</v>
      </c>
      <c r="Y234">
        <v>11.9</v>
      </c>
      <c r="Z234">
        <v>891</v>
      </c>
      <c r="AA234">
        <v>881</v>
      </c>
      <c r="AB234">
        <v>895</v>
      </c>
      <c r="AC234">
        <v>89</v>
      </c>
      <c r="AD234">
        <v>26.04</v>
      </c>
      <c r="AE234">
        <v>0.6</v>
      </c>
      <c r="AF234">
        <v>982</v>
      </c>
      <c r="AG234">
        <v>1</v>
      </c>
      <c r="AH234">
        <v>37</v>
      </c>
      <c r="AI234">
        <v>35</v>
      </c>
      <c r="AJ234">
        <v>190</v>
      </c>
      <c r="AK234">
        <v>168.8</v>
      </c>
      <c r="AL234">
        <v>4.5</v>
      </c>
      <c r="AM234">
        <v>175</v>
      </c>
      <c r="AN234" t="s">
        <v>155</v>
      </c>
      <c r="AO234">
        <v>1</v>
      </c>
      <c r="AP234" s="28">
        <v>0.82519675925925917</v>
      </c>
      <c r="AQ234">
        <v>47.158867999999998</v>
      </c>
      <c r="AR234">
        <v>-88.484224999999995</v>
      </c>
      <c r="AS234">
        <v>308.89999999999998</v>
      </c>
      <c r="AT234">
        <v>21.7</v>
      </c>
      <c r="AU234">
        <v>12</v>
      </c>
      <c r="AV234">
        <v>8</v>
      </c>
      <c r="AW234" t="s">
        <v>210</v>
      </c>
      <c r="AX234">
        <v>1.3</v>
      </c>
      <c r="AY234">
        <v>1</v>
      </c>
      <c r="AZ234">
        <v>2.5</v>
      </c>
      <c r="BA234">
        <v>14.686999999999999</v>
      </c>
      <c r="BB234">
        <v>15.21</v>
      </c>
      <c r="BC234">
        <v>1.04</v>
      </c>
      <c r="BD234">
        <v>13.952</v>
      </c>
      <c r="BE234">
        <v>3067.4229999999998</v>
      </c>
      <c r="BF234">
        <v>52.862000000000002</v>
      </c>
      <c r="BG234">
        <v>1.768</v>
      </c>
      <c r="BH234">
        <v>0.03</v>
      </c>
      <c r="BI234">
        <v>1.7989999999999999</v>
      </c>
      <c r="BJ234">
        <v>1.4379999999999999</v>
      </c>
      <c r="BK234">
        <v>2.5000000000000001E-2</v>
      </c>
      <c r="BL234">
        <v>1.462</v>
      </c>
      <c r="BM234">
        <v>2.5053000000000001</v>
      </c>
      <c r="BQ234">
        <v>0</v>
      </c>
      <c r="BR234">
        <v>0.36242999999999997</v>
      </c>
      <c r="BS234">
        <v>-5</v>
      </c>
      <c r="BT234">
        <v>5.1570000000000001E-3</v>
      </c>
      <c r="BU234">
        <v>8.8568829999999998</v>
      </c>
      <c r="BV234">
        <v>0</v>
      </c>
      <c r="BW234" t="s">
        <v>155</v>
      </c>
      <c r="BX234">
        <v>0.81299999999999994</v>
      </c>
    </row>
    <row r="235" spans="1:76" x14ac:dyDescent="0.25">
      <c r="A235" s="26">
        <v>43530</v>
      </c>
      <c r="B235" s="27">
        <v>0.6167225462962963</v>
      </c>
      <c r="C235">
        <v>13.907999999999999</v>
      </c>
      <c r="D235">
        <v>0.29780000000000001</v>
      </c>
      <c r="E235">
        <v>2978.1788879999999</v>
      </c>
      <c r="F235">
        <v>127.3</v>
      </c>
      <c r="G235">
        <v>0.9</v>
      </c>
      <c r="H235">
        <v>185.8</v>
      </c>
      <c r="J235">
        <v>0</v>
      </c>
      <c r="K235">
        <v>0.88</v>
      </c>
      <c r="L235">
        <v>12.2387</v>
      </c>
      <c r="M235">
        <v>0.2621</v>
      </c>
      <c r="N235">
        <v>112.0496</v>
      </c>
      <c r="O235">
        <v>0.79700000000000004</v>
      </c>
      <c r="P235">
        <v>112.8</v>
      </c>
      <c r="Q235">
        <v>91.089699999999993</v>
      </c>
      <c r="R235">
        <v>0.64790000000000003</v>
      </c>
      <c r="S235">
        <v>91.7</v>
      </c>
      <c r="T235">
        <v>185.7919</v>
      </c>
      <c r="W235">
        <v>0</v>
      </c>
      <c r="X235">
        <v>0</v>
      </c>
      <c r="Y235">
        <v>12</v>
      </c>
      <c r="Z235">
        <v>889</v>
      </c>
      <c r="AA235">
        <v>880</v>
      </c>
      <c r="AB235">
        <v>894</v>
      </c>
      <c r="AC235">
        <v>89</v>
      </c>
      <c r="AD235">
        <v>26.04</v>
      </c>
      <c r="AE235">
        <v>0.6</v>
      </c>
      <c r="AF235">
        <v>982</v>
      </c>
      <c r="AG235">
        <v>1</v>
      </c>
      <c r="AH235">
        <v>37</v>
      </c>
      <c r="AI235">
        <v>35</v>
      </c>
      <c r="AJ235">
        <v>190</v>
      </c>
      <c r="AK235">
        <v>169</v>
      </c>
      <c r="AL235">
        <v>4.5</v>
      </c>
      <c r="AM235">
        <v>175</v>
      </c>
      <c r="AN235" t="s">
        <v>155</v>
      </c>
      <c r="AO235">
        <v>1</v>
      </c>
      <c r="AP235" s="28">
        <v>0.82520833333333332</v>
      </c>
      <c r="AQ235">
        <v>47.158957000000001</v>
      </c>
      <c r="AR235">
        <v>-88.484181000000007</v>
      </c>
      <c r="AS235">
        <v>308.8</v>
      </c>
      <c r="AT235">
        <v>23.5</v>
      </c>
      <c r="AU235">
        <v>12</v>
      </c>
      <c r="AV235">
        <v>8</v>
      </c>
      <c r="AW235" t="s">
        <v>210</v>
      </c>
      <c r="AX235">
        <v>1.2568999999999999</v>
      </c>
      <c r="AY235">
        <v>1.0862000000000001</v>
      </c>
      <c r="AZ235">
        <v>2.5</v>
      </c>
      <c r="BA235">
        <v>14.686999999999999</v>
      </c>
      <c r="BB235">
        <v>15.54</v>
      </c>
      <c r="BC235">
        <v>1.06</v>
      </c>
      <c r="BD235">
        <v>13.635999999999999</v>
      </c>
      <c r="BE235">
        <v>3087.75</v>
      </c>
      <c r="BF235">
        <v>42.084000000000003</v>
      </c>
      <c r="BG235">
        <v>2.96</v>
      </c>
      <c r="BH235">
        <v>2.1000000000000001E-2</v>
      </c>
      <c r="BI235">
        <v>2.9809999999999999</v>
      </c>
      <c r="BJ235">
        <v>2.407</v>
      </c>
      <c r="BK235">
        <v>1.7000000000000001E-2</v>
      </c>
      <c r="BL235">
        <v>2.4239999999999999</v>
      </c>
      <c r="BM235">
        <v>1.4884999999999999</v>
      </c>
      <c r="BQ235">
        <v>0</v>
      </c>
      <c r="BR235">
        <v>0.328594</v>
      </c>
      <c r="BS235">
        <v>-5</v>
      </c>
      <c r="BT235">
        <v>5.0000000000000001E-3</v>
      </c>
      <c r="BU235">
        <v>8.0300159999999998</v>
      </c>
      <c r="BV235">
        <v>0</v>
      </c>
      <c r="BW235" t="s">
        <v>155</v>
      </c>
      <c r="BX235">
        <v>0.81299999999999994</v>
      </c>
    </row>
    <row r="236" spans="1:76" x14ac:dyDescent="0.25">
      <c r="A236" s="26">
        <v>43530</v>
      </c>
      <c r="B236" s="27">
        <v>0.61673412037037034</v>
      </c>
      <c r="C236">
        <v>13.576000000000001</v>
      </c>
      <c r="D236">
        <v>1.7599</v>
      </c>
      <c r="E236">
        <v>17599.087894</v>
      </c>
      <c r="F236">
        <v>218.9</v>
      </c>
      <c r="G236">
        <v>0.6</v>
      </c>
      <c r="H236">
        <v>116.4</v>
      </c>
      <c r="J236">
        <v>0</v>
      </c>
      <c r="K236">
        <v>0.87</v>
      </c>
      <c r="L236">
        <v>11.8108</v>
      </c>
      <c r="M236">
        <v>1.5310999999999999</v>
      </c>
      <c r="N236">
        <v>190.41380000000001</v>
      </c>
      <c r="O236">
        <v>0.48170000000000002</v>
      </c>
      <c r="P236">
        <v>190.9</v>
      </c>
      <c r="Q236">
        <v>154.79509999999999</v>
      </c>
      <c r="R236">
        <v>0.3916</v>
      </c>
      <c r="S236">
        <v>155.19999999999999</v>
      </c>
      <c r="T236">
        <v>116.377</v>
      </c>
      <c r="W236">
        <v>0</v>
      </c>
      <c r="X236">
        <v>0</v>
      </c>
      <c r="Y236">
        <v>11.9</v>
      </c>
      <c r="Z236">
        <v>893</v>
      </c>
      <c r="AA236">
        <v>885</v>
      </c>
      <c r="AB236">
        <v>899</v>
      </c>
      <c r="AC236">
        <v>89</v>
      </c>
      <c r="AD236">
        <v>26.04</v>
      </c>
      <c r="AE236">
        <v>0.6</v>
      </c>
      <c r="AF236">
        <v>982</v>
      </c>
      <c r="AG236">
        <v>1</v>
      </c>
      <c r="AH236">
        <v>37</v>
      </c>
      <c r="AI236">
        <v>35</v>
      </c>
      <c r="AJ236">
        <v>190</v>
      </c>
      <c r="AK236">
        <v>169</v>
      </c>
      <c r="AL236">
        <v>4.5</v>
      </c>
      <c r="AM236">
        <v>175</v>
      </c>
      <c r="AN236" t="s">
        <v>155</v>
      </c>
      <c r="AO236">
        <v>1</v>
      </c>
      <c r="AP236" s="28">
        <v>0.82521990740740747</v>
      </c>
      <c r="AQ236">
        <v>47.159070999999997</v>
      </c>
      <c r="AR236">
        <v>-88.484173999999996</v>
      </c>
      <c r="AS236">
        <v>308.7</v>
      </c>
      <c r="AT236">
        <v>26.9</v>
      </c>
      <c r="AU236">
        <v>12</v>
      </c>
      <c r="AV236">
        <v>8</v>
      </c>
      <c r="AW236" t="s">
        <v>210</v>
      </c>
      <c r="AX236">
        <v>1.2862</v>
      </c>
      <c r="AY236">
        <v>1.1137999999999999</v>
      </c>
      <c r="AZ236">
        <v>2.5</v>
      </c>
      <c r="BA236">
        <v>14.686999999999999</v>
      </c>
      <c r="BB236">
        <v>14.29</v>
      </c>
      <c r="BC236">
        <v>0.97</v>
      </c>
      <c r="BD236">
        <v>14.943</v>
      </c>
      <c r="BE236">
        <v>2793.038</v>
      </c>
      <c r="BF236">
        <v>230.453</v>
      </c>
      <c r="BG236">
        <v>4.7160000000000002</v>
      </c>
      <c r="BH236">
        <v>1.2E-2</v>
      </c>
      <c r="BI236">
        <v>4.7270000000000003</v>
      </c>
      <c r="BJ236">
        <v>3.8330000000000002</v>
      </c>
      <c r="BK236">
        <v>0.01</v>
      </c>
      <c r="BL236">
        <v>3.843</v>
      </c>
      <c r="BM236">
        <v>0.87390000000000001</v>
      </c>
      <c r="BQ236">
        <v>0</v>
      </c>
      <c r="BR236">
        <v>0.36330699999999999</v>
      </c>
      <c r="BS236">
        <v>-5</v>
      </c>
      <c r="BT236">
        <v>5.0000000000000001E-3</v>
      </c>
      <c r="BU236">
        <v>8.8783150000000006</v>
      </c>
      <c r="BV236">
        <v>0</v>
      </c>
      <c r="BW236" t="s">
        <v>155</v>
      </c>
      <c r="BX236">
        <v>0.81299999999999994</v>
      </c>
    </row>
    <row r="237" spans="1:76" x14ac:dyDescent="0.25">
      <c r="A237" s="26">
        <v>43530</v>
      </c>
      <c r="B237" s="27">
        <v>0.61674569444444438</v>
      </c>
      <c r="C237">
        <v>13.279</v>
      </c>
      <c r="D237">
        <v>2.3105000000000002</v>
      </c>
      <c r="E237">
        <v>23105.169418000001</v>
      </c>
      <c r="F237">
        <v>253.1</v>
      </c>
      <c r="G237">
        <v>0.5</v>
      </c>
      <c r="H237">
        <v>127.7</v>
      </c>
      <c r="J237">
        <v>0</v>
      </c>
      <c r="K237">
        <v>0.86739999999999995</v>
      </c>
      <c r="L237">
        <v>11.518700000000001</v>
      </c>
      <c r="M237">
        <v>2.0042</v>
      </c>
      <c r="N237">
        <v>219.5795</v>
      </c>
      <c r="O237">
        <v>0.43369999999999997</v>
      </c>
      <c r="P237">
        <v>220</v>
      </c>
      <c r="Q237">
        <v>178.5051</v>
      </c>
      <c r="R237">
        <v>0.35260000000000002</v>
      </c>
      <c r="S237">
        <v>178.9</v>
      </c>
      <c r="T237">
        <v>127.6631</v>
      </c>
      <c r="W237">
        <v>0</v>
      </c>
      <c r="X237">
        <v>0</v>
      </c>
      <c r="Y237">
        <v>11.9</v>
      </c>
      <c r="Z237">
        <v>924</v>
      </c>
      <c r="AA237">
        <v>917</v>
      </c>
      <c r="AB237">
        <v>932</v>
      </c>
      <c r="AC237">
        <v>89</v>
      </c>
      <c r="AD237">
        <v>26.04</v>
      </c>
      <c r="AE237">
        <v>0.6</v>
      </c>
      <c r="AF237">
        <v>982</v>
      </c>
      <c r="AG237">
        <v>1</v>
      </c>
      <c r="AH237">
        <v>37</v>
      </c>
      <c r="AI237">
        <v>35</v>
      </c>
      <c r="AJ237">
        <v>190</v>
      </c>
      <c r="AK237">
        <v>169</v>
      </c>
      <c r="AL237">
        <v>4.5</v>
      </c>
      <c r="AM237">
        <v>175</v>
      </c>
      <c r="AN237" t="s">
        <v>155</v>
      </c>
      <c r="AO237">
        <v>1</v>
      </c>
      <c r="AP237" s="28">
        <v>0.82523148148148151</v>
      </c>
      <c r="AQ237">
        <v>47.159196000000001</v>
      </c>
      <c r="AR237">
        <v>-88.484183999999999</v>
      </c>
      <c r="AS237">
        <v>308.60000000000002</v>
      </c>
      <c r="AT237">
        <v>28.9</v>
      </c>
      <c r="AU237">
        <v>12</v>
      </c>
      <c r="AV237">
        <v>8</v>
      </c>
      <c r="AW237" t="s">
        <v>210</v>
      </c>
      <c r="AX237">
        <v>1.4862</v>
      </c>
      <c r="AY237">
        <v>1.1293</v>
      </c>
      <c r="AZ237">
        <v>2.6293000000000002</v>
      </c>
      <c r="BA237">
        <v>14.686999999999999</v>
      </c>
      <c r="BB237">
        <v>13.99</v>
      </c>
      <c r="BC237">
        <v>0.95</v>
      </c>
      <c r="BD237">
        <v>15.282999999999999</v>
      </c>
      <c r="BE237">
        <v>2687.1860000000001</v>
      </c>
      <c r="BF237">
        <v>297.58699999999999</v>
      </c>
      <c r="BG237">
        <v>5.3639999999999999</v>
      </c>
      <c r="BH237">
        <v>1.0999999999999999E-2</v>
      </c>
      <c r="BI237">
        <v>5.375</v>
      </c>
      <c r="BJ237">
        <v>4.3609999999999998</v>
      </c>
      <c r="BK237">
        <v>8.9999999999999993E-3</v>
      </c>
      <c r="BL237">
        <v>4.37</v>
      </c>
      <c r="BM237">
        <v>0.94569999999999999</v>
      </c>
      <c r="BQ237">
        <v>0</v>
      </c>
      <c r="BR237">
        <v>0.59355199999999997</v>
      </c>
      <c r="BS237">
        <v>-5</v>
      </c>
      <c r="BT237">
        <v>5.0000000000000001E-3</v>
      </c>
      <c r="BU237">
        <v>14.504928</v>
      </c>
      <c r="BV237">
        <v>0</v>
      </c>
      <c r="BW237" t="s">
        <v>155</v>
      </c>
      <c r="BX237">
        <v>0.81299999999999994</v>
      </c>
    </row>
    <row r="238" spans="1:76" x14ac:dyDescent="0.25">
      <c r="A238" s="26">
        <v>43530</v>
      </c>
      <c r="B238" s="27">
        <v>0.61675726851851853</v>
      </c>
      <c r="C238">
        <v>13.487</v>
      </c>
      <c r="D238">
        <v>0.96950000000000003</v>
      </c>
      <c r="E238">
        <v>9694.7115379999996</v>
      </c>
      <c r="F238">
        <v>221.9</v>
      </c>
      <c r="G238">
        <v>0.7</v>
      </c>
      <c r="H238">
        <v>158.30000000000001</v>
      </c>
      <c r="J238">
        <v>0</v>
      </c>
      <c r="K238">
        <v>0.87739999999999996</v>
      </c>
      <c r="L238">
        <v>11.834</v>
      </c>
      <c r="M238">
        <v>0.85070000000000001</v>
      </c>
      <c r="N238">
        <v>194.66229999999999</v>
      </c>
      <c r="O238">
        <v>0.58940000000000003</v>
      </c>
      <c r="P238">
        <v>195.3</v>
      </c>
      <c r="Q238">
        <v>158.24889999999999</v>
      </c>
      <c r="R238">
        <v>0.47920000000000001</v>
      </c>
      <c r="S238">
        <v>158.69999999999999</v>
      </c>
      <c r="T238">
        <v>158.34479999999999</v>
      </c>
      <c r="W238">
        <v>0</v>
      </c>
      <c r="X238">
        <v>0</v>
      </c>
      <c r="Y238">
        <v>12</v>
      </c>
      <c r="Z238">
        <v>934</v>
      </c>
      <c r="AA238">
        <v>930</v>
      </c>
      <c r="AB238">
        <v>943</v>
      </c>
      <c r="AC238">
        <v>89</v>
      </c>
      <c r="AD238">
        <v>26.04</v>
      </c>
      <c r="AE238">
        <v>0.6</v>
      </c>
      <c r="AF238">
        <v>982</v>
      </c>
      <c r="AG238">
        <v>1</v>
      </c>
      <c r="AH238">
        <v>37</v>
      </c>
      <c r="AI238">
        <v>35</v>
      </c>
      <c r="AJ238">
        <v>190</v>
      </c>
      <c r="AK238">
        <v>169</v>
      </c>
      <c r="AL238">
        <v>4.5</v>
      </c>
      <c r="AM238">
        <v>175</v>
      </c>
      <c r="AN238" t="s">
        <v>155</v>
      </c>
      <c r="AO238">
        <v>1</v>
      </c>
      <c r="AP238" s="28">
        <v>0.82524305555555555</v>
      </c>
      <c r="AQ238">
        <v>47.159323999999998</v>
      </c>
      <c r="AR238">
        <v>-88.484190999999996</v>
      </c>
      <c r="AS238">
        <v>308.7</v>
      </c>
      <c r="AT238">
        <v>30.4</v>
      </c>
      <c r="AU238">
        <v>12</v>
      </c>
      <c r="AV238">
        <v>8</v>
      </c>
      <c r="AW238" t="s">
        <v>210</v>
      </c>
      <c r="AX238">
        <v>1.7724</v>
      </c>
      <c r="AY238">
        <v>1.1707000000000001</v>
      </c>
      <c r="AZ238">
        <v>2.9293</v>
      </c>
      <c r="BA238">
        <v>14.686999999999999</v>
      </c>
      <c r="BB238">
        <v>15.2</v>
      </c>
      <c r="BC238">
        <v>1.03</v>
      </c>
      <c r="BD238">
        <v>13.968</v>
      </c>
      <c r="BE238">
        <v>2942.9059999999999</v>
      </c>
      <c r="BF238">
        <v>134.63999999999999</v>
      </c>
      <c r="BG238">
        <v>5.069</v>
      </c>
      <c r="BH238">
        <v>1.4999999999999999E-2</v>
      </c>
      <c r="BI238">
        <v>5.085</v>
      </c>
      <c r="BJ238">
        <v>4.1210000000000004</v>
      </c>
      <c r="BK238">
        <v>1.2E-2</v>
      </c>
      <c r="BL238">
        <v>4.1340000000000003</v>
      </c>
      <c r="BM238">
        <v>1.2504</v>
      </c>
      <c r="BQ238">
        <v>0</v>
      </c>
      <c r="BR238">
        <v>0.60047200000000001</v>
      </c>
      <c r="BS238">
        <v>-5</v>
      </c>
      <c r="BT238">
        <v>5.0000000000000001E-3</v>
      </c>
      <c r="BU238">
        <v>14.674023</v>
      </c>
      <c r="BV238">
        <v>0</v>
      </c>
      <c r="BW238" t="s">
        <v>155</v>
      </c>
      <c r="BX238">
        <v>0.81299999999999994</v>
      </c>
    </row>
    <row r="239" spans="1:76" x14ac:dyDescent="0.25">
      <c r="A239" s="26">
        <v>43530</v>
      </c>
      <c r="B239" s="27">
        <v>0.61676884259259257</v>
      </c>
      <c r="C239">
        <v>13.832000000000001</v>
      </c>
      <c r="D239">
        <v>0.21199999999999999</v>
      </c>
      <c r="E239">
        <v>2120.3130430000001</v>
      </c>
      <c r="F239">
        <v>217.9</v>
      </c>
      <c r="G239">
        <v>0.8</v>
      </c>
      <c r="H239">
        <v>120.7</v>
      </c>
      <c r="J239">
        <v>0</v>
      </c>
      <c r="K239">
        <v>0.88139999999999996</v>
      </c>
      <c r="L239">
        <v>12.1907</v>
      </c>
      <c r="M239">
        <v>0.18690000000000001</v>
      </c>
      <c r="N239">
        <v>192.05770000000001</v>
      </c>
      <c r="O239">
        <v>0.70509999999999995</v>
      </c>
      <c r="P239">
        <v>192.8</v>
      </c>
      <c r="Q239">
        <v>156.13149999999999</v>
      </c>
      <c r="R239">
        <v>0.57320000000000004</v>
      </c>
      <c r="S239">
        <v>156.69999999999999</v>
      </c>
      <c r="T239">
        <v>120.7141</v>
      </c>
      <c r="W239">
        <v>0</v>
      </c>
      <c r="X239">
        <v>0</v>
      </c>
      <c r="Y239">
        <v>11.9</v>
      </c>
      <c r="Z239">
        <v>919</v>
      </c>
      <c r="AA239">
        <v>913</v>
      </c>
      <c r="AB239">
        <v>926</v>
      </c>
      <c r="AC239">
        <v>89</v>
      </c>
      <c r="AD239">
        <v>26.04</v>
      </c>
      <c r="AE239">
        <v>0.6</v>
      </c>
      <c r="AF239">
        <v>982</v>
      </c>
      <c r="AG239">
        <v>1</v>
      </c>
      <c r="AH239">
        <v>37</v>
      </c>
      <c r="AI239">
        <v>35</v>
      </c>
      <c r="AJ239">
        <v>190</v>
      </c>
      <c r="AK239">
        <v>169</v>
      </c>
      <c r="AL239">
        <v>4.5</v>
      </c>
      <c r="AM239">
        <v>174.8</v>
      </c>
      <c r="AN239" t="s">
        <v>155</v>
      </c>
      <c r="AO239">
        <v>1</v>
      </c>
      <c r="AP239" s="28">
        <v>0.82525462962962959</v>
      </c>
      <c r="AQ239">
        <v>47.159461999999998</v>
      </c>
      <c r="AR239">
        <v>-88.484196999999995</v>
      </c>
      <c r="AS239">
        <v>308.89999999999998</v>
      </c>
      <c r="AT239">
        <v>32.299999999999997</v>
      </c>
      <c r="AU239">
        <v>12</v>
      </c>
      <c r="AV239">
        <v>8</v>
      </c>
      <c r="AW239" t="s">
        <v>210</v>
      </c>
      <c r="AX239">
        <v>2.0861999999999998</v>
      </c>
      <c r="AY239">
        <v>1.0862000000000001</v>
      </c>
      <c r="AZ239">
        <v>3.1861999999999999</v>
      </c>
      <c r="BA239">
        <v>14.686999999999999</v>
      </c>
      <c r="BB239">
        <v>15.72</v>
      </c>
      <c r="BC239">
        <v>1.07</v>
      </c>
      <c r="BD239">
        <v>13.46</v>
      </c>
      <c r="BE239">
        <v>3107.9470000000001</v>
      </c>
      <c r="BF239">
        <v>30.323</v>
      </c>
      <c r="BG239">
        <v>5.1280000000000001</v>
      </c>
      <c r="BH239">
        <v>1.9E-2</v>
      </c>
      <c r="BI239">
        <v>5.1459999999999999</v>
      </c>
      <c r="BJ239">
        <v>4.1680000000000001</v>
      </c>
      <c r="BK239">
        <v>1.4999999999999999E-2</v>
      </c>
      <c r="BL239">
        <v>4.1840000000000002</v>
      </c>
      <c r="BM239">
        <v>0.97729999999999995</v>
      </c>
      <c r="BQ239">
        <v>0</v>
      </c>
      <c r="BR239">
        <v>0.45928000000000002</v>
      </c>
      <c r="BS239">
        <v>-5</v>
      </c>
      <c r="BT239">
        <v>5.842E-3</v>
      </c>
      <c r="BU239">
        <v>11.223655000000001</v>
      </c>
      <c r="BV239">
        <v>0</v>
      </c>
      <c r="BW239" t="s">
        <v>155</v>
      </c>
      <c r="BX239">
        <v>0.81299999999999994</v>
      </c>
    </row>
    <row r="240" spans="1:76" x14ac:dyDescent="0.25">
      <c r="A240" s="26">
        <v>43530</v>
      </c>
      <c r="B240" s="27">
        <v>0.61678041666666672</v>
      </c>
      <c r="C240">
        <v>13.858000000000001</v>
      </c>
      <c r="D240">
        <v>7.6399999999999996E-2</v>
      </c>
      <c r="E240">
        <v>763.79130399999997</v>
      </c>
      <c r="F240">
        <v>271.3</v>
      </c>
      <c r="G240">
        <v>0.7</v>
      </c>
      <c r="H240">
        <v>90.6</v>
      </c>
      <c r="J240">
        <v>0</v>
      </c>
      <c r="K240">
        <v>0.88239999999999996</v>
      </c>
      <c r="L240">
        <v>12.227499999999999</v>
      </c>
      <c r="M240">
        <v>6.7400000000000002E-2</v>
      </c>
      <c r="N240">
        <v>239.411</v>
      </c>
      <c r="O240">
        <v>0.64059999999999995</v>
      </c>
      <c r="P240">
        <v>240.1</v>
      </c>
      <c r="Q240">
        <v>194.62690000000001</v>
      </c>
      <c r="R240">
        <v>0.52080000000000004</v>
      </c>
      <c r="S240">
        <v>195.1</v>
      </c>
      <c r="T240">
        <v>90.607699999999994</v>
      </c>
      <c r="W240">
        <v>0</v>
      </c>
      <c r="X240">
        <v>0</v>
      </c>
      <c r="Y240">
        <v>12</v>
      </c>
      <c r="Z240">
        <v>909</v>
      </c>
      <c r="AA240">
        <v>902</v>
      </c>
      <c r="AB240">
        <v>915</v>
      </c>
      <c r="AC240">
        <v>89</v>
      </c>
      <c r="AD240">
        <v>26.04</v>
      </c>
      <c r="AE240">
        <v>0.6</v>
      </c>
      <c r="AF240">
        <v>982</v>
      </c>
      <c r="AG240">
        <v>1</v>
      </c>
      <c r="AH240">
        <v>37</v>
      </c>
      <c r="AI240">
        <v>35</v>
      </c>
      <c r="AJ240">
        <v>190</v>
      </c>
      <c r="AK240">
        <v>169</v>
      </c>
      <c r="AL240">
        <v>4.5</v>
      </c>
      <c r="AM240">
        <v>174.4</v>
      </c>
      <c r="AN240" t="s">
        <v>155</v>
      </c>
      <c r="AO240">
        <v>2</v>
      </c>
      <c r="AP240" s="28">
        <v>0.82526620370370374</v>
      </c>
      <c r="AQ240">
        <v>47.159605999999997</v>
      </c>
      <c r="AR240">
        <v>-88.484200000000001</v>
      </c>
      <c r="AS240">
        <v>309.39999999999998</v>
      </c>
      <c r="AT240">
        <v>33.799999999999997</v>
      </c>
      <c r="AU240">
        <v>12</v>
      </c>
      <c r="AV240">
        <v>9</v>
      </c>
      <c r="AW240" t="s">
        <v>209</v>
      </c>
      <c r="AX240">
        <v>2.2000000000000002</v>
      </c>
      <c r="AY240">
        <v>1.2</v>
      </c>
      <c r="AZ240">
        <v>3.3</v>
      </c>
      <c r="BA240">
        <v>14.686999999999999</v>
      </c>
      <c r="BB240">
        <v>15.86</v>
      </c>
      <c r="BC240">
        <v>1.08</v>
      </c>
      <c r="BD240">
        <v>13.333</v>
      </c>
      <c r="BE240">
        <v>3139.1170000000002</v>
      </c>
      <c r="BF240">
        <v>11.012</v>
      </c>
      <c r="BG240">
        <v>6.4370000000000003</v>
      </c>
      <c r="BH240">
        <v>1.7000000000000001E-2</v>
      </c>
      <c r="BI240">
        <v>6.4539999999999997</v>
      </c>
      <c r="BJ240">
        <v>5.2329999999999997</v>
      </c>
      <c r="BK240">
        <v>1.4E-2</v>
      </c>
      <c r="BL240">
        <v>5.2469999999999999</v>
      </c>
      <c r="BM240">
        <v>0.73870000000000002</v>
      </c>
      <c r="BQ240">
        <v>0</v>
      </c>
      <c r="BR240">
        <v>0.41545700000000002</v>
      </c>
      <c r="BS240">
        <v>-5</v>
      </c>
      <c r="BT240">
        <v>5.1570000000000001E-3</v>
      </c>
      <c r="BU240">
        <v>10.152742</v>
      </c>
      <c r="BV240">
        <v>0</v>
      </c>
      <c r="BW240" t="s">
        <v>155</v>
      </c>
      <c r="BX240">
        <v>0.81299999999999994</v>
      </c>
    </row>
    <row r="241" spans="1:76" x14ac:dyDescent="0.25">
      <c r="A241" s="26">
        <v>43530</v>
      </c>
      <c r="B241" s="27">
        <v>0.61679199074074076</v>
      </c>
      <c r="C241">
        <v>13.627000000000001</v>
      </c>
      <c r="D241">
        <v>4.1599999999999998E-2</v>
      </c>
      <c r="E241">
        <v>416.48780499999998</v>
      </c>
      <c r="F241">
        <v>375.6</v>
      </c>
      <c r="G241">
        <v>0.5</v>
      </c>
      <c r="H241">
        <v>73.099999999999994</v>
      </c>
      <c r="J241">
        <v>0.11</v>
      </c>
      <c r="K241">
        <v>0.88439999999999996</v>
      </c>
      <c r="L241">
        <v>12.051399999999999</v>
      </c>
      <c r="M241">
        <v>3.6799999999999999E-2</v>
      </c>
      <c r="N241">
        <v>332.1431</v>
      </c>
      <c r="O241">
        <v>0.46529999999999999</v>
      </c>
      <c r="P241">
        <v>332.6</v>
      </c>
      <c r="Q241">
        <v>270.01260000000002</v>
      </c>
      <c r="R241">
        <v>0.37830000000000003</v>
      </c>
      <c r="S241">
        <v>270.39999999999998</v>
      </c>
      <c r="T241">
        <v>73.050899999999999</v>
      </c>
      <c r="W241">
        <v>0</v>
      </c>
      <c r="X241">
        <v>9.9900000000000003E-2</v>
      </c>
      <c r="Y241">
        <v>11.9</v>
      </c>
      <c r="Z241">
        <v>900</v>
      </c>
      <c r="AA241">
        <v>892</v>
      </c>
      <c r="AB241">
        <v>906</v>
      </c>
      <c r="AC241">
        <v>89</v>
      </c>
      <c r="AD241">
        <v>26.04</v>
      </c>
      <c r="AE241">
        <v>0.6</v>
      </c>
      <c r="AF241">
        <v>982</v>
      </c>
      <c r="AG241">
        <v>1</v>
      </c>
      <c r="AH241">
        <v>37</v>
      </c>
      <c r="AI241">
        <v>35</v>
      </c>
      <c r="AJ241">
        <v>190</v>
      </c>
      <c r="AK241">
        <v>169</v>
      </c>
      <c r="AL241">
        <v>4.4000000000000004</v>
      </c>
      <c r="AM241">
        <v>174.1</v>
      </c>
      <c r="AN241" t="s">
        <v>155</v>
      </c>
      <c r="AO241">
        <v>2</v>
      </c>
      <c r="AP241" s="28">
        <v>0.82527777777777767</v>
      </c>
      <c r="AQ241">
        <v>47.159742000000001</v>
      </c>
      <c r="AR241">
        <v>-88.484204000000005</v>
      </c>
      <c r="AS241">
        <v>309.89999999999998</v>
      </c>
      <c r="AT241">
        <v>33.799999999999997</v>
      </c>
      <c r="AU241">
        <v>12</v>
      </c>
      <c r="AV241">
        <v>9</v>
      </c>
      <c r="AW241" t="s">
        <v>209</v>
      </c>
      <c r="AX241">
        <v>2.2862</v>
      </c>
      <c r="AY241">
        <v>1.1137999999999999</v>
      </c>
      <c r="AZ241">
        <v>3.3431000000000002</v>
      </c>
      <c r="BA241">
        <v>14.686999999999999</v>
      </c>
      <c r="BB241">
        <v>16.16</v>
      </c>
      <c r="BC241">
        <v>1.1000000000000001</v>
      </c>
      <c r="BD241">
        <v>13.073</v>
      </c>
      <c r="BE241">
        <v>3147.395</v>
      </c>
      <c r="BF241">
        <v>6.1230000000000002</v>
      </c>
      <c r="BG241">
        <v>9.0839999999999996</v>
      </c>
      <c r="BH241">
        <v>1.2999999999999999E-2</v>
      </c>
      <c r="BI241">
        <v>9.0969999999999995</v>
      </c>
      <c r="BJ241">
        <v>7.3849999999999998</v>
      </c>
      <c r="BK241">
        <v>0.01</v>
      </c>
      <c r="BL241">
        <v>7.3949999999999996</v>
      </c>
      <c r="BM241">
        <v>0.60580000000000001</v>
      </c>
      <c r="BQ241">
        <v>18.969000000000001</v>
      </c>
      <c r="BR241">
        <v>0.332758</v>
      </c>
      <c r="BS241">
        <v>-5</v>
      </c>
      <c r="BT241">
        <v>5.8430000000000001E-3</v>
      </c>
      <c r="BU241">
        <v>8.1317740000000001</v>
      </c>
      <c r="BV241">
        <v>0</v>
      </c>
      <c r="BW241" t="s">
        <v>155</v>
      </c>
      <c r="BX241">
        <v>0.81299999999999994</v>
      </c>
    </row>
    <row r="242" spans="1:76" x14ac:dyDescent="0.25">
      <c r="A242" s="26">
        <v>43530</v>
      </c>
      <c r="B242" s="27">
        <v>0.6168035648148148</v>
      </c>
      <c r="C242">
        <v>13.54</v>
      </c>
      <c r="D242">
        <v>2.69E-2</v>
      </c>
      <c r="E242">
        <v>269.245902</v>
      </c>
      <c r="F242">
        <v>462.7</v>
      </c>
      <c r="G242">
        <v>0.5</v>
      </c>
      <c r="H242">
        <v>60.8</v>
      </c>
      <c r="J242">
        <v>0.2</v>
      </c>
      <c r="K242">
        <v>0.8851</v>
      </c>
      <c r="L242">
        <v>11.9849</v>
      </c>
      <c r="M242">
        <v>2.3800000000000002E-2</v>
      </c>
      <c r="N242">
        <v>409.57990000000001</v>
      </c>
      <c r="O242">
        <v>0.44259999999999999</v>
      </c>
      <c r="P242">
        <v>410</v>
      </c>
      <c r="Q242">
        <v>332.96409999999997</v>
      </c>
      <c r="R242">
        <v>0.35980000000000001</v>
      </c>
      <c r="S242">
        <v>333.3</v>
      </c>
      <c r="T242">
        <v>60.838799999999999</v>
      </c>
      <c r="W242">
        <v>0</v>
      </c>
      <c r="X242">
        <v>0.17699999999999999</v>
      </c>
      <c r="Y242">
        <v>11.9</v>
      </c>
      <c r="Z242">
        <v>891</v>
      </c>
      <c r="AA242">
        <v>883</v>
      </c>
      <c r="AB242">
        <v>898</v>
      </c>
      <c r="AC242">
        <v>89</v>
      </c>
      <c r="AD242">
        <v>26.04</v>
      </c>
      <c r="AE242">
        <v>0.6</v>
      </c>
      <c r="AF242">
        <v>982</v>
      </c>
      <c r="AG242">
        <v>1</v>
      </c>
      <c r="AH242">
        <v>37</v>
      </c>
      <c r="AI242">
        <v>35</v>
      </c>
      <c r="AJ242">
        <v>190</v>
      </c>
      <c r="AK242">
        <v>169</v>
      </c>
      <c r="AL242">
        <v>4.3</v>
      </c>
      <c r="AM242">
        <v>174.3</v>
      </c>
      <c r="AN242" t="s">
        <v>155</v>
      </c>
      <c r="AO242">
        <v>2</v>
      </c>
      <c r="AP242" s="28">
        <v>0.82528935185185182</v>
      </c>
      <c r="AQ242">
        <v>47.159889999999997</v>
      </c>
      <c r="AR242">
        <v>-88.484210000000004</v>
      </c>
      <c r="AS242">
        <v>310.3</v>
      </c>
      <c r="AT242">
        <v>34.6</v>
      </c>
      <c r="AU242">
        <v>12</v>
      </c>
      <c r="AV242">
        <v>9</v>
      </c>
      <c r="AW242" t="s">
        <v>209</v>
      </c>
      <c r="AX242">
        <v>2.4</v>
      </c>
      <c r="AY242">
        <v>1</v>
      </c>
      <c r="AZ242">
        <v>3.4</v>
      </c>
      <c r="BA242">
        <v>14.686999999999999</v>
      </c>
      <c r="BB242">
        <v>16.28</v>
      </c>
      <c r="BC242">
        <v>1.1100000000000001</v>
      </c>
      <c r="BD242">
        <v>12.975</v>
      </c>
      <c r="BE242">
        <v>3151.1280000000002</v>
      </c>
      <c r="BF242">
        <v>3.988</v>
      </c>
      <c r="BG242">
        <v>11.276999999999999</v>
      </c>
      <c r="BH242">
        <v>1.2E-2</v>
      </c>
      <c r="BI242">
        <v>11.29</v>
      </c>
      <c r="BJ242">
        <v>9.1679999999999993</v>
      </c>
      <c r="BK242">
        <v>0.01</v>
      </c>
      <c r="BL242">
        <v>9.1780000000000008</v>
      </c>
      <c r="BM242">
        <v>0.50800000000000001</v>
      </c>
      <c r="BQ242">
        <v>33.844000000000001</v>
      </c>
      <c r="BR242">
        <v>0.26494400000000001</v>
      </c>
      <c r="BS242">
        <v>-5</v>
      </c>
      <c r="BT242">
        <v>6.0000000000000001E-3</v>
      </c>
      <c r="BU242">
        <v>6.4745699999999999</v>
      </c>
      <c r="BV242">
        <v>0</v>
      </c>
      <c r="BW242" t="s">
        <v>155</v>
      </c>
      <c r="BX242">
        <v>0.81299999999999994</v>
      </c>
    </row>
    <row r="243" spans="1:76" x14ac:dyDescent="0.25">
      <c r="A243" s="26">
        <v>43530</v>
      </c>
      <c r="B243" s="27">
        <v>0.61681513888888884</v>
      </c>
      <c r="C243">
        <v>14.007999999999999</v>
      </c>
      <c r="D243">
        <v>2.5999999999999999E-2</v>
      </c>
      <c r="E243">
        <v>260.23498699999999</v>
      </c>
      <c r="F243">
        <v>507</v>
      </c>
      <c r="G243">
        <v>0.5</v>
      </c>
      <c r="H243">
        <v>60.5</v>
      </c>
      <c r="J243">
        <v>0.32</v>
      </c>
      <c r="K243">
        <v>0.88160000000000005</v>
      </c>
      <c r="L243">
        <v>12.3499</v>
      </c>
      <c r="M243">
        <v>2.29E-2</v>
      </c>
      <c r="N243">
        <v>446.95710000000003</v>
      </c>
      <c r="O243">
        <v>0.44080000000000003</v>
      </c>
      <c r="P243">
        <v>447.4</v>
      </c>
      <c r="Q243">
        <v>363.34960000000001</v>
      </c>
      <c r="R243">
        <v>0.3584</v>
      </c>
      <c r="S243">
        <v>363.7</v>
      </c>
      <c r="T243">
        <v>60.511800000000001</v>
      </c>
      <c r="W243">
        <v>0</v>
      </c>
      <c r="X243">
        <v>0.28420000000000001</v>
      </c>
      <c r="Y243">
        <v>12</v>
      </c>
      <c r="Z243">
        <v>882</v>
      </c>
      <c r="AA243">
        <v>874</v>
      </c>
      <c r="AB243">
        <v>889</v>
      </c>
      <c r="AC243">
        <v>89</v>
      </c>
      <c r="AD243">
        <v>26.04</v>
      </c>
      <c r="AE243">
        <v>0.6</v>
      </c>
      <c r="AF243">
        <v>982</v>
      </c>
      <c r="AG243">
        <v>1</v>
      </c>
      <c r="AH243">
        <v>37</v>
      </c>
      <c r="AI243">
        <v>35</v>
      </c>
      <c r="AJ243">
        <v>190</v>
      </c>
      <c r="AK243">
        <v>169</v>
      </c>
      <c r="AL243">
        <v>4.4000000000000004</v>
      </c>
      <c r="AM243">
        <v>174.6</v>
      </c>
      <c r="AN243" t="s">
        <v>155</v>
      </c>
      <c r="AO243">
        <v>2</v>
      </c>
      <c r="AP243" s="28">
        <v>0.82530092592592597</v>
      </c>
      <c r="AQ243">
        <v>47.160013999999997</v>
      </c>
      <c r="AR243">
        <v>-88.484216000000004</v>
      </c>
      <c r="AS243">
        <v>310.5</v>
      </c>
      <c r="AT243">
        <v>35.6</v>
      </c>
      <c r="AU243">
        <v>12</v>
      </c>
      <c r="AV243">
        <v>10</v>
      </c>
      <c r="AW243" t="s">
        <v>207</v>
      </c>
      <c r="AX243">
        <v>2.11985</v>
      </c>
      <c r="AY243">
        <v>1.02155</v>
      </c>
      <c r="AZ243">
        <v>3.2275999999999998</v>
      </c>
      <c r="BA243">
        <v>14.686999999999999</v>
      </c>
      <c r="BB243">
        <v>15.77</v>
      </c>
      <c r="BC243">
        <v>1.07</v>
      </c>
      <c r="BD243">
        <v>13.426</v>
      </c>
      <c r="BE243">
        <v>3151.2869999999998</v>
      </c>
      <c r="BF243">
        <v>3.726</v>
      </c>
      <c r="BG243">
        <v>11.943</v>
      </c>
      <c r="BH243">
        <v>1.2E-2</v>
      </c>
      <c r="BI243">
        <v>11.955</v>
      </c>
      <c r="BJ243">
        <v>9.7089999999999996</v>
      </c>
      <c r="BK243">
        <v>0.01</v>
      </c>
      <c r="BL243">
        <v>9.7189999999999994</v>
      </c>
      <c r="BM243">
        <v>0.49030000000000001</v>
      </c>
      <c r="BQ243">
        <v>52.722999999999999</v>
      </c>
      <c r="BR243">
        <v>0.206958</v>
      </c>
      <c r="BS243">
        <v>-5</v>
      </c>
      <c r="BT243">
        <v>5.1570000000000001E-3</v>
      </c>
      <c r="BU243">
        <v>5.0575349999999997</v>
      </c>
      <c r="BV243">
        <v>0</v>
      </c>
      <c r="BW243" t="s">
        <v>155</v>
      </c>
      <c r="BX243">
        <v>0.81299999999999994</v>
      </c>
    </row>
    <row r="244" spans="1:76" x14ac:dyDescent="0.25">
      <c r="A244" s="26">
        <v>43530</v>
      </c>
      <c r="B244" s="27">
        <v>0.61682671296296299</v>
      </c>
      <c r="C244">
        <v>14.388</v>
      </c>
      <c r="D244">
        <v>3.0499999999999999E-2</v>
      </c>
      <c r="E244">
        <v>304.57165700000002</v>
      </c>
      <c r="F244">
        <v>492.7</v>
      </c>
      <c r="G244">
        <v>0.7</v>
      </c>
      <c r="H244">
        <v>53.1</v>
      </c>
      <c r="J244">
        <v>0.47</v>
      </c>
      <c r="K244">
        <v>0.87870000000000004</v>
      </c>
      <c r="L244">
        <v>12.6431</v>
      </c>
      <c r="M244">
        <v>2.6800000000000001E-2</v>
      </c>
      <c r="N244">
        <v>432.89940000000001</v>
      </c>
      <c r="O244">
        <v>0.59199999999999997</v>
      </c>
      <c r="P244">
        <v>433.5</v>
      </c>
      <c r="Q244">
        <v>351.92149999999998</v>
      </c>
      <c r="R244">
        <v>0.48130000000000001</v>
      </c>
      <c r="S244">
        <v>352.4</v>
      </c>
      <c r="T244">
        <v>53.093000000000004</v>
      </c>
      <c r="W244">
        <v>0</v>
      </c>
      <c r="X244">
        <v>0.41549999999999998</v>
      </c>
      <c r="Y244">
        <v>11.9</v>
      </c>
      <c r="Z244">
        <v>872</v>
      </c>
      <c r="AA244">
        <v>863</v>
      </c>
      <c r="AB244">
        <v>879</v>
      </c>
      <c r="AC244">
        <v>89</v>
      </c>
      <c r="AD244">
        <v>26.04</v>
      </c>
      <c r="AE244">
        <v>0.6</v>
      </c>
      <c r="AF244">
        <v>982</v>
      </c>
      <c r="AG244">
        <v>1</v>
      </c>
      <c r="AH244">
        <v>37</v>
      </c>
      <c r="AI244">
        <v>35</v>
      </c>
      <c r="AJ244">
        <v>190</v>
      </c>
      <c r="AK244">
        <v>169</v>
      </c>
      <c r="AL244">
        <v>4.3</v>
      </c>
      <c r="AM244">
        <v>175</v>
      </c>
      <c r="AN244" t="s">
        <v>155</v>
      </c>
      <c r="AO244">
        <v>2</v>
      </c>
      <c r="AP244" s="28">
        <v>0.82530092592592597</v>
      </c>
      <c r="AQ244">
        <v>47.160086999999997</v>
      </c>
      <c r="AR244">
        <v>-88.484218999999996</v>
      </c>
      <c r="AS244">
        <v>310.60000000000002</v>
      </c>
      <c r="AT244">
        <v>35.6</v>
      </c>
      <c r="AU244">
        <v>12</v>
      </c>
      <c r="AV244">
        <v>10</v>
      </c>
      <c r="AW244" t="s">
        <v>207</v>
      </c>
      <c r="AX244">
        <v>1.4698500000000001</v>
      </c>
      <c r="AY244">
        <v>1.07155</v>
      </c>
      <c r="AZ244">
        <v>2.8275999999999999</v>
      </c>
      <c r="BA244">
        <v>14.686999999999999</v>
      </c>
      <c r="BB244">
        <v>15.37</v>
      </c>
      <c r="BC244">
        <v>1.05</v>
      </c>
      <c r="BD244">
        <v>13.803000000000001</v>
      </c>
      <c r="BE244">
        <v>3150.4549999999999</v>
      </c>
      <c r="BF244">
        <v>4.2450000000000001</v>
      </c>
      <c r="BG244">
        <v>11.295999999999999</v>
      </c>
      <c r="BH244">
        <v>1.4999999999999999E-2</v>
      </c>
      <c r="BI244">
        <v>11.311999999999999</v>
      </c>
      <c r="BJ244">
        <v>9.1829999999999998</v>
      </c>
      <c r="BK244">
        <v>1.2999999999999999E-2</v>
      </c>
      <c r="BL244">
        <v>9.1959999999999997</v>
      </c>
      <c r="BM244">
        <v>0.42009999999999997</v>
      </c>
      <c r="BQ244">
        <v>75.28</v>
      </c>
      <c r="BR244">
        <v>0.109485</v>
      </c>
      <c r="BS244">
        <v>-5</v>
      </c>
      <c r="BT244">
        <v>5.0000000000000001E-3</v>
      </c>
      <c r="BU244">
        <v>2.6755399999999998</v>
      </c>
      <c r="BV244">
        <v>0</v>
      </c>
      <c r="BW244" t="s">
        <v>155</v>
      </c>
      <c r="BX244">
        <v>0.81299999999999994</v>
      </c>
    </row>
    <row r="245" spans="1:76" x14ac:dyDescent="0.25">
      <c r="A245" s="26">
        <v>43530</v>
      </c>
      <c r="B245" s="27">
        <v>0.61683828703703703</v>
      </c>
      <c r="C245">
        <v>14.416</v>
      </c>
      <c r="D245">
        <v>2.46E-2</v>
      </c>
      <c r="E245">
        <v>246.10726600000001</v>
      </c>
      <c r="F245">
        <v>438</v>
      </c>
      <c r="G245">
        <v>0.9</v>
      </c>
      <c r="H245">
        <v>53.3</v>
      </c>
      <c r="J245">
        <v>0.6</v>
      </c>
      <c r="K245">
        <v>0.87860000000000005</v>
      </c>
      <c r="L245">
        <v>12.6653</v>
      </c>
      <c r="M245">
        <v>2.1600000000000001E-2</v>
      </c>
      <c r="N245">
        <v>384.78179999999998</v>
      </c>
      <c r="O245">
        <v>0.76749999999999996</v>
      </c>
      <c r="P245">
        <v>385.5</v>
      </c>
      <c r="Q245">
        <v>312.8048</v>
      </c>
      <c r="R245">
        <v>0.62390000000000001</v>
      </c>
      <c r="S245">
        <v>313.39999999999998</v>
      </c>
      <c r="T245">
        <v>53.274099999999997</v>
      </c>
      <c r="W245">
        <v>0</v>
      </c>
      <c r="X245">
        <v>0.52710000000000001</v>
      </c>
      <c r="Y245">
        <v>11.9</v>
      </c>
      <c r="Z245">
        <v>871</v>
      </c>
      <c r="AA245">
        <v>861</v>
      </c>
      <c r="AB245">
        <v>877</v>
      </c>
      <c r="AC245">
        <v>89</v>
      </c>
      <c r="AD245">
        <v>26.04</v>
      </c>
      <c r="AE245">
        <v>0.6</v>
      </c>
      <c r="AF245">
        <v>982</v>
      </c>
      <c r="AG245">
        <v>1</v>
      </c>
      <c r="AH245">
        <v>37</v>
      </c>
      <c r="AI245">
        <v>35</v>
      </c>
      <c r="AJ245">
        <v>190</v>
      </c>
      <c r="AK245">
        <v>169</v>
      </c>
      <c r="AL245">
        <v>4.4000000000000004</v>
      </c>
      <c r="AM245">
        <v>175</v>
      </c>
      <c r="AN245" t="s">
        <v>155</v>
      </c>
      <c r="AO245">
        <v>2</v>
      </c>
      <c r="AP245" s="28">
        <v>0.8253125</v>
      </c>
      <c r="AQ245">
        <v>47.160246999999998</v>
      </c>
      <c r="AR245">
        <v>-88.484211999999999</v>
      </c>
      <c r="AS245">
        <v>310.89999999999998</v>
      </c>
      <c r="AT245">
        <v>35.200000000000003</v>
      </c>
      <c r="AU245">
        <v>12</v>
      </c>
      <c r="AV245">
        <v>10</v>
      </c>
      <c r="AW245" t="s">
        <v>207</v>
      </c>
      <c r="AX245">
        <v>1.1000000000000001</v>
      </c>
      <c r="AY245">
        <v>1.1000000000000001</v>
      </c>
      <c r="AZ245">
        <v>2.6</v>
      </c>
      <c r="BA245">
        <v>14.686999999999999</v>
      </c>
      <c r="BB245">
        <v>15.35</v>
      </c>
      <c r="BC245">
        <v>1.05</v>
      </c>
      <c r="BD245">
        <v>13.82</v>
      </c>
      <c r="BE245">
        <v>3151.7269999999999</v>
      </c>
      <c r="BF245">
        <v>3.4249999999999998</v>
      </c>
      <c r="BG245">
        <v>10.026999999999999</v>
      </c>
      <c r="BH245">
        <v>0.02</v>
      </c>
      <c r="BI245">
        <v>10.047000000000001</v>
      </c>
      <c r="BJ245">
        <v>8.1519999999999992</v>
      </c>
      <c r="BK245">
        <v>1.6E-2</v>
      </c>
      <c r="BL245">
        <v>8.1679999999999993</v>
      </c>
      <c r="BM245">
        <v>0.42099999999999999</v>
      </c>
      <c r="BQ245">
        <v>95.382000000000005</v>
      </c>
      <c r="BR245">
        <v>0.15201000000000001</v>
      </c>
      <c r="BS245">
        <v>-5</v>
      </c>
      <c r="BT245">
        <v>5.8430000000000001E-3</v>
      </c>
      <c r="BU245">
        <v>3.7147450000000002</v>
      </c>
      <c r="BV245">
        <v>0</v>
      </c>
      <c r="BW245" t="s">
        <v>155</v>
      </c>
      <c r="BX245">
        <v>0.81299999999999994</v>
      </c>
    </row>
    <row r="246" spans="1:76" x14ac:dyDescent="0.25">
      <c r="A246" s="26">
        <v>43530</v>
      </c>
      <c r="B246" s="27">
        <v>0.61684986111111118</v>
      </c>
      <c r="C246">
        <v>14.055</v>
      </c>
      <c r="D246">
        <v>0.14660000000000001</v>
      </c>
      <c r="E246">
        <v>1465.8304499999999</v>
      </c>
      <c r="F246">
        <v>394.1</v>
      </c>
      <c r="G246">
        <v>1.1000000000000001</v>
      </c>
      <c r="H246">
        <v>55.4</v>
      </c>
      <c r="J246">
        <v>0.6</v>
      </c>
      <c r="K246">
        <v>0.88029999999999997</v>
      </c>
      <c r="L246">
        <v>12.371700000000001</v>
      </c>
      <c r="M246">
        <v>0.129</v>
      </c>
      <c r="N246">
        <v>346.9092</v>
      </c>
      <c r="O246">
        <v>0.94520000000000004</v>
      </c>
      <c r="P246">
        <v>347.9</v>
      </c>
      <c r="Q246">
        <v>282.01659999999998</v>
      </c>
      <c r="R246">
        <v>0.76839999999999997</v>
      </c>
      <c r="S246">
        <v>282.8</v>
      </c>
      <c r="T246">
        <v>55.411700000000003</v>
      </c>
      <c r="W246">
        <v>0</v>
      </c>
      <c r="X246">
        <v>0.5282</v>
      </c>
      <c r="Y246">
        <v>11.9</v>
      </c>
      <c r="Z246">
        <v>877</v>
      </c>
      <c r="AA246">
        <v>866</v>
      </c>
      <c r="AB246">
        <v>883</v>
      </c>
      <c r="AC246">
        <v>89</v>
      </c>
      <c r="AD246">
        <v>26.04</v>
      </c>
      <c r="AE246">
        <v>0.6</v>
      </c>
      <c r="AF246">
        <v>982</v>
      </c>
      <c r="AG246">
        <v>1</v>
      </c>
      <c r="AH246">
        <v>37</v>
      </c>
      <c r="AI246">
        <v>35</v>
      </c>
      <c r="AJ246">
        <v>190</v>
      </c>
      <c r="AK246">
        <v>169</v>
      </c>
      <c r="AL246">
        <v>4.4000000000000004</v>
      </c>
      <c r="AM246">
        <v>175</v>
      </c>
      <c r="AN246" t="s">
        <v>155</v>
      </c>
      <c r="AO246">
        <v>2</v>
      </c>
      <c r="AP246" s="28">
        <v>0.82533564814814808</v>
      </c>
      <c r="AQ246">
        <v>47.160463</v>
      </c>
      <c r="AR246">
        <v>-88.484200000000001</v>
      </c>
      <c r="AS246">
        <v>311.5</v>
      </c>
      <c r="AT246">
        <v>34.6</v>
      </c>
      <c r="AU246">
        <v>12</v>
      </c>
      <c r="AV246">
        <v>10</v>
      </c>
      <c r="AW246" t="s">
        <v>207</v>
      </c>
      <c r="AX246">
        <v>1.1431</v>
      </c>
      <c r="AY246">
        <v>1.2724</v>
      </c>
      <c r="AZ246">
        <v>2.7292999999999998</v>
      </c>
      <c r="BA246">
        <v>14.686999999999999</v>
      </c>
      <c r="BB246">
        <v>15.58</v>
      </c>
      <c r="BC246">
        <v>1.06</v>
      </c>
      <c r="BD246">
        <v>13.602</v>
      </c>
      <c r="BE246">
        <v>3124.5889999999999</v>
      </c>
      <c r="BF246">
        <v>20.741</v>
      </c>
      <c r="BG246">
        <v>9.1750000000000007</v>
      </c>
      <c r="BH246">
        <v>2.5000000000000001E-2</v>
      </c>
      <c r="BI246">
        <v>9.1999999999999993</v>
      </c>
      <c r="BJ246">
        <v>7.4589999999999996</v>
      </c>
      <c r="BK246">
        <v>0.02</v>
      </c>
      <c r="BL246">
        <v>7.4790000000000001</v>
      </c>
      <c r="BM246">
        <v>0.44440000000000002</v>
      </c>
      <c r="BQ246">
        <v>96.99</v>
      </c>
      <c r="BR246">
        <v>0.211003</v>
      </c>
      <c r="BS246">
        <v>-5</v>
      </c>
      <c r="BT246">
        <v>6.0000000000000001E-3</v>
      </c>
      <c r="BU246">
        <v>5.1563860000000004</v>
      </c>
      <c r="BV246">
        <v>0</v>
      </c>
      <c r="BW246" t="s">
        <v>155</v>
      </c>
      <c r="BX246">
        <v>0.81299999999999994</v>
      </c>
    </row>
    <row r="247" spans="1:76" x14ac:dyDescent="0.25">
      <c r="A247" s="26">
        <v>43530</v>
      </c>
      <c r="B247" s="27">
        <v>0.61686143518518521</v>
      </c>
      <c r="C247">
        <v>13.795999999999999</v>
      </c>
      <c r="D247">
        <v>7.3400000000000007E-2</v>
      </c>
      <c r="E247">
        <v>733.62831900000003</v>
      </c>
      <c r="F247">
        <v>383.7</v>
      </c>
      <c r="G247">
        <v>1.1000000000000001</v>
      </c>
      <c r="H247">
        <v>51.5</v>
      </c>
      <c r="J247">
        <v>0.6</v>
      </c>
      <c r="K247">
        <v>0.88290000000000002</v>
      </c>
      <c r="L247">
        <v>12.180199999999999</v>
      </c>
      <c r="M247">
        <v>6.4799999999999996E-2</v>
      </c>
      <c r="N247">
        <v>338.7817</v>
      </c>
      <c r="O247">
        <v>0.97119999999999995</v>
      </c>
      <c r="P247">
        <v>339.8</v>
      </c>
      <c r="Q247">
        <v>275.40940000000001</v>
      </c>
      <c r="R247">
        <v>0.78949999999999998</v>
      </c>
      <c r="S247">
        <v>276.2</v>
      </c>
      <c r="T247">
        <v>51.509799999999998</v>
      </c>
      <c r="W247">
        <v>0</v>
      </c>
      <c r="X247">
        <v>0.52969999999999995</v>
      </c>
      <c r="Y247">
        <v>11.9</v>
      </c>
      <c r="Z247">
        <v>881</v>
      </c>
      <c r="AA247">
        <v>870</v>
      </c>
      <c r="AB247">
        <v>887</v>
      </c>
      <c r="AC247">
        <v>89</v>
      </c>
      <c r="AD247">
        <v>26.04</v>
      </c>
      <c r="AE247">
        <v>0.6</v>
      </c>
      <c r="AF247">
        <v>982</v>
      </c>
      <c r="AG247">
        <v>1</v>
      </c>
      <c r="AH247">
        <v>37</v>
      </c>
      <c r="AI247">
        <v>35.842843000000002</v>
      </c>
      <c r="AJ247">
        <v>190</v>
      </c>
      <c r="AK247">
        <v>169</v>
      </c>
      <c r="AL247">
        <v>4.5</v>
      </c>
      <c r="AM247">
        <v>175.1</v>
      </c>
      <c r="AN247" t="s">
        <v>155</v>
      </c>
      <c r="AO247">
        <v>2</v>
      </c>
      <c r="AP247" s="28">
        <v>0.82534722222222223</v>
      </c>
      <c r="AQ247">
        <v>47.160567999999998</v>
      </c>
      <c r="AR247">
        <v>-88.484165000000004</v>
      </c>
      <c r="AS247">
        <v>311.7</v>
      </c>
      <c r="AT247">
        <v>32.6</v>
      </c>
      <c r="AU247">
        <v>12</v>
      </c>
      <c r="AV247">
        <v>10</v>
      </c>
      <c r="AW247" t="s">
        <v>207</v>
      </c>
      <c r="AX247">
        <v>1.2</v>
      </c>
      <c r="AY247">
        <v>1.5430999999999999</v>
      </c>
      <c r="AZ247">
        <v>2.9</v>
      </c>
      <c r="BA247">
        <v>14.686999999999999</v>
      </c>
      <c r="BB247">
        <v>15.94</v>
      </c>
      <c r="BC247">
        <v>1.0900000000000001</v>
      </c>
      <c r="BD247">
        <v>13.266</v>
      </c>
      <c r="BE247">
        <v>3140.76</v>
      </c>
      <c r="BF247">
        <v>10.63</v>
      </c>
      <c r="BG247">
        <v>9.1479999999999997</v>
      </c>
      <c r="BH247">
        <v>2.5999999999999999E-2</v>
      </c>
      <c r="BI247">
        <v>9.1739999999999995</v>
      </c>
      <c r="BJ247">
        <v>7.4370000000000003</v>
      </c>
      <c r="BK247">
        <v>2.1000000000000001E-2</v>
      </c>
      <c r="BL247">
        <v>7.4580000000000002</v>
      </c>
      <c r="BM247">
        <v>0.42180000000000001</v>
      </c>
      <c r="BQ247">
        <v>99.317999999999998</v>
      </c>
      <c r="BR247">
        <v>0.24781400000000001</v>
      </c>
      <c r="BS247">
        <v>-5</v>
      </c>
      <c r="BT247">
        <v>5.1570000000000001E-3</v>
      </c>
      <c r="BU247">
        <v>6.0559500000000002</v>
      </c>
      <c r="BV247">
        <v>0</v>
      </c>
      <c r="BW247" t="s">
        <v>155</v>
      </c>
      <c r="BX247">
        <v>0.81299999999999994</v>
      </c>
    </row>
    <row r="248" spans="1:76" x14ac:dyDescent="0.25">
      <c r="A248" s="26">
        <v>43530</v>
      </c>
      <c r="B248" s="27">
        <v>0.61687300925925925</v>
      </c>
      <c r="C248">
        <v>13.919</v>
      </c>
      <c r="D248">
        <v>9.5699999999999993E-2</v>
      </c>
      <c r="E248">
        <v>956.75628800000004</v>
      </c>
      <c r="F248">
        <v>377.7</v>
      </c>
      <c r="G248">
        <v>1.1000000000000001</v>
      </c>
      <c r="H248">
        <v>56.3</v>
      </c>
      <c r="J248">
        <v>0.6</v>
      </c>
      <c r="K248">
        <v>0.88180000000000003</v>
      </c>
      <c r="L248">
        <v>12.2735</v>
      </c>
      <c r="M248">
        <v>8.4400000000000003E-2</v>
      </c>
      <c r="N248">
        <v>333.05959999999999</v>
      </c>
      <c r="O248">
        <v>0.97</v>
      </c>
      <c r="P248">
        <v>334</v>
      </c>
      <c r="Q248">
        <v>270.7577</v>
      </c>
      <c r="R248">
        <v>0.78849999999999998</v>
      </c>
      <c r="S248">
        <v>271.5</v>
      </c>
      <c r="T248">
        <v>56.298400000000001</v>
      </c>
      <c r="W248">
        <v>0</v>
      </c>
      <c r="X248">
        <v>0.52910000000000001</v>
      </c>
      <c r="Y248">
        <v>12</v>
      </c>
      <c r="Z248">
        <v>884</v>
      </c>
      <c r="AA248">
        <v>874</v>
      </c>
      <c r="AB248">
        <v>890</v>
      </c>
      <c r="AC248">
        <v>89</v>
      </c>
      <c r="AD248">
        <v>26.04</v>
      </c>
      <c r="AE248">
        <v>0.6</v>
      </c>
      <c r="AF248">
        <v>982</v>
      </c>
      <c r="AG248">
        <v>1</v>
      </c>
      <c r="AH248">
        <v>37</v>
      </c>
      <c r="AI248">
        <v>35.157842000000002</v>
      </c>
      <c r="AJ248">
        <v>190.8</v>
      </c>
      <c r="AK248">
        <v>169</v>
      </c>
      <c r="AL248">
        <v>4.5999999999999996</v>
      </c>
      <c r="AM248">
        <v>175.4</v>
      </c>
      <c r="AN248" t="s">
        <v>155</v>
      </c>
      <c r="AO248">
        <v>2</v>
      </c>
      <c r="AP248" s="28">
        <v>0.82535879629629638</v>
      </c>
      <c r="AQ248">
        <v>47.160645000000002</v>
      </c>
      <c r="AR248">
        <v>-88.484089999999995</v>
      </c>
      <c r="AS248">
        <v>311.7</v>
      </c>
      <c r="AT248">
        <v>29.1</v>
      </c>
      <c r="AU248">
        <v>12</v>
      </c>
      <c r="AV248">
        <v>10</v>
      </c>
      <c r="AW248" t="s">
        <v>207</v>
      </c>
      <c r="AX248">
        <v>1.2431000000000001</v>
      </c>
      <c r="AY248">
        <v>1.6431</v>
      </c>
      <c r="AZ248">
        <v>2.9</v>
      </c>
      <c r="BA248">
        <v>14.686999999999999</v>
      </c>
      <c r="BB248">
        <v>15.78</v>
      </c>
      <c r="BC248">
        <v>1.07</v>
      </c>
      <c r="BD248">
        <v>13.404999999999999</v>
      </c>
      <c r="BE248">
        <v>3135.7020000000002</v>
      </c>
      <c r="BF248">
        <v>13.718999999999999</v>
      </c>
      <c r="BG248">
        <v>8.9109999999999996</v>
      </c>
      <c r="BH248">
        <v>2.5999999999999999E-2</v>
      </c>
      <c r="BI248">
        <v>8.9369999999999994</v>
      </c>
      <c r="BJ248">
        <v>7.2439999999999998</v>
      </c>
      <c r="BK248">
        <v>2.1000000000000001E-2</v>
      </c>
      <c r="BL248">
        <v>7.2649999999999997</v>
      </c>
      <c r="BM248">
        <v>0.45669999999999999</v>
      </c>
      <c r="BQ248">
        <v>98.284000000000006</v>
      </c>
      <c r="BR248">
        <v>0.296792</v>
      </c>
      <c r="BS248">
        <v>-5</v>
      </c>
      <c r="BT248">
        <v>5.842E-3</v>
      </c>
      <c r="BU248">
        <v>7.2528589999999999</v>
      </c>
      <c r="BV248">
        <v>0</v>
      </c>
      <c r="BW248" t="s">
        <v>155</v>
      </c>
      <c r="BX248">
        <v>0.81299999999999994</v>
      </c>
    </row>
    <row r="249" spans="1:76" x14ac:dyDescent="0.25">
      <c r="A249" s="26">
        <v>43530</v>
      </c>
      <c r="B249" s="27">
        <v>0.61688458333333329</v>
      </c>
      <c r="C249">
        <v>14.048999999999999</v>
      </c>
      <c r="D249">
        <v>0.1096</v>
      </c>
      <c r="E249">
        <v>1095.939249</v>
      </c>
      <c r="F249">
        <v>391.6</v>
      </c>
      <c r="G249">
        <v>1</v>
      </c>
      <c r="H249">
        <v>53.5</v>
      </c>
      <c r="J249">
        <v>0.61</v>
      </c>
      <c r="K249">
        <v>0.88070000000000004</v>
      </c>
      <c r="L249">
        <v>12.3729</v>
      </c>
      <c r="M249">
        <v>9.6500000000000002E-2</v>
      </c>
      <c r="N249">
        <v>344.89839999999998</v>
      </c>
      <c r="O249">
        <v>0.90329999999999999</v>
      </c>
      <c r="P249">
        <v>345.8</v>
      </c>
      <c r="Q249">
        <v>280.38189999999997</v>
      </c>
      <c r="R249">
        <v>0.73429999999999995</v>
      </c>
      <c r="S249">
        <v>281.10000000000002</v>
      </c>
      <c r="T249">
        <v>53.524500000000003</v>
      </c>
      <c r="W249">
        <v>0</v>
      </c>
      <c r="X249">
        <v>0.53839999999999999</v>
      </c>
      <c r="Y249">
        <v>11.9</v>
      </c>
      <c r="Z249">
        <v>889</v>
      </c>
      <c r="AA249">
        <v>879</v>
      </c>
      <c r="AB249">
        <v>894</v>
      </c>
      <c r="AC249">
        <v>89</v>
      </c>
      <c r="AD249">
        <v>26.04</v>
      </c>
      <c r="AE249">
        <v>0.6</v>
      </c>
      <c r="AF249">
        <v>982</v>
      </c>
      <c r="AG249">
        <v>1</v>
      </c>
      <c r="AH249">
        <v>37</v>
      </c>
      <c r="AI249">
        <v>35</v>
      </c>
      <c r="AJ249">
        <v>191</v>
      </c>
      <c r="AK249">
        <v>169</v>
      </c>
      <c r="AL249">
        <v>4.5</v>
      </c>
      <c r="AM249">
        <v>175.8</v>
      </c>
      <c r="AN249" t="s">
        <v>155</v>
      </c>
      <c r="AO249">
        <v>2</v>
      </c>
      <c r="AP249" s="28">
        <v>0.82537037037037031</v>
      </c>
      <c r="AQ249">
        <v>47.160699999999999</v>
      </c>
      <c r="AR249">
        <v>-88.484047000000004</v>
      </c>
      <c r="AS249">
        <v>311.89999999999998</v>
      </c>
      <c r="AT249">
        <v>28.1</v>
      </c>
      <c r="AU249">
        <v>12</v>
      </c>
      <c r="AV249">
        <v>10</v>
      </c>
      <c r="AW249" t="s">
        <v>207</v>
      </c>
      <c r="AX249">
        <v>1.3</v>
      </c>
      <c r="AY249">
        <v>1.7</v>
      </c>
      <c r="AZ249">
        <v>2.9</v>
      </c>
      <c r="BA249">
        <v>14.686999999999999</v>
      </c>
      <c r="BB249">
        <v>15.63</v>
      </c>
      <c r="BC249">
        <v>1.06</v>
      </c>
      <c r="BD249">
        <v>13.551</v>
      </c>
      <c r="BE249">
        <v>3132.81</v>
      </c>
      <c r="BF249">
        <v>15.554</v>
      </c>
      <c r="BG249">
        <v>9.1449999999999996</v>
      </c>
      <c r="BH249">
        <v>2.4E-2</v>
      </c>
      <c r="BI249">
        <v>9.1690000000000005</v>
      </c>
      <c r="BJ249">
        <v>7.4340000000000002</v>
      </c>
      <c r="BK249">
        <v>1.9E-2</v>
      </c>
      <c r="BL249">
        <v>7.4539999999999997</v>
      </c>
      <c r="BM249">
        <v>0.4304</v>
      </c>
      <c r="BQ249">
        <v>99.119</v>
      </c>
      <c r="BR249">
        <v>0.32017099999999998</v>
      </c>
      <c r="BS249">
        <v>-5</v>
      </c>
      <c r="BT249">
        <v>6.0000000000000001E-3</v>
      </c>
      <c r="BU249">
        <v>7.8241829999999997</v>
      </c>
      <c r="BV249">
        <v>0</v>
      </c>
      <c r="BW249" t="s">
        <v>155</v>
      </c>
      <c r="BX249">
        <v>0.81299999999999994</v>
      </c>
    </row>
    <row r="250" spans="1:76" x14ac:dyDescent="0.25">
      <c r="A250" s="26">
        <v>43530</v>
      </c>
      <c r="B250" s="27">
        <v>0.61689615740740744</v>
      </c>
      <c r="C250">
        <v>13.356</v>
      </c>
      <c r="D250">
        <v>5.2499999999999998E-2</v>
      </c>
      <c r="E250">
        <v>524.98703499999999</v>
      </c>
      <c r="F250">
        <v>411.5</v>
      </c>
      <c r="G250">
        <v>1</v>
      </c>
      <c r="H250">
        <v>53.4</v>
      </c>
      <c r="J250">
        <v>0.7</v>
      </c>
      <c r="K250">
        <v>0.88639999999999997</v>
      </c>
      <c r="L250">
        <v>11.8391</v>
      </c>
      <c r="M250">
        <v>4.65E-2</v>
      </c>
      <c r="N250">
        <v>364.75900000000001</v>
      </c>
      <c r="O250">
        <v>0.88639999999999997</v>
      </c>
      <c r="P250">
        <v>365.6</v>
      </c>
      <c r="Q250">
        <v>296.55290000000002</v>
      </c>
      <c r="R250">
        <v>0.72070000000000001</v>
      </c>
      <c r="S250">
        <v>297.3</v>
      </c>
      <c r="T250">
        <v>53.406100000000002</v>
      </c>
      <c r="W250">
        <v>0</v>
      </c>
      <c r="X250">
        <v>0.62050000000000005</v>
      </c>
      <c r="Y250">
        <v>11.9</v>
      </c>
      <c r="Z250">
        <v>889</v>
      </c>
      <c r="AA250">
        <v>880</v>
      </c>
      <c r="AB250">
        <v>894</v>
      </c>
      <c r="AC250">
        <v>89</v>
      </c>
      <c r="AD250">
        <v>26.06</v>
      </c>
      <c r="AE250">
        <v>0.6</v>
      </c>
      <c r="AF250">
        <v>981</v>
      </c>
      <c r="AG250">
        <v>1</v>
      </c>
      <c r="AH250">
        <v>37</v>
      </c>
      <c r="AI250">
        <v>35</v>
      </c>
      <c r="AJ250">
        <v>191</v>
      </c>
      <c r="AK250">
        <v>169</v>
      </c>
      <c r="AL250">
        <v>4.5</v>
      </c>
      <c r="AM250">
        <v>175.8</v>
      </c>
      <c r="AN250" t="s">
        <v>155</v>
      </c>
      <c r="AO250">
        <v>2</v>
      </c>
      <c r="AP250" s="28">
        <v>0.82537037037037031</v>
      </c>
      <c r="AQ250">
        <v>47.160792000000001</v>
      </c>
      <c r="AR250">
        <v>-88.483993999999996</v>
      </c>
      <c r="AS250">
        <v>312.2</v>
      </c>
      <c r="AT250">
        <v>28.2</v>
      </c>
      <c r="AU250">
        <v>12</v>
      </c>
      <c r="AV250">
        <v>10</v>
      </c>
      <c r="AW250" t="s">
        <v>207</v>
      </c>
      <c r="AX250">
        <v>1.3</v>
      </c>
      <c r="AY250">
        <v>1.7</v>
      </c>
      <c r="AZ250">
        <v>2.9</v>
      </c>
      <c r="BA250">
        <v>14.686999999999999</v>
      </c>
      <c r="BB250">
        <v>16.45</v>
      </c>
      <c r="BC250">
        <v>1.1200000000000001</v>
      </c>
      <c r="BD250">
        <v>12.815</v>
      </c>
      <c r="BE250">
        <v>3145.319</v>
      </c>
      <c r="BF250">
        <v>7.8689999999999998</v>
      </c>
      <c r="BG250">
        <v>10.148</v>
      </c>
      <c r="BH250">
        <v>2.5000000000000001E-2</v>
      </c>
      <c r="BI250">
        <v>10.173</v>
      </c>
      <c r="BJ250">
        <v>8.2509999999999994</v>
      </c>
      <c r="BK250">
        <v>0.02</v>
      </c>
      <c r="BL250">
        <v>8.2710000000000008</v>
      </c>
      <c r="BM250">
        <v>0.4506</v>
      </c>
      <c r="BQ250">
        <v>119.861</v>
      </c>
      <c r="BR250">
        <v>0.30361100000000002</v>
      </c>
      <c r="BS250">
        <v>-5</v>
      </c>
      <c r="BT250">
        <v>6.0000000000000001E-3</v>
      </c>
      <c r="BU250">
        <v>7.4194940000000003</v>
      </c>
      <c r="BV250">
        <v>0</v>
      </c>
      <c r="BW250" t="s">
        <v>155</v>
      </c>
      <c r="BX250">
        <v>0.81299999999999994</v>
      </c>
    </row>
    <row r="251" spans="1:76" x14ac:dyDescent="0.25">
      <c r="A251" s="26">
        <v>43530</v>
      </c>
      <c r="B251" s="27">
        <v>0.61690773148148148</v>
      </c>
      <c r="C251">
        <v>13.23</v>
      </c>
      <c r="D251">
        <v>1.26E-2</v>
      </c>
      <c r="E251">
        <v>125.685619</v>
      </c>
      <c r="F251">
        <v>416.6</v>
      </c>
      <c r="G251">
        <v>1</v>
      </c>
      <c r="H251">
        <v>54.9</v>
      </c>
      <c r="J251">
        <v>0.8</v>
      </c>
      <c r="K251">
        <v>0.88770000000000004</v>
      </c>
      <c r="L251">
        <v>11.7445</v>
      </c>
      <c r="M251">
        <v>1.12E-2</v>
      </c>
      <c r="N251">
        <v>369.8612</v>
      </c>
      <c r="O251">
        <v>0.88770000000000004</v>
      </c>
      <c r="P251">
        <v>370.7</v>
      </c>
      <c r="Q251">
        <v>300.70589999999999</v>
      </c>
      <c r="R251">
        <v>0.72170000000000001</v>
      </c>
      <c r="S251">
        <v>301.39999999999998</v>
      </c>
      <c r="T251">
        <v>54.937899999999999</v>
      </c>
      <c r="W251">
        <v>0</v>
      </c>
      <c r="X251">
        <v>0.71020000000000005</v>
      </c>
      <c r="Y251">
        <v>12</v>
      </c>
      <c r="Z251">
        <v>886</v>
      </c>
      <c r="AA251">
        <v>877</v>
      </c>
      <c r="AB251">
        <v>891</v>
      </c>
      <c r="AC251">
        <v>89</v>
      </c>
      <c r="AD251">
        <v>26.07</v>
      </c>
      <c r="AE251">
        <v>0.6</v>
      </c>
      <c r="AF251">
        <v>981</v>
      </c>
      <c r="AG251">
        <v>1</v>
      </c>
      <c r="AH251">
        <v>37</v>
      </c>
      <c r="AI251">
        <v>35</v>
      </c>
      <c r="AJ251">
        <v>191</v>
      </c>
      <c r="AK251">
        <v>169</v>
      </c>
      <c r="AL251">
        <v>4.5</v>
      </c>
      <c r="AM251">
        <v>175.5</v>
      </c>
      <c r="AN251" t="s">
        <v>155</v>
      </c>
      <c r="AO251">
        <v>2</v>
      </c>
      <c r="AP251" s="28">
        <v>0.8253935185185185</v>
      </c>
      <c r="AQ251">
        <v>47.160961</v>
      </c>
      <c r="AR251">
        <v>-88.483909999999995</v>
      </c>
      <c r="AS251">
        <v>312.89999999999998</v>
      </c>
      <c r="AT251">
        <v>28.2</v>
      </c>
      <c r="AU251">
        <v>12</v>
      </c>
      <c r="AV251">
        <v>10</v>
      </c>
      <c r="AW251" t="s">
        <v>207</v>
      </c>
      <c r="AX251">
        <v>1.3</v>
      </c>
      <c r="AY251">
        <v>1.7862</v>
      </c>
      <c r="AZ251">
        <v>2.9430999999999998</v>
      </c>
      <c r="BA251">
        <v>14.686999999999999</v>
      </c>
      <c r="BB251">
        <v>16.649999999999999</v>
      </c>
      <c r="BC251">
        <v>1.1299999999999999</v>
      </c>
      <c r="BD251">
        <v>12.648999999999999</v>
      </c>
      <c r="BE251">
        <v>3154.748</v>
      </c>
      <c r="BF251">
        <v>1.9079999999999999</v>
      </c>
      <c r="BG251">
        <v>10.404</v>
      </c>
      <c r="BH251">
        <v>2.5000000000000001E-2</v>
      </c>
      <c r="BI251">
        <v>10.429</v>
      </c>
      <c r="BJ251">
        <v>8.4589999999999996</v>
      </c>
      <c r="BK251">
        <v>0.02</v>
      </c>
      <c r="BL251">
        <v>8.4789999999999992</v>
      </c>
      <c r="BM251">
        <v>0.46860000000000002</v>
      </c>
      <c r="BQ251">
        <v>138.70500000000001</v>
      </c>
      <c r="BR251">
        <v>0.25115500000000002</v>
      </c>
      <c r="BS251">
        <v>-5</v>
      </c>
      <c r="BT251">
        <v>6.0000000000000001E-3</v>
      </c>
      <c r="BU251">
        <v>6.1375970000000004</v>
      </c>
      <c r="BV251">
        <v>0</v>
      </c>
      <c r="BW251" t="s">
        <v>155</v>
      </c>
      <c r="BX251">
        <v>0.81299999999999994</v>
      </c>
    </row>
    <row r="252" spans="1:76" x14ac:dyDescent="0.25">
      <c r="A252" s="26">
        <v>43530</v>
      </c>
      <c r="B252" s="27">
        <v>0.61691930555555552</v>
      </c>
      <c r="C252">
        <v>13.012</v>
      </c>
      <c r="D252">
        <v>7.6E-3</v>
      </c>
      <c r="E252">
        <v>75.518394999999998</v>
      </c>
      <c r="F252">
        <v>429.3</v>
      </c>
      <c r="G252">
        <v>1</v>
      </c>
      <c r="H252">
        <v>52.6</v>
      </c>
      <c r="J252">
        <v>0.8</v>
      </c>
      <c r="K252">
        <v>0.88939999999999997</v>
      </c>
      <c r="L252">
        <v>11.573</v>
      </c>
      <c r="M252">
        <v>6.7000000000000002E-3</v>
      </c>
      <c r="N252">
        <v>381.82130000000001</v>
      </c>
      <c r="O252">
        <v>0.88939999999999997</v>
      </c>
      <c r="P252">
        <v>382.7</v>
      </c>
      <c r="Q252">
        <v>310.42970000000003</v>
      </c>
      <c r="R252">
        <v>0.72309999999999997</v>
      </c>
      <c r="S252">
        <v>311.2</v>
      </c>
      <c r="T252">
        <v>52.567300000000003</v>
      </c>
      <c r="W252">
        <v>0</v>
      </c>
      <c r="X252">
        <v>0.71150000000000002</v>
      </c>
      <c r="Y252">
        <v>11.9</v>
      </c>
      <c r="Z252">
        <v>883</v>
      </c>
      <c r="AA252">
        <v>874</v>
      </c>
      <c r="AB252">
        <v>889</v>
      </c>
      <c r="AC252">
        <v>89</v>
      </c>
      <c r="AD252">
        <v>26.07</v>
      </c>
      <c r="AE252">
        <v>0.6</v>
      </c>
      <c r="AF252">
        <v>981</v>
      </c>
      <c r="AG252">
        <v>1</v>
      </c>
      <c r="AH252">
        <v>37</v>
      </c>
      <c r="AI252">
        <v>35</v>
      </c>
      <c r="AJ252">
        <v>191</v>
      </c>
      <c r="AK252">
        <v>169</v>
      </c>
      <c r="AL252">
        <v>4.5</v>
      </c>
      <c r="AM252">
        <v>175.1</v>
      </c>
      <c r="AN252" t="s">
        <v>155</v>
      </c>
      <c r="AO252">
        <v>2</v>
      </c>
      <c r="AP252" s="28">
        <v>0.82540509259259265</v>
      </c>
      <c r="AQ252">
        <v>47.161084000000002</v>
      </c>
      <c r="AR252">
        <v>-88.483908</v>
      </c>
      <c r="AS252">
        <v>313.10000000000002</v>
      </c>
      <c r="AT252">
        <v>28.7</v>
      </c>
      <c r="AU252">
        <v>12</v>
      </c>
      <c r="AV252">
        <v>10</v>
      </c>
      <c r="AW252" t="s">
        <v>207</v>
      </c>
      <c r="AX252">
        <v>1.3862000000000001</v>
      </c>
      <c r="AY252">
        <v>1.9862</v>
      </c>
      <c r="AZ252">
        <v>3.0861999999999998</v>
      </c>
      <c r="BA252">
        <v>14.686999999999999</v>
      </c>
      <c r="BB252">
        <v>16.920000000000002</v>
      </c>
      <c r="BC252">
        <v>1.1499999999999999</v>
      </c>
      <c r="BD252">
        <v>12.430999999999999</v>
      </c>
      <c r="BE252">
        <v>3156.1179999999999</v>
      </c>
      <c r="BF252">
        <v>1.1659999999999999</v>
      </c>
      <c r="BG252">
        <v>10.904</v>
      </c>
      <c r="BH252">
        <v>2.5000000000000001E-2</v>
      </c>
      <c r="BI252">
        <v>10.93</v>
      </c>
      <c r="BJ252">
        <v>8.8659999999999997</v>
      </c>
      <c r="BK252">
        <v>2.1000000000000001E-2</v>
      </c>
      <c r="BL252">
        <v>8.8859999999999992</v>
      </c>
      <c r="BM252">
        <v>0.45519999999999999</v>
      </c>
      <c r="BQ252">
        <v>141.095</v>
      </c>
      <c r="BR252">
        <v>0.21587200000000001</v>
      </c>
      <c r="BS252">
        <v>-5</v>
      </c>
      <c r="BT252">
        <v>6.0000000000000001E-3</v>
      </c>
      <c r="BU252">
        <v>5.2753680000000003</v>
      </c>
      <c r="BV252">
        <v>0</v>
      </c>
      <c r="BW252" t="s">
        <v>155</v>
      </c>
      <c r="BX252">
        <v>0.81299999999999994</v>
      </c>
    </row>
    <row r="253" spans="1:76" x14ac:dyDescent="0.25">
      <c r="A253" s="26">
        <v>43530</v>
      </c>
      <c r="B253" s="27">
        <v>0.61693087962962967</v>
      </c>
      <c r="C253">
        <v>13.077999999999999</v>
      </c>
      <c r="D253">
        <v>7.0000000000000001E-3</v>
      </c>
      <c r="E253">
        <v>70</v>
      </c>
      <c r="F253">
        <v>439.8</v>
      </c>
      <c r="G253">
        <v>1</v>
      </c>
      <c r="H253">
        <v>52.7</v>
      </c>
      <c r="J253">
        <v>0.81</v>
      </c>
      <c r="K253">
        <v>0.88900000000000001</v>
      </c>
      <c r="L253">
        <v>11.626099999999999</v>
      </c>
      <c r="M253">
        <v>6.1999999999999998E-3</v>
      </c>
      <c r="N253">
        <v>390.96449999999999</v>
      </c>
      <c r="O253">
        <v>0.88900000000000001</v>
      </c>
      <c r="P253">
        <v>391.9</v>
      </c>
      <c r="Q253">
        <v>317.86329999999998</v>
      </c>
      <c r="R253">
        <v>0.72270000000000001</v>
      </c>
      <c r="S253">
        <v>318.60000000000002</v>
      </c>
      <c r="T253">
        <v>52.697200000000002</v>
      </c>
      <c r="W253">
        <v>0</v>
      </c>
      <c r="X253">
        <v>0.72319999999999995</v>
      </c>
      <c r="Y253">
        <v>12</v>
      </c>
      <c r="Z253">
        <v>880</v>
      </c>
      <c r="AA253">
        <v>871</v>
      </c>
      <c r="AB253">
        <v>887</v>
      </c>
      <c r="AC253">
        <v>89</v>
      </c>
      <c r="AD253">
        <v>26.07</v>
      </c>
      <c r="AE253">
        <v>0.6</v>
      </c>
      <c r="AF253">
        <v>981</v>
      </c>
      <c r="AG253">
        <v>1</v>
      </c>
      <c r="AH253">
        <v>37</v>
      </c>
      <c r="AI253">
        <v>35</v>
      </c>
      <c r="AJ253">
        <v>191</v>
      </c>
      <c r="AK253">
        <v>169</v>
      </c>
      <c r="AL253">
        <v>4.5999999999999996</v>
      </c>
      <c r="AM253">
        <v>175</v>
      </c>
      <c r="AN253" t="s">
        <v>155</v>
      </c>
      <c r="AO253">
        <v>2</v>
      </c>
      <c r="AP253" s="28">
        <v>0.82541666666666658</v>
      </c>
      <c r="AQ253">
        <v>47.161214999999999</v>
      </c>
      <c r="AR253">
        <v>-88.483930999999998</v>
      </c>
      <c r="AS253">
        <v>313.2</v>
      </c>
      <c r="AT253">
        <v>29.5</v>
      </c>
      <c r="AU253">
        <v>12</v>
      </c>
      <c r="AV253">
        <v>10</v>
      </c>
      <c r="AW253" t="s">
        <v>207</v>
      </c>
      <c r="AX253">
        <v>1.3275999999999999</v>
      </c>
      <c r="AY253">
        <v>2.0137999999999998</v>
      </c>
      <c r="AZ253">
        <v>2.7690000000000001</v>
      </c>
      <c r="BA253">
        <v>14.686999999999999</v>
      </c>
      <c r="BB253">
        <v>16.84</v>
      </c>
      <c r="BC253">
        <v>1.1499999999999999</v>
      </c>
      <c r="BD253">
        <v>12.491</v>
      </c>
      <c r="BE253">
        <v>3156.2139999999999</v>
      </c>
      <c r="BF253">
        <v>1.075</v>
      </c>
      <c r="BG253">
        <v>11.115</v>
      </c>
      <c r="BH253">
        <v>2.5000000000000001E-2</v>
      </c>
      <c r="BI253">
        <v>11.14</v>
      </c>
      <c r="BJ253">
        <v>9.0370000000000008</v>
      </c>
      <c r="BK253">
        <v>2.1000000000000001E-2</v>
      </c>
      <c r="BL253">
        <v>9.0570000000000004</v>
      </c>
      <c r="BM253">
        <v>0.45429999999999998</v>
      </c>
      <c r="BQ253">
        <v>142.75800000000001</v>
      </c>
      <c r="BR253">
        <v>0.186553</v>
      </c>
      <c r="BS253">
        <v>-5</v>
      </c>
      <c r="BT253">
        <v>5.1570000000000001E-3</v>
      </c>
      <c r="BU253">
        <v>4.5588889999999997</v>
      </c>
      <c r="BV253">
        <v>0</v>
      </c>
      <c r="BW253" t="s">
        <v>155</v>
      </c>
      <c r="BX253">
        <v>0.81299999999999994</v>
      </c>
    </row>
    <row r="254" spans="1:76" x14ac:dyDescent="0.25">
      <c r="A254" s="26">
        <v>43530</v>
      </c>
      <c r="B254" s="27">
        <v>0.61694245370370371</v>
      </c>
      <c r="C254">
        <v>13.622</v>
      </c>
      <c r="D254">
        <v>5.8999999999999999E-3</v>
      </c>
      <c r="E254">
        <v>58.904876000000002</v>
      </c>
      <c r="F254">
        <v>437</v>
      </c>
      <c r="G254">
        <v>1</v>
      </c>
      <c r="H254">
        <v>51.1</v>
      </c>
      <c r="J254">
        <v>1</v>
      </c>
      <c r="K254">
        <v>0.88480000000000003</v>
      </c>
      <c r="L254">
        <v>12.0525</v>
      </c>
      <c r="M254">
        <v>5.1999999999999998E-3</v>
      </c>
      <c r="N254">
        <v>386.67110000000002</v>
      </c>
      <c r="O254">
        <v>0.88480000000000003</v>
      </c>
      <c r="P254">
        <v>387.6</v>
      </c>
      <c r="Q254">
        <v>314.37279999999998</v>
      </c>
      <c r="R254">
        <v>0.71940000000000004</v>
      </c>
      <c r="S254">
        <v>315.10000000000002</v>
      </c>
      <c r="T254">
        <v>51.1</v>
      </c>
      <c r="W254">
        <v>0</v>
      </c>
      <c r="X254">
        <v>0.88480000000000003</v>
      </c>
      <c r="Y254">
        <v>11.9</v>
      </c>
      <c r="Z254">
        <v>880</v>
      </c>
      <c r="AA254">
        <v>871</v>
      </c>
      <c r="AB254">
        <v>887</v>
      </c>
      <c r="AC254">
        <v>89</v>
      </c>
      <c r="AD254">
        <v>26.07</v>
      </c>
      <c r="AE254">
        <v>0.6</v>
      </c>
      <c r="AF254">
        <v>981</v>
      </c>
      <c r="AG254">
        <v>1</v>
      </c>
      <c r="AH254">
        <v>37</v>
      </c>
      <c r="AI254">
        <v>35</v>
      </c>
      <c r="AJ254">
        <v>191</v>
      </c>
      <c r="AK254">
        <v>169</v>
      </c>
      <c r="AL254">
        <v>4.5</v>
      </c>
      <c r="AM254">
        <v>175</v>
      </c>
      <c r="AN254" t="s">
        <v>155</v>
      </c>
      <c r="AO254">
        <v>2</v>
      </c>
      <c r="AP254" s="28">
        <v>0.82542824074074073</v>
      </c>
      <c r="AQ254">
        <v>47.161332999999999</v>
      </c>
      <c r="AR254">
        <v>-88.483941000000002</v>
      </c>
      <c r="AS254">
        <v>313.60000000000002</v>
      </c>
      <c r="AT254">
        <v>29.3</v>
      </c>
      <c r="AU254">
        <v>12</v>
      </c>
      <c r="AV254">
        <v>10</v>
      </c>
      <c r="AW254" t="s">
        <v>207</v>
      </c>
      <c r="AX254">
        <v>1.0569</v>
      </c>
      <c r="AY254">
        <v>1.8569</v>
      </c>
      <c r="AZ254">
        <v>2.1568999999999998</v>
      </c>
      <c r="BA254">
        <v>14.686999999999999</v>
      </c>
      <c r="BB254">
        <v>16.21</v>
      </c>
      <c r="BC254">
        <v>1.1000000000000001</v>
      </c>
      <c r="BD254">
        <v>13.021000000000001</v>
      </c>
      <c r="BE254">
        <v>3156.25</v>
      </c>
      <c r="BF254">
        <v>0.86899999999999999</v>
      </c>
      <c r="BG254">
        <v>10.603999999999999</v>
      </c>
      <c r="BH254">
        <v>2.4E-2</v>
      </c>
      <c r="BI254">
        <v>10.628</v>
      </c>
      <c r="BJ254">
        <v>8.6210000000000004</v>
      </c>
      <c r="BK254">
        <v>0.02</v>
      </c>
      <c r="BL254">
        <v>8.641</v>
      </c>
      <c r="BM254">
        <v>0.4249</v>
      </c>
      <c r="BQ254">
        <v>168.47399999999999</v>
      </c>
      <c r="BR254">
        <v>0.19633100000000001</v>
      </c>
      <c r="BS254">
        <v>-5</v>
      </c>
      <c r="BT254">
        <v>6.6860000000000001E-3</v>
      </c>
      <c r="BU254">
        <v>4.7978379999999996</v>
      </c>
      <c r="BV254">
        <v>0</v>
      </c>
      <c r="BW254" t="s">
        <v>155</v>
      </c>
      <c r="BX254">
        <v>0.81299999999999994</v>
      </c>
    </row>
    <row r="255" spans="1:76" x14ac:dyDescent="0.25">
      <c r="A255" s="26">
        <v>43530</v>
      </c>
      <c r="B255" s="27">
        <v>0.61695402777777775</v>
      </c>
      <c r="C255">
        <v>14.12</v>
      </c>
      <c r="D255">
        <v>3.8999999999999998E-3</v>
      </c>
      <c r="E255">
        <v>38.915762999999998</v>
      </c>
      <c r="F255">
        <v>439.4</v>
      </c>
      <c r="G255">
        <v>1</v>
      </c>
      <c r="H255">
        <v>50.3</v>
      </c>
      <c r="J255">
        <v>1.2</v>
      </c>
      <c r="K255">
        <v>0.88100000000000001</v>
      </c>
      <c r="L255">
        <v>12.4399</v>
      </c>
      <c r="M255">
        <v>3.3999999999999998E-3</v>
      </c>
      <c r="N255">
        <v>387.0951</v>
      </c>
      <c r="O255">
        <v>0.88100000000000001</v>
      </c>
      <c r="P255">
        <v>388</v>
      </c>
      <c r="Q255">
        <v>314.7174</v>
      </c>
      <c r="R255">
        <v>0.71630000000000005</v>
      </c>
      <c r="S255">
        <v>315.39999999999998</v>
      </c>
      <c r="T255">
        <v>50.342399999999998</v>
      </c>
      <c r="W255">
        <v>0</v>
      </c>
      <c r="X255">
        <v>1.0571999999999999</v>
      </c>
      <c r="Y255">
        <v>11.9</v>
      </c>
      <c r="Z255">
        <v>886</v>
      </c>
      <c r="AA255">
        <v>876</v>
      </c>
      <c r="AB255">
        <v>891</v>
      </c>
      <c r="AC255">
        <v>89</v>
      </c>
      <c r="AD255">
        <v>26.07</v>
      </c>
      <c r="AE255">
        <v>0.6</v>
      </c>
      <c r="AF255">
        <v>981</v>
      </c>
      <c r="AG255">
        <v>1</v>
      </c>
      <c r="AH255">
        <v>37</v>
      </c>
      <c r="AI255">
        <v>35</v>
      </c>
      <c r="AJ255">
        <v>191</v>
      </c>
      <c r="AK255">
        <v>169</v>
      </c>
      <c r="AL255">
        <v>4.4000000000000004</v>
      </c>
      <c r="AM255">
        <v>175</v>
      </c>
      <c r="AN255" t="s">
        <v>155</v>
      </c>
      <c r="AO255">
        <v>2</v>
      </c>
      <c r="AP255" s="28">
        <v>0.82543981481481488</v>
      </c>
      <c r="AQ255">
        <v>47.161447000000003</v>
      </c>
      <c r="AR255">
        <v>-88.483951000000005</v>
      </c>
      <c r="AS255">
        <v>314</v>
      </c>
      <c r="AT255">
        <v>28.7</v>
      </c>
      <c r="AU255">
        <v>12</v>
      </c>
      <c r="AV255">
        <v>10</v>
      </c>
      <c r="AW255" t="s">
        <v>207</v>
      </c>
      <c r="AX255">
        <v>1</v>
      </c>
      <c r="AY255">
        <v>1.8</v>
      </c>
      <c r="AZ255">
        <v>2.1</v>
      </c>
      <c r="BA255">
        <v>14.686999999999999</v>
      </c>
      <c r="BB255">
        <v>15.68</v>
      </c>
      <c r="BC255">
        <v>1.07</v>
      </c>
      <c r="BD255">
        <v>13.507999999999999</v>
      </c>
      <c r="BE255">
        <v>3156.482</v>
      </c>
      <c r="BF255">
        <v>0.55400000000000005</v>
      </c>
      <c r="BG255">
        <v>10.286</v>
      </c>
      <c r="BH255">
        <v>2.3E-2</v>
      </c>
      <c r="BI255">
        <v>10.308999999999999</v>
      </c>
      <c r="BJ255">
        <v>8.3629999999999995</v>
      </c>
      <c r="BK255">
        <v>1.9E-2</v>
      </c>
      <c r="BL255">
        <v>8.3819999999999997</v>
      </c>
      <c r="BM255">
        <v>0.40560000000000002</v>
      </c>
      <c r="BQ255">
        <v>195.048</v>
      </c>
      <c r="BR255">
        <v>0.26552999999999999</v>
      </c>
      <c r="BS255">
        <v>-5</v>
      </c>
      <c r="BT255">
        <v>7.0000000000000001E-3</v>
      </c>
      <c r="BU255">
        <v>6.4889010000000003</v>
      </c>
      <c r="BV255">
        <v>0</v>
      </c>
      <c r="BW255" t="s">
        <v>155</v>
      </c>
      <c r="BX255">
        <v>0.81299999999999994</v>
      </c>
    </row>
    <row r="256" spans="1:76" x14ac:dyDescent="0.25">
      <c r="A256" s="26">
        <v>43530</v>
      </c>
      <c r="B256" s="27">
        <v>0.61696560185185179</v>
      </c>
      <c r="C256">
        <v>13.597</v>
      </c>
      <c r="D256">
        <v>0.16750000000000001</v>
      </c>
      <c r="E256">
        <v>1675.133333</v>
      </c>
      <c r="F256">
        <v>461.4</v>
      </c>
      <c r="G256">
        <v>0.9</v>
      </c>
      <c r="H256">
        <v>52.5</v>
      </c>
      <c r="J256">
        <v>1.3</v>
      </c>
      <c r="K256">
        <v>0.88360000000000005</v>
      </c>
      <c r="L256">
        <v>12.0145</v>
      </c>
      <c r="M256">
        <v>0.14799999999999999</v>
      </c>
      <c r="N256">
        <v>407.70060000000001</v>
      </c>
      <c r="O256">
        <v>0.81879999999999997</v>
      </c>
      <c r="P256">
        <v>408.5</v>
      </c>
      <c r="Q256">
        <v>331.47019999999998</v>
      </c>
      <c r="R256">
        <v>0.66569999999999996</v>
      </c>
      <c r="S256">
        <v>332.1</v>
      </c>
      <c r="T256">
        <v>52.506700000000002</v>
      </c>
      <c r="W256">
        <v>0</v>
      </c>
      <c r="X256">
        <v>1.1487000000000001</v>
      </c>
      <c r="Y256">
        <v>12</v>
      </c>
      <c r="Z256">
        <v>887</v>
      </c>
      <c r="AA256">
        <v>877</v>
      </c>
      <c r="AB256">
        <v>892</v>
      </c>
      <c r="AC256">
        <v>89</v>
      </c>
      <c r="AD256">
        <v>26.07</v>
      </c>
      <c r="AE256">
        <v>0.6</v>
      </c>
      <c r="AF256">
        <v>981</v>
      </c>
      <c r="AG256">
        <v>1</v>
      </c>
      <c r="AH256">
        <v>37</v>
      </c>
      <c r="AI256">
        <v>35</v>
      </c>
      <c r="AJ256">
        <v>191</v>
      </c>
      <c r="AK256">
        <v>169.8</v>
      </c>
      <c r="AL256">
        <v>4.5</v>
      </c>
      <c r="AM256">
        <v>175</v>
      </c>
      <c r="AN256" t="s">
        <v>155</v>
      </c>
      <c r="AO256">
        <v>2</v>
      </c>
      <c r="AP256" s="28">
        <v>0.82545138888888892</v>
      </c>
      <c r="AQ256">
        <v>47.161555999999997</v>
      </c>
      <c r="AR256">
        <v>-88.483965999999995</v>
      </c>
      <c r="AS256">
        <v>314.2</v>
      </c>
      <c r="AT256">
        <v>28</v>
      </c>
      <c r="AU256">
        <v>12</v>
      </c>
      <c r="AV256">
        <v>10</v>
      </c>
      <c r="AW256" t="s">
        <v>207</v>
      </c>
      <c r="AX256">
        <v>1</v>
      </c>
      <c r="AY256">
        <v>1.8</v>
      </c>
      <c r="AZ256">
        <v>2.1</v>
      </c>
      <c r="BA256">
        <v>14.686999999999999</v>
      </c>
      <c r="BB256">
        <v>16.04</v>
      </c>
      <c r="BC256">
        <v>1.0900000000000001</v>
      </c>
      <c r="BD256">
        <v>13.176</v>
      </c>
      <c r="BE256">
        <v>3119.067</v>
      </c>
      <c r="BF256">
        <v>24.456</v>
      </c>
      <c r="BG256">
        <v>11.084</v>
      </c>
      <c r="BH256">
        <v>2.1999999999999999E-2</v>
      </c>
      <c r="BI256">
        <v>11.106</v>
      </c>
      <c r="BJ256">
        <v>9.0120000000000005</v>
      </c>
      <c r="BK256">
        <v>1.7999999999999999E-2</v>
      </c>
      <c r="BL256">
        <v>9.0299999999999994</v>
      </c>
      <c r="BM256">
        <v>0.43290000000000001</v>
      </c>
      <c r="BQ256">
        <v>216.82400000000001</v>
      </c>
      <c r="BR256">
        <v>0.31589</v>
      </c>
      <c r="BS256">
        <v>-5</v>
      </c>
      <c r="BT256">
        <v>6.1580000000000003E-3</v>
      </c>
      <c r="BU256">
        <v>7.7195619999999998</v>
      </c>
      <c r="BV256">
        <v>0</v>
      </c>
      <c r="BW256" t="s">
        <v>155</v>
      </c>
      <c r="BX256">
        <v>0.81299999999999994</v>
      </c>
    </row>
    <row r="257" spans="1:76" x14ac:dyDescent="0.25">
      <c r="A257" s="26">
        <v>43530</v>
      </c>
      <c r="B257" s="27">
        <v>0.61697717592592594</v>
      </c>
      <c r="C257">
        <v>13.295999999999999</v>
      </c>
      <c r="D257">
        <v>0.91069999999999995</v>
      </c>
      <c r="E257">
        <v>9107.4870019999998</v>
      </c>
      <c r="F257">
        <v>457.8</v>
      </c>
      <c r="G257">
        <v>0.9</v>
      </c>
      <c r="H257">
        <v>48.9</v>
      </c>
      <c r="J257">
        <v>1.3</v>
      </c>
      <c r="K257">
        <v>0.87949999999999995</v>
      </c>
      <c r="L257">
        <v>11.694000000000001</v>
      </c>
      <c r="M257">
        <v>0.80100000000000005</v>
      </c>
      <c r="N257">
        <v>402.67230000000001</v>
      </c>
      <c r="O257">
        <v>0.79149999999999998</v>
      </c>
      <c r="P257">
        <v>403.5</v>
      </c>
      <c r="Q257">
        <v>327.38209999999998</v>
      </c>
      <c r="R257">
        <v>0.64349999999999996</v>
      </c>
      <c r="S257">
        <v>328</v>
      </c>
      <c r="T257">
        <v>48.944000000000003</v>
      </c>
      <c r="W257">
        <v>0</v>
      </c>
      <c r="X257">
        <v>1.1433</v>
      </c>
      <c r="Y257">
        <v>11.9</v>
      </c>
      <c r="Z257">
        <v>889</v>
      </c>
      <c r="AA257">
        <v>879</v>
      </c>
      <c r="AB257">
        <v>895</v>
      </c>
      <c r="AC257">
        <v>89</v>
      </c>
      <c r="AD257">
        <v>26.07</v>
      </c>
      <c r="AE257">
        <v>0.6</v>
      </c>
      <c r="AF257">
        <v>981</v>
      </c>
      <c r="AG257">
        <v>1</v>
      </c>
      <c r="AH257">
        <v>37</v>
      </c>
      <c r="AI257">
        <v>35</v>
      </c>
      <c r="AJ257">
        <v>191</v>
      </c>
      <c r="AK257">
        <v>169.2</v>
      </c>
      <c r="AL257">
        <v>4.5</v>
      </c>
      <c r="AM257">
        <v>175</v>
      </c>
      <c r="AN257" t="s">
        <v>155</v>
      </c>
      <c r="AO257">
        <v>2</v>
      </c>
      <c r="AP257" s="28">
        <v>0.82546296296296295</v>
      </c>
      <c r="AQ257">
        <v>47.161670000000001</v>
      </c>
      <c r="AR257">
        <v>-88.483998999999997</v>
      </c>
      <c r="AS257">
        <v>314.3</v>
      </c>
      <c r="AT257">
        <v>28.2</v>
      </c>
      <c r="AU257">
        <v>12</v>
      </c>
      <c r="AV257">
        <v>10</v>
      </c>
      <c r="AW257" t="s">
        <v>207</v>
      </c>
      <c r="AX257">
        <v>1.0430999999999999</v>
      </c>
      <c r="AY257">
        <v>1.8431</v>
      </c>
      <c r="AZ257">
        <v>2.1431</v>
      </c>
      <c r="BA257">
        <v>14.686999999999999</v>
      </c>
      <c r="BB257">
        <v>15.47</v>
      </c>
      <c r="BC257">
        <v>1.05</v>
      </c>
      <c r="BD257">
        <v>13.702</v>
      </c>
      <c r="BE257">
        <v>2954.9110000000001</v>
      </c>
      <c r="BF257">
        <v>128.821</v>
      </c>
      <c r="BG257">
        <v>10.654999999999999</v>
      </c>
      <c r="BH257">
        <v>2.1000000000000001E-2</v>
      </c>
      <c r="BI257">
        <v>10.676</v>
      </c>
      <c r="BJ257">
        <v>8.6630000000000003</v>
      </c>
      <c r="BK257">
        <v>1.7000000000000001E-2</v>
      </c>
      <c r="BL257">
        <v>8.68</v>
      </c>
      <c r="BM257">
        <v>0.39269999999999999</v>
      </c>
      <c r="BQ257">
        <v>210.065</v>
      </c>
      <c r="BR257">
        <v>0.34575699999999998</v>
      </c>
      <c r="BS257">
        <v>-5</v>
      </c>
      <c r="BT257">
        <v>6.0000000000000001E-3</v>
      </c>
      <c r="BU257">
        <v>8.4494310000000006</v>
      </c>
      <c r="BV257">
        <v>0</v>
      </c>
      <c r="BW257" t="s">
        <v>155</v>
      </c>
      <c r="BX257">
        <v>0.81299999999999994</v>
      </c>
    </row>
    <row r="258" spans="1:76" x14ac:dyDescent="0.25">
      <c r="A258" s="26">
        <v>43530</v>
      </c>
      <c r="B258" s="27">
        <v>0.61698874999999997</v>
      </c>
      <c r="C258">
        <v>13.151999999999999</v>
      </c>
      <c r="D258">
        <v>3.0640999999999998</v>
      </c>
      <c r="E258">
        <v>30641.282496</v>
      </c>
      <c r="F258">
        <v>403.4</v>
      </c>
      <c r="G258">
        <v>1</v>
      </c>
      <c r="H258">
        <v>68.400000000000006</v>
      </c>
      <c r="J258">
        <v>1.3</v>
      </c>
      <c r="K258">
        <v>0.8619</v>
      </c>
      <c r="L258">
        <v>11.334899999999999</v>
      </c>
      <c r="M258">
        <v>2.6408999999999998</v>
      </c>
      <c r="N258">
        <v>347.6728</v>
      </c>
      <c r="O258">
        <v>0.8387</v>
      </c>
      <c r="P258">
        <v>348.5</v>
      </c>
      <c r="Q258">
        <v>282.6662</v>
      </c>
      <c r="R258">
        <v>0.68179999999999996</v>
      </c>
      <c r="S258">
        <v>283.3</v>
      </c>
      <c r="T258">
        <v>68.410399999999996</v>
      </c>
      <c r="W258">
        <v>0</v>
      </c>
      <c r="X258">
        <v>1.1204000000000001</v>
      </c>
      <c r="Y258">
        <v>11.9</v>
      </c>
      <c r="Z258">
        <v>908</v>
      </c>
      <c r="AA258">
        <v>900</v>
      </c>
      <c r="AB258">
        <v>914</v>
      </c>
      <c r="AC258">
        <v>89</v>
      </c>
      <c r="AD258">
        <v>26.07</v>
      </c>
      <c r="AE258">
        <v>0.6</v>
      </c>
      <c r="AF258">
        <v>981</v>
      </c>
      <c r="AG258">
        <v>1</v>
      </c>
      <c r="AH258">
        <v>37</v>
      </c>
      <c r="AI258">
        <v>35</v>
      </c>
      <c r="AJ258">
        <v>191</v>
      </c>
      <c r="AK258">
        <v>169</v>
      </c>
      <c r="AL258">
        <v>4.5</v>
      </c>
      <c r="AM258">
        <v>175</v>
      </c>
      <c r="AN258" t="s">
        <v>155</v>
      </c>
      <c r="AO258">
        <v>2</v>
      </c>
      <c r="AP258" s="28">
        <v>0.82547453703703699</v>
      </c>
      <c r="AQ258">
        <v>47.161786999999997</v>
      </c>
      <c r="AR258">
        <v>-88.484064000000004</v>
      </c>
      <c r="AS258">
        <v>314.3</v>
      </c>
      <c r="AT258">
        <v>29.3</v>
      </c>
      <c r="AU258">
        <v>12</v>
      </c>
      <c r="AV258">
        <v>10</v>
      </c>
      <c r="AW258" t="s">
        <v>207</v>
      </c>
      <c r="AX258">
        <v>1.1000000000000001</v>
      </c>
      <c r="AY258">
        <v>1.9862</v>
      </c>
      <c r="AZ258">
        <v>2.2862</v>
      </c>
      <c r="BA258">
        <v>14.686999999999999</v>
      </c>
      <c r="BB258">
        <v>13.4</v>
      </c>
      <c r="BC258">
        <v>0.91</v>
      </c>
      <c r="BD258">
        <v>16.027000000000001</v>
      </c>
      <c r="BE258">
        <v>2559.5239999999999</v>
      </c>
      <c r="BF258">
        <v>379.54599999999999</v>
      </c>
      <c r="BG258">
        <v>8.2210000000000001</v>
      </c>
      <c r="BH258">
        <v>0.02</v>
      </c>
      <c r="BI258">
        <v>8.2409999999999997</v>
      </c>
      <c r="BJ258">
        <v>6.6840000000000002</v>
      </c>
      <c r="BK258">
        <v>1.6E-2</v>
      </c>
      <c r="BL258">
        <v>6.7</v>
      </c>
      <c r="BM258">
        <v>0.49049999999999999</v>
      </c>
      <c r="BQ258">
        <v>183.96</v>
      </c>
      <c r="BR258">
        <v>0.48221900000000001</v>
      </c>
      <c r="BS258">
        <v>-5</v>
      </c>
      <c r="BT258">
        <v>5.1580000000000003E-3</v>
      </c>
      <c r="BU258">
        <v>11.784222</v>
      </c>
      <c r="BV258">
        <v>0</v>
      </c>
      <c r="BW258" t="s">
        <v>155</v>
      </c>
      <c r="BX258">
        <v>0.81299999999999994</v>
      </c>
    </row>
    <row r="259" spans="1:76" x14ac:dyDescent="0.25">
      <c r="A259" s="26">
        <v>43530</v>
      </c>
      <c r="B259" s="27">
        <v>0.61700032407407412</v>
      </c>
      <c r="C259">
        <v>13.276999999999999</v>
      </c>
      <c r="D259">
        <v>2.5234000000000001</v>
      </c>
      <c r="E259">
        <v>25234.286878999999</v>
      </c>
      <c r="F259">
        <v>326.39999999999998</v>
      </c>
      <c r="G259">
        <v>1</v>
      </c>
      <c r="H259">
        <v>149.6</v>
      </c>
      <c r="J259">
        <v>1.3</v>
      </c>
      <c r="K259">
        <v>0.86560000000000004</v>
      </c>
      <c r="L259">
        <v>11.4923</v>
      </c>
      <c r="M259">
        <v>2.1842000000000001</v>
      </c>
      <c r="N259">
        <v>282.48750000000001</v>
      </c>
      <c r="O259">
        <v>0.86560000000000004</v>
      </c>
      <c r="P259">
        <v>283.39999999999998</v>
      </c>
      <c r="Q259">
        <v>229.66900000000001</v>
      </c>
      <c r="R259">
        <v>0.70369999999999999</v>
      </c>
      <c r="S259">
        <v>230.4</v>
      </c>
      <c r="T259">
        <v>149.61510000000001</v>
      </c>
      <c r="W259">
        <v>0</v>
      </c>
      <c r="X259">
        <v>1.1252</v>
      </c>
      <c r="Y259">
        <v>11.9</v>
      </c>
      <c r="Z259">
        <v>942</v>
      </c>
      <c r="AA259">
        <v>935</v>
      </c>
      <c r="AB259">
        <v>953</v>
      </c>
      <c r="AC259">
        <v>89</v>
      </c>
      <c r="AD259">
        <v>26.07</v>
      </c>
      <c r="AE259">
        <v>0.6</v>
      </c>
      <c r="AF259">
        <v>981</v>
      </c>
      <c r="AG259">
        <v>1</v>
      </c>
      <c r="AH259">
        <v>37</v>
      </c>
      <c r="AI259">
        <v>35</v>
      </c>
      <c r="AJ259">
        <v>191</v>
      </c>
      <c r="AK259">
        <v>169</v>
      </c>
      <c r="AL259">
        <v>4.5</v>
      </c>
      <c r="AM259">
        <v>175</v>
      </c>
      <c r="AN259" t="s">
        <v>155</v>
      </c>
      <c r="AO259">
        <v>2</v>
      </c>
      <c r="AP259" s="28">
        <v>0.82548611111111114</v>
      </c>
      <c r="AQ259">
        <v>47.161904</v>
      </c>
      <c r="AR259">
        <v>-88.484132000000002</v>
      </c>
      <c r="AS259">
        <v>314.39999999999998</v>
      </c>
      <c r="AT259">
        <v>30.2</v>
      </c>
      <c r="AU259">
        <v>12</v>
      </c>
      <c r="AV259">
        <v>10</v>
      </c>
      <c r="AW259" t="s">
        <v>207</v>
      </c>
      <c r="AX259">
        <v>1.143057</v>
      </c>
      <c r="AY259">
        <v>2.229171</v>
      </c>
      <c r="AZ259">
        <v>2.5291709999999998</v>
      </c>
      <c r="BA259">
        <v>14.686999999999999</v>
      </c>
      <c r="BB259">
        <v>13.79</v>
      </c>
      <c r="BC259">
        <v>0.94</v>
      </c>
      <c r="BD259">
        <v>15.53</v>
      </c>
      <c r="BE259">
        <v>2650.424</v>
      </c>
      <c r="BF259">
        <v>320.61200000000002</v>
      </c>
      <c r="BG259">
        <v>6.8230000000000004</v>
      </c>
      <c r="BH259">
        <v>2.1000000000000001E-2</v>
      </c>
      <c r="BI259">
        <v>6.843</v>
      </c>
      <c r="BJ259">
        <v>5.5469999999999997</v>
      </c>
      <c r="BK259">
        <v>1.7000000000000001E-2</v>
      </c>
      <c r="BL259">
        <v>5.5640000000000001</v>
      </c>
      <c r="BM259">
        <v>1.0956999999999999</v>
      </c>
      <c r="BQ259">
        <v>188.69200000000001</v>
      </c>
      <c r="BR259">
        <v>0.67303999999999997</v>
      </c>
      <c r="BS259">
        <v>-5</v>
      </c>
      <c r="BT259">
        <v>5.8430000000000001E-3</v>
      </c>
      <c r="BU259">
        <v>16.447416</v>
      </c>
      <c r="BV259">
        <v>0</v>
      </c>
      <c r="BW259" t="s">
        <v>155</v>
      </c>
      <c r="BX259">
        <v>0.81299999999999994</v>
      </c>
    </row>
    <row r="260" spans="1:76" x14ac:dyDescent="0.25">
      <c r="A260" s="26">
        <v>43530</v>
      </c>
      <c r="B260" s="27">
        <v>0.61701189814814816</v>
      </c>
      <c r="C260">
        <v>13.590999999999999</v>
      </c>
      <c r="D260">
        <v>1.5349999999999999</v>
      </c>
      <c r="E260">
        <v>15349.983593000001</v>
      </c>
      <c r="F260">
        <v>263.10000000000002</v>
      </c>
      <c r="G260">
        <v>1</v>
      </c>
      <c r="H260">
        <v>215.9</v>
      </c>
      <c r="J260">
        <v>1.23</v>
      </c>
      <c r="K260">
        <v>0.87170000000000003</v>
      </c>
      <c r="L260">
        <v>11.847300000000001</v>
      </c>
      <c r="M260">
        <v>1.3381000000000001</v>
      </c>
      <c r="N260">
        <v>229.31870000000001</v>
      </c>
      <c r="O260">
        <v>0.87170000000000003</v>
      </c>
      <c r="P260">
        <v>230.2</v>
      </c>
      <c r="Q260">
        <v>186.44149999999999</v>
      </c>
      <c r="R260">
        <v>0.7087</v>
      </c>
      <c r="S260">
        <v>187.2</v>
      </c>
      <c r="T260">
        <v>215.94659999999999</v>
      </c>
      <c r="W260">
        <v>0</v>
      </c>
      <c r="X260">
        <v>1.0727</v>
      </c>
      <c r="Y260">
        <v>11.9</v>
      </c>
      <c r="Z260">
        <v>957</v>
      </c>
      <c r="AA260">
        <v>950</v>
      </c>
      <c r="AB260">
        <v>968</v>
      </c>
      <c r="AC260">
        <v>89</v>
      </c>
      <c r="AD260">
        <v>26.07</v>
      </c>
      <c r="AE260">
        <v>0.6</v>
      </c>
      <c r="AF260">
        <v>981</v>
      </c>
      <c r="AG260">
        <v>1</v>
      </c>
      <c r="AH260">
        <v>37</v>
      </c>
      <c r="AI260">
        <v>35</v>
      </c>
      <c r="AJ260">
        <v>191</v>
      </c>
      <c r="AK260">
        <v>169</v>
      </c>
      <c r="AL260">
        <v>4.4000000000000004</v>
      </c>
      <c r="AM260">
        <v>175</v>
      </c>
      <c r="AN260" t="s">
        <v>155</v>
      </c>
      <c r="AO260">
        <v>2</v>
      </c>
      <c r="AP260" s="28">
        <v>0.82549768518518529</v>
      </c>
      <c r="AQ260">
        <v>47.162032000000004</v>
      </c>
      <c r="AR260">
        <v>-88.484164000000007</v>
      </c>
      <c r="AS260">
        <v>314.60000000000002</v>
      </c>
      <c r="AT260">
        <v>31.3</v>
      </c>
      <c r="AU260">
        <v>12</v>
      </c>
      <c r="AV260">
        <v>10</v>
      </c>
      <c r="AW260" t="s">
        <v>207</v>
      </c>
      <c r="AX260">
        <v>1.156957</v>
      </c>
      <c r="AY260">
        <v>2.2278280000000001</v>
      </c>
      <c r="AZ260">
        <v>2.527828</v>
      </c>
      <c r="BA260">
        <v>14.686999999999999</v>
      </c>
      <c r="BB260">
        <v>14.49</v>
      </c>
      <c r="BC260">
        <v>0.99</v>
      </c>
      <c r="BD260">
        <v>14.718</v>
      </c>
      <c r="BE260">
        <v>2832.8719999999998</v>
      </c>
      <c r="BF260">
        <v>203.637</v>
      </c>
      <c r="BG260">
        <v>5.742</v>
      </c>
      <c r="BH260">
        <v>2.1999999999999999E-2</v>
      </c>
      <c r="BI260">
        <v>5.7640000000000002</v>
      </c>
      <c r="BJ260">
        <v>4.6689999999999996</v>
      </c>
      <c r="BK260">
        <v>1.7999999999999999E-2</v>
      </c>
      <c r="BL260">
        <v>4.6859999999999999</v>
      </c>
      <c r="BM260">
        <v>1.6396999999999999</v>
      </c>
      <c r="BQ260">
        <v>186.49700000000001</v>
      </c>
      <c r="BR260">
        <v>0.68882600000000005</v>
      </c>
      <c r="BS260">
        <v>-5</v>
      </c>
      <c r="BT260">
        <v>6.0000000000000001E-3</v>
      </c>
      <c r="BU260">
        <v>16.833185</v>
      </c>
      <c r="BV260">
        <v>0</v>
      </c>
      <c r="BW260" t="s">
        <v>155</v>
      </c>
      <c r="BX260">
        <v>0.81299999999999994</v>
      </c>
    </row>
    <row r="261" spans="1:76" x14ac:dyDescent="0.25">
      <c r="A261" s="26">
        <v>43530</v>
      </c>
      <c r="B261" s="27">
        <v>0.6170234722222222</v>
      </c>
      <c r="C261">
        <v>13.724</v>
      </c>
      <c r="D261">
        <v>1.0869</v>
      </c>
      <c r="E261">
        <v>10868.925477000001</v>
      </c>
      <c r="F261">
        <v>241.2</v>
      </c>
      <c r="G261">
        <v>1</v>
      </c>
      <c r="H261">
        <v>185.1</v>
      </c>
      <c r="J261">
        <v>1.0900000000000001</v>
      </c>
      <c r="K261">
        <v>0.87460000000000004</v>
      </c>
      <c r="L261">
        <v>12.002599999999999</v>
      </c>
      <c r="M261">
        <v>0.9506</v>
      </c>
      <c r="N261">
        <v>210.93979999999999</v>
      </c>
      <c r="O261">
        <v>0.87460000000000004</v>
      </c>
      <c r="P261">
        <v>211.8</v>
      </c>
      <c r="Q261">
        <v>171.499</v>
      </c>
      <c r="R261">
        <v>0.71109999999999995</v>
      </c>
      <c r="S261">
        <v>172.2</v>
      </c>
      <c r="T261">
        <v>185.08250000000001</v>
      </c>
      <c r="W261">
        <v>0</v>
      </c>
      <c r="X261">
        <v>0.95130000000000003</v>
      </c>
      <c r="Y261">
        <v>12</v>
      </c>
      <c r="Z261">
        <v>940</v>
      </c>
      <c r="AA261">
        <v>934</v>
      </c>
      <c r="AB261">
        <v>949</v>
      </c>
      <c r="AC261">
        <v>89</v>
      </c>
      <c r="AD261">
        <v>26.07</v>
      </c>
      <c r="AE261">
        <v>0.6</v>
      </c>
      <c r="AF261">
        <v>981</v>
      </c>
      <c r="AG261">
        <v>1</v>
      </c>
      <c r="AH261">
        <v>37</v>
      </c>
      <c r="AI261">
        <v>35</v>
      </c>
      <c r="AJ261">
        <v>191</v>
      </c>
      <c r="AK261">
        <v>169</v>
      </c>
      <c r="AL261">
        <v>4.4000000000000004</v>
      </c>
      <c r="AM261">
        <v>174.8</v>
      </c>
      <c r="AN261" t="s">
        <v>155</v>
      </c>
      <c r="AO261">
        <v>2</v>
      </c>
      <c r="AP261" s="28">
        <v>0.82550925925925922</v>
      </c>
      <c r="AQ261">
        <v>47.162179000000002</v>
      </c>
      <c r="AR261">
        <v>-88.484166999999999</v>
      </c>
      <c r="AS261">
        <v>315.39999999999998</v>
      </c>
      <c r="AT261">
        <v>33.6</v>
      </c>
      <c r="AU261">
        <v>12</v>
      </c>
      <c r="AV261">
        <v>10</v>
      </c>
      <c r="AW261" t="s">
        <v>207</v>
      </c>
      <c r="AX261">
        <v>1.0569</v>
      </c>
      <c r="AY261">
        <v>1.9569000000000001</v>
      </c>
      <c r="AZ261">
        <v>2.2568999999999999</v>
      </c>
      <c r="BA261">
        <v>14.686999999999999</v>
      </c>
      <c r="BB261">
        <v>14.84</v>
      </c>
      <c r="BC261">
        <v>1.01</v>
      </c>
      <c r="BD261">
        <v>14.34</v>
      </c>
      <c r="BE261">
        <v>2922.2330000000002</v>
      </c>
      <c r="BF261">
        <v>147.30199999999999</v>
      </c>
      <c r="BG261">
        <v>5.3780000000000001</v>
      </c>
      <c r="BH261">
        <v>2.1999999999999999E-2</v>
      </c>
      <c r="BI261">
        <v>5.4</v>
      </c>
      <c r="BJ261">
        <v>4.3730000000000002</v>
      </c>
      <c r="BK261">
        <v>1.7999999999999999E-2</v>
      </c>
      <c r="BL261">
        <v>4.391</v>
      </c>
      <c r="BM261">
        <v>1.4309000000000001</v>
      </c>
      <c r="BQ261">
        <v>168.4</v>
      </c>
      <c r="BR261">
        <v>0.60422900000000002</v>
      </c>
      <c r="BS261">
        <v>-5</v>
      </c>
      <c r="BT261">
        <v>6.0000000000000001E-3</v>
      </c>
      <c r="BU261">
        <v>14.765846</v>
      </c>
      <c r="BV261">
        <v>0</v>
      </c>
      <c r="BW261" t="s">
        <v>155</v>
      </c>
      <c r="BX261">
        <v>0.81299999999999994</v>
      </c>
    </row>
    <row r="262" spans="1:76" x14ac:dyDescent="0.25">
      <c r="A262" s="26">
        <v>43530</v>
      </c>
      <c r="B262" s="27">
        <v>0.61703504629629624</v>
      </c>
      <c r="C262">
        <v>14.035</v>
      </c>
      <c r="D262">
        <v>1.1538999999999999</v>
      </c>
      <c r="E262">
        <v>11539.052970000001</v>
      </c>
      <c r="F262">
        <v>236.4</v>
      </c>
      <c r="G262">
        <v>1</v>
      </c>
      <c r="H262">
        <v>161.9</v>
      </c>
      <c r="J262">
        <v>0.93</v>
      </c>
      <c r="K262">
        <v>0.87170000000000003</v>
      </c>
      <c r="L262">
        <v>12.234400000000001</v>
      </c>
      <c r="M262">
        <v>1.0059</v>
      </c>
      <c r="N262">
        <v>206.06379999999999</v>
      </c>
      <c r="O262">
        <v>0.87170000000000003</v>
      </c>
      <c r="P262">
        <v>206.9</v>
      </c>
      <c r="Q262">
        <v>167.53469999999999</v>
      </c>
      <c r="R262">
        <v>0.7087</v>
      </c>
      <c r="S262">
        <v>168.2</v>
      </c>
      <c r="T262">
        <v>161.90819999999999</v>
      </c>
      <c r="W262">
        <v>0</v>
      </c>
      <c r="X262">
        <v>0.80879999999999996</v>
      </c>
      <c r="Y262">
        <v>12</v>
      </c>
      <c r="Z262">
        <v>943</v>
      </c>
      <c r="AA262">
        <v>939</v>
      </c>
      <c r="AB262">
        <v>952</v>
      </c>
      <c r="AC262">
        <v>89</v>
      </c>
      <c r="AD262">
        <v>26.07</v>
      </c>
      <c r="AE262">
        <v>0.6</v>
      </c>
      <c r="AF262">
        <v>981</v>
      </c>
      <c r="AG262">
        <v>1</v>
      </c>
      <c r="AH262">
        <v>37</v>
      </c>
      <c r="AI262">
        <v>35</v>
      </c>
      <c r="AJ262">
        <v>191</v>
      </c>
      <c r="AK262">
        <v>169</v>
      </c>
      <c r="AL262">
        <v>4.4000000000000004</v>
      </c>
      <c r="AM262">
        <v>174.4</v>
      </c>
      <c r="AN262" t="s">
        <v>155</v>
      </c>
      <c r="AO262">
        <v>2</v>
      </c>
      <c r="AP262" s="28">
        <v>0.82552083333333337</v>
      </c>
      <c r="AQ262">
        <v>47.162334999999999</v>
      </c>
      <c r="AR262">
        <v>-88.484151999999995</v>
      </c>
      <c r="AS262">
        <v>316</v>
      </c>
      <c r="AT262">
        <v>36</v>
      </c>
      <c r="AU262">
        <v>12</v>
      </c>
      <c r="AV262">
        <v>10</v>
      </c>
      <c r="AW262" t="s">
        <v>207</v>
      </c>
      <c r="AX262">
        <v>1</v>
      </c>
      <c r="AY262">
        <v>1.8138000000000001</v>
      </c>
      <c r="AZ262">
        <v>2.1137999999999999</v>
      </c>
      <c r="BA262">
        <v>14.686999999999999</v>
      </c>
      <c r="BB262">
        <v>14.49</v>
      </c>
      <c r="BC262">
        <v>0.99</v>
      </c>
      <c r="BD262">
        <v>14.718</v>
      </c>
      <c r="BE262">
        <v>2914.491</v>
      </c>
      <c r="BF262">
        <v>152.50800000000001</v>
      </c>
      <c r="BG262">
        <v>5.141</v>
      </c>
      <c r="BH262">
        <v>2.1999999999999999E-2</v>
      </c>
      <c r="BI262">
        <v>5.1619999999999999</v>
      </c>
      <c r="BJ262">
        <v>4.1790000000000003</v>
      </c>
      <c r="BK262">
        <v>1.7999999999999999E-2</v>
      </c>
      <c r="BL262">
        <v>4.1970000000000001</v>
      </c>
      <c r="BM262">
        <v>1.2248000000000001</v>
      </c>
      <c r="BQ262">
        <v>140.09700000000001</v>
      </c>
      <c r="BR262">
        <v>0.68004399999999998</v>
      </c>
      <c r="BS262">
        <v>-5</v>
      </c>
      <c r="BT262">
        <v>6.0000000000000001E-3</v>
      </c>
      <c r="BU262">
        <v>16.618575</v>
      </c>
      <c r="BV262">
        <v>0</v>
      </c>
      <c r="BW262" t="s">
        <v>155</v>
      </c>
      <c r="BX262">
        <v>0.81299999999999994</v>
      </c>
    </row>
    <row r="263" spans="1:76" x14ac:dyDescent="0.25">
      <c r="A263" s="26">
        <v>43530</v>
      </c>
      <c r="B263" s="27">
        <v>0.61704662037037039</v>
      </c>
      <c r="C263">
        <v>13.878</v>
      </c>
      <c r="D263">
        <v>0.72970000000000002</v>
      </c>
      <c r="E263">
        <v>7297.3830159999998</v>
      </c>
      <c r="F263">
        <v>231</v>
      </c>
      <c r="G263">
        <v>1</v>
      </c>
      <c r="H263">
        <v>138.69999999999999</v>
      </c>
      <c r="J263">
        <v>0.8</v>
      </c>
      <c r="K263">
        <v>0.87660000000000005</v>
      </c>
      <c r="L263">
        <v>12.1653</v>
      </c>
      <c r="M263">
        <v>0.63970000000000005</v>
      </c>
      <c r="N263">
        <v>202.52019999999999</v>
      </c>
      <c r="O263">
        <v>0.87660000000000005</v>
      </c>
      <c r="P263">
        <v>203.4</v>
      </c>
      <c r="Q263">
        <v>164.65369999999999</v>
      </c>
      <c r="R263">
        <v>0.7127</v>
      </c>
      <c r="S263">
        <v>165.4</v>
      </c>
      <c r="T263">
        <v>138.68170000000001</v>
      </c>
      <c r="W263">
        <v>0</v>
      </c>
      <c r="X263">
        <v>0.70130000000000003</v>
      </c>
      <c r="Y263">
        <v>12</v>
      </c>
      <c r="Z263">
        <v>937</v>
      </c>
      <c r="AA263">
        <v>934</v>
      </c>
      <c r="AB263">
        <v>945</v>
      </c>
      <c r="AC263">
        <v>89</v>
      </c>
      <c r="AD263">
        <v>26.07</v>
      </c>
      <c r="AE263">
        <v>0.6</v>
      </c>
      <c r="AF263">
        <v>981</v>
      </c>
      <c r="AG263">
        <v>1</v>
      </c>
      <c r="AH263">
        <v>37</v>
      </c>
      <c r="AI263">
        <v>35</v>
      </c>
      <c r="AJ263">
        <v>191</v>
      </c>
      <c r="AK263">
        <v>169.8</v>
      </c>
      <c r="AL263">
        <v>4.5</v>
      </c>
      <c r="AM263">
        <v>174.1</v>
      </c>
      <c r="AN263" t="s">
        <v>155</v>
      </c>
      <c r="AO263">
        <v>2</v>
      </c>
      <c r="AP263" s="28">
        <v>0.82553240740740741</v>
      </c>
      <c r="AQ263">
        <v>47.162491000000003</v>
      </c>
      <c r="AR263">
        <v>-88.484136000000007</v>
      </c>
      <c r="AS263">
        <v>316.39999999999998</v>
      </c>
      <c r="AT263">
        <v>37.5</v>
      </c>
      <c r="AU263">
        <v>12</v>
      </c>
      <c r="AV263">
        <v>10</v>
      </c>
      <c r="AW263" t="s">
        <v>207</v>
      </c>
      <c r="AX263">
        <v>1</v>
      </c>
      <c r="AY263">
        <v>1.7431000000000001</v>
      </c>
      <c r="AZ263">
        <v>2</v>
      </c>
      <c r="BA263">
        <v>14.686999999999999</v>
      </c>
      <c r="BB263">
        <v>15.09</v>
      </c>
      <c r="BC263">
        <v>1.03</v>
      </c>
      <c r="BD263">
        <v>14.082000000000001</v>
      </c>
      <c r="BE263">
        <v>2997.2890000000002</v>
      </c>
      <c r="BF263">
        <v>100.30800000000001</v>
      </c>
      <c r="BG263">
        <v>5.2249999999999996</v>
      </c>
      <c r="BH263">
        <v>2.3E-2</v>
      </c>
      <c r="BI263">
        <v>5.2480000000000002</v>
      </c>
      <c r="BJ263">
        <v>4.2480000000000002</v>
      </c>
      <c r="BK263">
        <v>1.7999999999999999E-2</v>
      </c>
      <c r="BL263">
        <v>4.2670000000000003</v>
      </c>
      <c r="BM263">
        <v>1.085</v>
      </c>
      <c r="BQ263">
        <v>125.626</v>
      </c>
      <c r="BR263">
        <v>0.60174099999999997</v>
      </c>
      <c r="BS263">
        <v>-5</v>
      </c>
      <c r="BT263">
        <v>6.0000000000000001E-3</v>
      </c>
      <c r="BU263">
        <v>14.705045999999999</v>
      </c>
      <c r="BV263">
        <v>0</v>
      </c>
      <c r="BW263" t="s">
        <v>155</v>
      </c>
      <c r="BX263">
        <v>0.81299999999999994</v>
      </c>
    </row>
    <row r="264" spans="1:76" x14ac:dyDescent="0.25">
      <c r="A264" s="26">
        <v>43530</v>
      </c>
      <c r="B264" s="27">
        <v>0.61705819444444443</v>
      </c>
      <c r="C264">
        <v>13.513</v>
      </c>
      <c r="D264">
        <v>2.1101999999999999</v>
      </c>
      <c r="E264">
        <v>21101.542461000001</v>
      </c>
      <c r="F264">
        <v>239.2</v>
      </c>
      <c r="G264">
        <v>1</v>
      </c>
      <c r="H264">
        <v>110.8</v>
      </c>
      <c r="J264">
        <v>0.7</v>
      </c>
      <c r="K264">
        <v>0.86750000000000005</v>
      </c>
      <c r="L264">
        <v>11.7224</v>
      </c>
      <c r="M264">
        <v>1.8306</v>
      </c>
      <c r="N264">
        <v>207.51169999999999</v>
      </c>
      <c r="O264">
        <v>0.86750000000000005</v>
      </c>
      <c r="P264">
        <v>208.4</v>
      </c>
      <c r="Q264">
        <v>168.55189999999999</v>
      </c>
      <c r="R264">
        <v>0.7046</v>
      </c>
      <c r="S264">
        <v>169.3</v>
      </c>
      <c r="T264">
        <v>110.8471</v>
      </c>
      <c r="W264">
        <v>0</v>
      </c>
      <c r="X264">
        <v>0.60729999999999995</v>
      </c>
      <c r="Y264">
        <v>12.1</v>
      </c>
      <c r="Z264">
        <v>928</v>
      </c>
      <c r="AA264">
        <v>925</v>
      </c>
      <c r="AB264">
        <v>935</v>
      </c>
      <c r="AC264">
        <v>88.2</v>
      </c>
      <c r="AD264">
        <v>25.82</v>
      </c>
      <c r="AE264">
        <v>0.59</v>
      </c>
      <c r="AF264">
        <v>981</v>
      </c>
      <c r="AG264">
        <v>1</v>
      </c>
      <c r="AH264">
        <v>37</v>
      </c>
      <c r="AI264">
        <v>35</v>
      </c>
      <c r="AJ264">
        <v>191</v>
      </c>
      <c r="AK264">
        <v>170</v>
      </c>
      <c r="AL264">
        <v>4.5999999999999996</v>
      </c>
      <c r="AM264">
        <v>174.3</v>
      </c>
      <c r="AN264" t="s">
        <v>155</v>
      </c>
      <c r="AO264">
        <v>2</v>
      </c>
      <c r="AP264" s="28">
        <v>0.82554398148148145</v>
      </c>
      <c r="AQ264">
        <v>47.162647999999997</v>
      </c>
      <c r="AR264">
        <v>-88.484116</v>
      </c>
      <c r="AS264">
        <v>316.89999999999998</v>
      </c>
      <c r="AT264">
        <v>38.299999999999997</v>
      </c>
      <c r="AU264">
        <v>12</v>
      </c>
      <c r="AV264">
        <v>10</v>
      </c>
      <c r="AW264" t="s">
        <v>207</v>
      </c>
      <c r="AX264">
        <v>1</v>
      </c>
      <c r="AY264">
        <v>1.7568999999999999</v>
      </c>
      <c r="AZ264">
        <v>2</v>
      </c>
      <c r="BA264">
        <v>14.686999999999999</v>
      </c>
      <c r="BB264">
        <v>14</v>
      </c>
      <c r="BC264">
        <v>0.95</v>
      </c>
      <c r="BD264">
        <v>15.271000000000001</v>
      </c>
      <c r="BE264">
        <v>2728.97</v>
      </c>
      <c r="BF264">
        <v>271.23899999999998</v>
      </c>
      <c r="BG264">
        <v>5.0590000000000002</v>
      </c>
      <c r="BH264">
        <v>2.1000000000000001E-2</v>
      </c>
      <c r="BI264">
        <v>5.08</v>
      </c>
      <c r="BJ264">
        <v>4.109</v>
      </c>
      <c r="BK264">
        <v>1.7000000000000001E-2</v>
      </c>
      <c r="BL264">
        <v>4.1260000000000003</v>
      </c>
      <c r="BM264">
        <v>0.81940000000000002</v>
      </c>
      <c r="BQ264">
        <v>102.792</v>
      </c>
      <c r="BR264">
        <v>0.54690799999999995</v>
      </c>
      <c r="BS264">
        <v>-5</v>
      </c>
      <c r="BT264">
        <v>5.1570000000000001E-3</v>
      </c>
      <c r="BU264">
        <v>13.365064</v>
      </c>
      <c r="BV264">
        <v>0</v>
      </c>
      <c r="BW264" t="s">
        <v>155</v>
      </c>
      <c r="BX264">
        <v>0.81200000000000006</v>
      </c>
    </row>
    <row r="265" spans="1:76" x14ac:dyDescent="0.25">
      <c r="A265" s="26">
        <v>43530</v>
      </c>
      <c r="B265" s="27">
        <v>0.61706976851851858</v>
      </c>
      <c r="C265">
        <v>13.285</v>
      </c>
      <c r="D265">
        <v>2.6467000000000001</v>
      </c>
      <c r="E265">
        <v>26466.91259</v>
      </c>
      <c r="F265">
        <v>242</v>
      </c>
      <c r="G265">
        <v>1</v>
      </c>
      <c r="H265">
        <v>160</v>
      </c>
      <c r="J265">
        <v>0.57999999999999996</v>
      </c>
      <c r="K265">
        <v>0.86450000000000005</v>
      </c>
      <c r="L265">
        <v>11.4854</v>
      </c>
      <c r="M265">
        <v>2.2881</v>
      </c>
      <c r="N265">
        <v>209.2371</v>
      </c>
      <c r="O265">
        <v>0.86450000000000005</v>
      </c>
      <c r="P265">
        <v>210.1</v>
      </c>
      <c r="Q265">
        <v>169.92339999999999</v>
      </c>
      <c r="R265">
        <v>0.70209999999999995</v>
      </c>
      <c r="S265">
        <v>170.6</v>
      </c>
      <c r="T265">
        <v>160.0307</v>
      </c>
      <c r="W265">
        <v>0</v>
      </c>
      <c r="X265">
        <v>0.50180000000000002</v>
      </c>
      <c r="Y265">
        <v>12</v>
      </c>
      <c r="Z265">
        <v>942</v>
      </c>
      <c r="AA265">
        <v>939</v>
      </c>
      <c r="AB265">
        <v>952</v>
      </c>
      <c r="AC265">
        <v>88</v>
      </c>
      <c r="AD265">
        <v>25.77</v>
      </c>
      <c r="AE265">
        <v>0.59</v>
      </c>
      <c r="AF265">
        <v>981</v>
      </c>
      <c r="AG265">
        <v>1</v>
      </c>
      <c r="AH265">
        <v>37</v>
      </c>
      <c r="AI265">
        <v>35</v>
      </c>
      <c r="AJ265">
        <v>191</v>
      </c>
      <c r="AK265">
        <v>170</v>
      </c>
      <c r="AL265">
        <v>4.5999999999999996</v>
      </c>
      <c r="AM265">
        <v>174.6</v>
      </c>
      <c r="AN265" t="s">
        <v>155</v>
      </c>
      <c r="AO265">
        <v>2</v>
      </c>
      <c r="AP265" s="28">
        <v>0.82555555555555549</v>
      </c>
      <c r="AQ265">
        <v>47.162809000000003</v>
      </c>
      <c r="AR265">
        <v>-88.484110000000001</v>
      </c>
      <c r="AS265">
        <v>317.3</v>
      </c>
      <c r="AT265">
        <v>39</v>
      </c>
      <c r="AU265">
        <v>12</v>
      </c>
      <c r="AV265">
        <v>10</v>
      </c>
      <c r="AW265" t="s">
        <v>207</v>
      </c>
      <c r="AX265">
        <v>1.0430999999999999</v>
      </c>
      <c r="AY265">
        <v>1.7431000000000001</v>
      </c>
      <c r="AZ265">
        <v>2.0430999999999999</v>
      </c>
      <c r="BA265">
        <v>14.686999999999999</v>
      </c>
      <c r="BB265">
        <v>13.67</v>
      </c>
      <c r="BC265">
        <v>0.93</v>
      </c>
      <c r="BD265">
        <v>15.670999999999999</v>
      </c>
      <c r="BE265">
        <v>2629.9409999999998</v>
      </c>
      <c r="BF265">
        <v>333.46899999999999</v>
      </c>
      <c r="BG265">
        <v>5.0170000000000003</v>
      </c>
      <c r="BH265">
        <v>2.1000000000000001E-2</v>
      </c>
      <c r="BI265">
        <v>5.0380000000000003</v>
      </c>
      <c r="BJ265">
        <v>4.0750000000000002</v>
      </c>
      <c r="BK265">
        <v>1.7000000000000001E-2</v>
      </c>
      <c r="BL265">
        <v>4.0910000000000002</v>
      </c>
      <c r="BM265">
        <v>1.1636</v>
      </c>
      <c r="BQ265">
        <v>83.542000000000002</v>
      </c>
      <c r="BR265">
        <v>0.63357300000000005</v>
      </c>
      <c r="BS265">
        <v>-5</v>
      </c>
      <c r="BT265">
        <v>5.0000000000000001E-3</v>
      </c>
      <c r="BU265">
        <v>15.482941</v>
      </c>
      <c r="BV265">
        <v>0</v>
      </c>
      <c r="BW265" t="s">
        <v>155</v>
      </c>
      <c r="BX265">
        <v>0.81200000000000006</v>
      </c>
    </row>
    <row r="266" spans="1:76" x14ac:dyDescent="0.25">
      <c r="A266" s="26">
        <v>43530</v>
      </c>
      <c r="B266" s="27">
        <v>0.61708134259259262</v>
      </c>
      <c r="C266">
        <v>13.243</v>
      </c>
      <c r="D266">
        <v>2.6530999999999998</v>
      </c>
      <c r="E266">
        <v>26531.1</v>
      </c>
      <c r="F266">
        <v>233.3</v>
      </c>
      <c r="G266">
        <v>1</v>
      </c>
      <c r="H266">
        <v>247.5</v>
      </c>
      <c r="J266">
        <v>0.43</v>
      </c>
      <c r="K266">
        <v>0.86470000000000002</v>
      </c>
      <c r="L266">
        <v>11.4511</v>
      </c>
      <c r="M266">
        <v>2.2940999999999998</v>
      </c>
      <c r="N266">
        <v>201.71299999999999</v>
      </c>
      <c r="O266">
        <v>0.86470000000000002</v>
      </c>
      <c r="P266">
        <v>202.6</v>
      </c>
      <c r="Q266">
        <v>163.81290000000001</v>
      </c>
      <c r="R266">
        <v>0.70220000000000005</v>
      </c>
      <c r="S266">
        <v>164.5</v>
      </c>
      <c r="T266">
        <v>247.48480000000001</v>
      </c>
      <c r="W266">
        <v>0</v>
      </c>
      <c r="X266">
        <v>0.36990000000000001</v>
      </c>
      <c r="Y266">
        <v>12.1</v>
      </c>
      <c r="Z266">
        <v>959</v>
      </c>
      <c r="AA266">
        <v>955</v>
      </c>
      <c r="AB266">
        <v>972</v>
      </c>
      <c r="AC266">
        <v>88</v>
      </c>
      <c r="AD266">
        <v>25.77</v>
      </c>
      <c r="AE266">
        <v>0.59</v>
      </c>
      <c r="AF266">
        <v>981</v>
      </c>
      <c r="AG266">
        <v>1</v>
      </c>
      <c r="AH266">
        <v>37</v>
      </c>
      <c r="AI266">
        <v>35</v>
      </c>
      <c r="AJ266">
        <v>191</v>
      </c>
      <c r="AK266">
        <v>170</v>
      </c>
      <c r="AL266">
        <v>4.5</v>
      </c>
      <c r="AM266">
        <v>175</v>
      </c>
      <c r="AN266" t="s">
        <v>155</v>
      </c>
      <c r="AO266">
        <v>2</v>
      </c>
      <c r="AP266" s="28">
        <v>0.82556712962962964</v>
      </c>
      <c r="AQ266">
        <v>47.162965</v>
      </c>
      <c r="AR266">
        <v>-88.484149000000002</v>
      </c>
      <c r="AS266">
        <v>317.7</v>
      </c>
      <c r="AT266">
        <v>39</v>
      </c>
      <c r="AU266">
        <v>12</v>
      </c>
      <c r="AV266">
        <v>10</v>
      </c>
      <c r="AW266" t="s">
        <v>207</v>
      </c>
      <c r="AX266">
        <v>1.0569</v>
      </c>
      <c r="AY266">
        <v>1.7568999999999999</v>
      </c>
      <c r="AZ266">
        <v>2.0569000000000002</v>
      </c>
      <c r="BA266">
        <v>14.686999999999999</v>
      </c>
      <c r="BB266">
        <v>13.69</v>
      </c>
      <c r="BC266">
        <v>0.93</v>
      </c>
      <c r="BD266">
        <v>15.651999999999999</v>
      </c>
      <c r="BE266">
        <v>2625.8359999999998</v>
      </c>
      <c r="BF266">
        <v>334.81</v>
      </c>
      <c r="BG266">
        <v>4.8440000000000003</v>
      </c>
      <c r="BH266">
        <v>2.1000000000000001E-2</v>
      </c>
      <c r="BI266">
        <v>4.8650000000000002</v>
      </c>
      <c r="BJ266">
        <v>3.9340000000000002</v>
      </c>
      <c r="BK266">
        <v>1.7000000000000001E-2</v>
      </c>
      <c r="BL266">
        <v>3.9510000000000001</v>
      </c>
      <c r="BM266">
        <v>1.8021</v>
      </c>
      <c r="BQ266">
        <v>61.680999999999997</v>
      </c>
      <c r="BR266">
        <v>0.77239199999999997</v>
      </c>
      <c r="BS266">
        <v>-5</v>
      </c>
      <c r="BT266">
        <v>5.0000000000000001E-3</v>
      </c>
      <c r="BU266">
        <v>18.875330000000002</v>
      </c>
      <c r="BV266">
        <v>0</v>
      </c>
      <c r="BW266" t="s">
        <v>155</v>
      </c>
      <c r="BX266">
        <v>0.81200000000000006</v>
      </c>
    </row>
    <row r="267" spans="1:76" x14ac:dyDescent="0.25">
      <c r="A267" s="26">
        <v>43530</v>
      </c>
      <c r="B267" s="27">
        <v>0.61709291666666666</v>
      </c>
      <c r="C267">
        <v>13.039</v>
      </c>
      <c r="D267">
        <v>2.5935999999999999</v>
      </c>
      <c r="E267">
        <v>25935.507487999999</v>
      </c>
      <c r="F267">
        <v>228.2</v>
      </c>
      <c r="G267">
        <v>1</v>
      </c>
      <c r="H267">
        <v>286.5</v>
      </c>
      <c r="J267">
        <v>0.3</v>
      </c>
      <c r="K267">
        <v>0.86670000000000003</v>
      </c>
      <c r="L267">
        <v>11.300800000000001</v>
      </c>
      <c r="M267">
        <v>2.2477</v>
      </c>
      <c r="N267">
        <v>197.77379999999999</v>
      </c>
      <c r="O267">
        <v>0.86670000000000003</v>
      </c>
      <c r="P267">
        <v>198.6</v>
      </c>
      <c r="Q267">
        <v>160.6139</v>
      </c>
      <c r="R267">
        <v>0.70379999999999998</v>
      </c>
      <c r="S267">
        <v>161.30000000000001</v>
      </c>
      <c r="T267">
        <v>286.48</v>
      </c>
      <c r="W267">
        <v>0</v>
      </c>
      <c r="X267">
        <v>0.26</v>
      </c>
      <c r="Y267">
        <v>12</v>
      </c>
      <c r="Z267">
        <v>965</v>
      </c>
      <c r="AA267">
        <v>960</v>
      </c>
      <c r="AB267">
        <v>978</v>
      </c>
      <c r="AC267">
        <v>88</v>
      </c>
      <c r="AD267">
        <v>25.77</v>
      </c>
      <c r="AE267">
        <v>0.59</v>
      </c>
      <c r="AF267">
        <v>981</v>
      </c>
      <c r="AG267">
        <v>1</v>
      </c>
      <c r="AH267">
        <v>37</v>
      </c>
      <c r="AI267">
        <v>35</v>
      </c>
      <c r="AJ267">
        <v>191</v>
      </c>
      <c r="AK267">
        <v>170</v>
      </c>
      <c r="AL267">
        <v>4.5</v>
      </c>
      <c r="AM267">
        <v>175</v>
      </c>
      <c r="AN267" t="s">
        <v>155</v>
      </c>
      <c r="AO267">
        <v>2</v>
      </c>
      <c r="AP267" s="28">
        <v>0.82557870370370379</v>
      </c>
      <c r="AQ267">
        <v>47.163117</v>
      </c>
      <c r="AR267">
        <v>-88.484228000000002</v>
      </c>
      <c r="AS267">
        <v>318.2</v>
      </c>
      <c r="AT267">
        <v>39.299999999999997</v>
      </c>
      <c r="AU267">
        <v>12</v>
      </c>
      <c r="AV267">
        <v>10</v>
      </c>
      <c r="AW267" t="s">
        <v>207</v>
      </c>
      <c r="AX267">
        <v>1.0430999999999999</v>
      </c>
      <c r="AY267">
        <v>1.8292999999999999</v>
      </c>
      <c r="AZ267">
        <v>2.1293000000000002</v>
      </c>
      <c r="BA267">
        <v>14.686999999999999</v>
      </c>
      <c r="BB267">
        <v>13.9</v>
      </c>
      <c r="BC267">
        <v>0.95</v>
      </c>
      <c r="BD267">
        <v>15.385</v>
      </c>
      <c r="BE267">
        <v>2628.2579999999998</v>
      </c>
      <c r="BF267">
        <v>332.72300000000001</v>
      </c>
      <c r="BG267">
        <v>4.8170000000000002</v>
      </c>
      <c r="BH267">
        <v>2.1000000000000001E-2</v>
      </c>
      <c r="BI267">
        <v>4.8380000000000001</v>
      </c>
      <c r="BJ267">
        <v>3.9119999999999999</v>
      </c>
      <c r="BK267">
        <v>1.7000000000000001E-2</v>
      </c>
      <c r="BL267">
        <v>3.9289999999999998</v>
      </c>
      <c r="BM267">
        <v>2.1158000000000001</v>
      </c>
      <c r="BQ267">
        <v>43.966999999999999</v>
      </c>
      <c r="BR267">
        <v>0.77223900000000001</v>
      </c>
      <c r="BS267">
        <v>-5</v>
      </c>
      <c r="BT267">
        <v>5.0000000000000001E-3</v>
      </c>
      <c r="BU267">
        <v>18.871590999999999</v>
      </c>
      <c r="BV267">
        <v>0</v>
      </c>
      <c r="BW267" t="s">
        <v>155</v>
      </c>
      <c r="BX267">
        <v>0.81200000000000006</v>
      </c>
    </row>
    <row r="268" spans="1:76" x14ac:dyDescent="0.25">
      <c r="A268" s="26">
        <v>43530</v>
      </c>
      <c r="B268" s="27">
        <v>0.6171044907407407</v>
      </c>
      <c r="C268">
        <v>13.49</v>
      </c>
      <c r="D268">
        <v>2.4224000000000001</v>
      </c>
      <c r="E268">
        <v>24224.025000000001</v>
      </c>
      <c r="F268">
        <v>226.3</v>
      </c>
      <c r="G268">
        <v>1</v>
      </c>
      <c r="H268">
        <v>318.39999999999998</v>
      </c>
      <c r="J268">
        <v>0.2</v>
      </c>
      <c r="K268">
        <v>0.86470000000000002</v>
      </c>
      <c r="L268">
        <v>11.6656</v>
      </c>
      <c r="M268">
        <v>2.0947</v>
      </c>
      <c r="N268">
        <v>195.67959999999999</v>
      </c>
      <c r="O268">
        <v>0.86470000000000002</v>
      </c>
      <c r="P268">
        <v>196.5</v>
      </c>
      <c r="Q268">
        <v>158.91319999999999</v>
      </c>
      <c r="R268">
        <v>0.70230000000000004</v>
      </c>
      <c r="S268">
        <v>159.6</v>
      </c>
      <c r="T268">
        <v>318.38200000000001</v>
      </c>
      <c r="W268">
        <v>0</v>
      </c>
      <c r="X268">
        <v>0.1729</v>
      </c>
      <c r="Y268">
        <v>12</v>
      </c>
      <c r="Z268">
        <v>970</v>
      </c>
      <c r="AA268">
        <v>963</v>
      </c>
      <c r="AB268">
        <v>984</v>
      </c>
      <c r="AC268">
        <v>88</v>
      </c>
      <c r="AD268">
        <v>25.77</v>
      </c>
      <c r="AE268">
        <v>0.59</v>
      </c>
      <c r="AF268">
        <v>981</v>
      </c>
      <c r="AG268">
        <v>1</v>
      </c>
      <c r="AH268">
        <v>36.156999999999996</v>
      </c>
      <c r="AI268">
        <v>35</v>
      </c>
      <c r="AJ268">
        <v>191</v>
      </c>
      <c r="AK268">
        <v>170</v>
      </c>
      <c r="AL268">
        <v>4.4000000000000004</v>
      </c>
      <c r="AM268">
        <v>175</v>
      </c>
      <c r="AN268" t="s">
        <v>155</v>
      </c>
      <c r="AO268">
        <v>2</v>
      </c>
      <c r="AP268" s="28">
        <v>0.82559027777777771</v>
      </c>
      <c r="AQ268">
        <v>47.163272999999997</v>
      </c>
      <c r="AR268">
        <v>-88.484329000000002</v>
      </c>
      <c r="AS268">
        <v>318.8</v>
      </c>
      <c r="AT268">
        <v>40.6</v>
      </c>
      <c r="AU268">
        <v>12</v>
      </c>
      <c r="AV268">
        <v>10</v>
      </c>
      <c r="AW268" t="s">
        <v>207</v>
      </c>
      <c r="AX268">
        <v>1.1000000000000001</v>
      </c>
      <c r="AY268">
        <v>2.0861999999999998</v>
      </c>
      <c r="AZ268">
        <v>2.3862000000000001</v>
      </c>
      <c r="BA268">
        <v>14.686999999999999</v>
      </c>
      <c r="BB268">
        <v>13.7</v>
      </c>
      <c r="BC268">
        <v>0.93</v>
      </c>
      <c r="BD268">
        <v>15.643000000000001</v>
      </c>
      <c r="BE268">
        <v>2670.6959999999999</v>
      </c>
      <c r="BF268">
        <v>305.22699999999998</v>
      </c>
      <c r="BG268">
        <v>4.6909999999999998</v>
      </c>
      <c r="BH268">
        <v>2.1000000000000001E-2</v>
      </c>
      <c r="BI268">
        <v>4.7119999999999997</v>
      </c>
      <c r="BJ268">
        <v>3.81</v>
      </c>
      <c r="BK268">
        <v>1.7000000000000001E-2</v>
      </c>
      <c r="BL268">
        <v>3.827</v>
      </c>
      <c r="BM268">
        <v>2.3146</v>
      </c>
      <c r="BQ268">
        <v>28.789000000000001</v>
      </c>
      <c r="BR268">
        <v>0.80171999999999999</v>
      </c>
      <c r="BS268">
        <v>-5</v>
      </c>
      <c r="BT268">
        <v>5.8430000000000001E-3</v>
      </c>
      <c r="BU268">
        <v>19.592032</v>
      </c>
      <c r="BV268">
        <v>0</v>
      </c>
      <c r="BW268" t="s">
        <v>155</v>
      </c>
      <c r="BX268">
        <v>0.81200000000000006</v>
      </c>
    </row>
    <row r="269" spans="1:76" x14ac:dyDescent="0.25">
      <c r="A269" s="26">
        <v>43530</v>
      </c>
      <c r="B269" s="27">
        <v>0.61711606481481485</v>
      </c>
      <c r="C269">
        <v>13.711</v>
      </c>
      <c r="D269">
        <v>1.2585</v>
      </c>
      <c r="E269">
        <v>12585.182292</v>
      </c>
      <c r="F269">
        <v>224.2</v>
      </c>
      <c r="G269">
        <v>1</v>
      </c>
      <c r="H269">
        <v>290.2</v>
      </c>
      <c r="J269">
        <v>0.2</v>
      </c>
      <c r="K269">
        <v>0.87319999999999998</v>
      </c>
      <c r="L269">
        <v>11.9726</v>
      </c>
      <c r="M269">
        <v>1.0989</v>
      </c>
      <c r="N269">
        <v>195.7319</v>
      </c>
      <c r="O269">
        <v>0.87319999999999998</v>
      </c>
      <c r="P269">
        <v>196.6</v>
      </c>
      <c r="Q269">
        <v>158.95570000000001</v>
      </c>
      <c r="R269">
        <v>0.70909999999999995</v>
      </c>
      <c r="S269">
        <v>159.69999999999999</v>
      </c>
      <c r="T269">
        <v>290.15129999999999</v>
      </c>
      <c r="W269">
        <v>0</v>
      </c>
      <c r="X269">
        <v>0.17460000000000001</v>
      </c>
      <c r="Y269">
        <v>12.1</v>
      </c>
      <c r="Z269">
        <v>952</v>
      </c>
      <c r="AA269">
        <v>948</v>
      </c>
      <c r="AB269">
        <v>963</v>
      </c>
      <c r="AC269">
        <v>88</v>
      </c>
      <c r="AD269">
        <v>25.77</v>
      </c>
      <c r="AE269">
        <v>0.59</v>
      </c>
      <c r="AF269">
        <v>981</v>
      </c>
      <c r="AG269">
        <v>1</v>
      </c>
      <c r="AH269">
        <v>36.843000000000004</v>
      </c>
      <c r="AI269">
        <v>35</v>
      </c>
      <c r="AJ269">
        <v>191</v>
      </c>
      <c r="AK269">
        <v>170</v>
      </c>
      <c r="AL269">
        <v>4.5</v>
      </c>
      <c r="AM269">
        <v>174.9</v>
      </c>
      <c r="AN269" t="s">
        <v>155</v>
      </c>
      <c r="AO269">
        <v>2</v>
      </c>
      <c r="AP269" s="28">
        <v>0.82560185185185186</v>
      </c>
      <c r="AQ269">
        <v>47.163431000000003</v>
      </c>
      <c r="AR269">
        <v>-88.484451000000007</v>
      </c>
      <c r="AS269">
        <v>318.89999999999998</v>
      </c>
      <c r="AT269">
        <v>42.3</v>
      </c>
      <c r="AU269">
        <v>12</v>
      </c>
      <c r="AV269">
        <v>10</v>
      </c>
      <c r="AW269" t="s">
        <v>207</v>
      </c>
      <c r="AX269">
        <v>1.1000000000000001</v>
      </c>
      <c r="AY269">
        <v>2.2431000000000001</v>
      </c>
      <c r="AZ269">
        <v>2.5</v>
      </c>
      <c r="BA269">
        <v>14.686999999999999</v>
      </c>
      <c r="BB269">
        <v>14.66</v>
      </c>
      <c r="BC269">
        <v>1</v>
      </c>
      <c r="BD269">
        <v>14.522</v>
      </c>
      <c r="BE269">
        <v>2886.1660000000002</v>
      </c>
      <c r="BF269">
        <v>168.60900000000001</v>
      </c>
      <c r="BG269">
        <v>4.9409999999999998</v>
      </c>
      <c r="BH269">
        <v>2.1999999999999999E-2</v>
      </c>
      <c r="BI269">
        <v>4.9630000000000001</v>
      </c>
      <c r="BJ269">
        <v>4.0129999999999999</v>
      </c>
      <c r="BK269">
        <v>1.7999999999999999E-2</v>
      </c>
      <c r="BL269">
        <v>4.0309999999999997</v>
      </c>
      <c r="BM269">
        <v>2.2210999999999999</v>
      </c>
      <c r="BQ269">
        <v>30.611000000000001</v>
      </c>
      <c r="BR269">
        <v>0.66637599999999997</v>
      </c>
      <c r="BS269">
        <v>-5</v>
      </c>
      <c r="BT269">
        <v>6.0000000000000001E-3</v>
      </c>
      <c r="BU269">
        <v>16.284564</v>
      </c>
      <c r="BV269">
        <v>0</v>
      </c>
      <c r="BW269" t="s">
        <v>155</v>
      </c>
      <c r="BX269">
        <v>0.81200000000000006</v>
      </c>
    </row>
    <row r="270" spans="1:76" x14ac:dyDescent="0.25">
      <c r="A270" s="26">
        <v>43530</v>
      </c>
      <c r="B270" s="27">
        <v>0.61712763888888889</v>
      </c>
      <c r="C270">
        <v>13.712999999999999</v>
      </c>
      <c r="D270">
        <v>0.88090000000000002</v>
      </c>
      <c r="E270">
        <v>8809.140625</v>
      </c>
      <c r="F270">
        <v>228.1</v>
      </c>
      <c r="G270">
        <v>0.8</v>
      </c>
      <c r="H270">
        <v>195.4</v>
      </c>
      <c r="J270">
        <v>0.1</v>
      </c>
      <c r="K270">
        <v>0.87649999999999995</v>
      </c>
      <c r="L270">
        <v>12.0197</v>
      </c>
      <c r="M270">
        <v>0.77210000000000001</v>
      </c>
      <c r="N270">
        <v>199.9402</v>
      </c>
      <c r="O270">
        <v>0.72389999999999999</v>
      </c>
      <c r="P270">
        <v>200.7</v>
      </c>
      <c r="Q270">
        <v>162.3733</v>
      </c>
      <c r="R270">
        <v>0.58789999999999998</v>
      </c>
      <c r="S270">
        <v>163</v>
      </c>
      <c r="T270">
        <v>195.3527</v>
      </c>
      <c r="W270">
        <v>0</v>
      </c>
      <c r="X270">
        <v>8.77E-2</v>
      </c>
      <c r="Y270">
        <v>12</v>
      </c>
      <c r="Z270">
        <v>934</v>
      </c>
      <c r="AA270">
        <v>930</v>
      </c>
      <c r="AB270">
        <v>941</v>
      </c>
      <c r="AC270">
        <v>88</v>
      </c>
      <c r="AD270">
        <v>25.77</v>
      </c>
      <c r="AE270">
        <v>0.59</v>
      </c>
      <c r="AF270">
        <v>981</v>
      </c>
      <c r="AG270">
        <v>1</v>
      </c>
      <c r="AH270">
        <v>37</v>
      </c>
      <c r="AI270">
        <v>35</v>
      </c>
      <c r="AJ270">
        <v>191</v>
      </c>
      <c r="AK270">
        <v>170</v>
      </c>
      <c r="AL270">
        <v>4.5</v>
      </c>
      <c r="AM270">
        <v>174.5</v>
      </c>
      <c r="AN270" t="s">
        <v>155</v>
      </c>
      <c r="AO270">
        <v>2</v>
      </c>
      <c r="AP270" s="28">
        <v>0.8256134259259259</v>
      </c>
      <c r="AQ270">
        <v>47.163587999999997</v>
      </c>
      <c r="AR270">
        <v>-88.484594999999999</v>
      </c>
      <c r="AS270">
        <v>318.7</v>
      </c>
      <c r="AT270">
        <v>44</v>
      </c>
      <c r="AU270">
        <v>12</v>
      </c>
      <c r="AV270">
        <v>10</v>
      </c>
      <c r="AW270" t="s">
        <v>207</v>
      </c>
      <c r="AX270">
        <v>1.1431</v>
      </c>
      <c r="AY270">
        <v>2.2999999999999998</v>
      </c>
      <c r="AZ270">
        <v>2.5430999999999999</v>
      </c>
      <c r="BA270">
        <v>14.686999999999999</v>
      </c>
      <c r="BB270">
        <v>15.07</v>
      </c>
      <c r="BC270">
        <v>1.03</v>
      </c>
      <c r="BD270">
        <v>14.087999999999999</v>
      </c>
      <c r="BE270">
        <v>2963.14</v>
      </c>
      <c r="BF270">
        <v>121.152</v>
      </c>
      <c r="BG270">
        <v>5.1619999999999999</v>
      </c>
      <c r="BH270">
        <v>1.9E-2</v>
      </c>
      <c r="BI270">
        <v>5.18</v>
      </c>
      <c r="BJ270">
        <v>4.1920000000000002</v>
      </c>
      <c r="BK270">
        <v>1.4999999999999999E-2</v>
      </c>
      <c r="BL270">
        <v>4.2069999999999999</v>
      </c>
      <c r="BM270">
        <v>1.5293000000000001</v>
      </c>
      <c r="BQ270">
        <v>15.711</v>
      </c>
      <c r="BR270">
        <v>0.53978300000000001</v>
      </c>
      <c r="BS270">
        <v>-5</v>
      </c>
      <c r="BT270">
        <v>6.0000000000000001E-3</v>
      </c>
      <c r="BU270">
        <v>13.190953</v>
      </c>
      <c r="BV270">
        <v>0</v>
      </c>
      <c r="BW270" t="s">
        <v>155</v>
      </c>
      <c r="BX270">
        <v>0.81200000000000006</v>
      </c>
    </row>
    <row r="271" spans="1:76" x14ac:dyDescent="0.25">
      <c r="A271" s="26">
        <v>43530</v>
      </c>
      <c r="B271" s="27">
        <v>0.61713921296296304</v>
      </c>
      <c r="C271">
        <v>13.326000000000001</v>
      </c>
      <c r="D271">
        <v>1.9802</v>
      </c>
      <c r="E271">
        <v>19802.245065999999</v>
      </c>
      <c r="F271">
        <v>252.4</v>
      </c>
      <c r="G271">
        <v>0.8</v>
      </c>
      <c r="H271">
        <v>142</v>
      </c>
      <c r="J271">
        <v>0.1</v>
      </c>
      <c r="K271">
        <v>0.87</v>
      </c>
      <c r="L271">
        <v>11.5936</v>
      </c>
      <c r="M271">
        <v>1.7228000000000001</v>
      </c>
      <c r="N271">
        <v>219.62819999999999</v>
      </c>
      <c r="O271">
        <v>0.69599999999999995</v>
      </c>
      <c r="P271">
        <v>220.3</v>
      </c>
      <c r="Q271">
        <v>178.3621</v>
      </c>
      <c r="R271">
        <v>0.56520000000000004</v>
      </c>
      <c r="S271">
        <v>178.9</v>
      </c>
      <c r="T271">
        <v>141.96600000000001</v>
      </c>
      <c r="W271">
        <v>0</v>
      </c>
      <c r="X271">
        <v>8.6999999999999994E-2</v>
      </c>
      <c r="Y271">
        <v>12.1</v>
      </c>
      <c r="Z271">
        <v>923</v>
      </c>
      <c r="AA271">
        <v>919</v>
      </c>
      <c r="AB271">
        <v>929</v>
      </c>
      <c r="AC271">
        <v>88</v>
      </c>
      <c r="AD271">
        <v>25.77</v>
      </c>
      <c r="AE271">
        <v>0.59</v>
      </c>
      <c r="AF271">
        <v>981</v>
      </c>
      <c r="AG271">
        <v>1</v>
      </c>
      <c r="AH271">
        <v>36.157156999999998</v>
      </c>
      <c r="AI271">
        <v>35</v>
      </c>
      <c r="AJ271">
        <v>191</v>
      </c>
      <c r="AK271">
        <v>170</v>
      </c>
      <c r="AL271">
        <v>4.5</v>
      </c>
      <c r="AM271">
        <v>174.2</v>
      </c>
      <c r="AN271" t="s">
        <v>155</v>
      </c>
      <c r="AO271">
        <v>2</v>
      </c>
      <c r="AP271" s="28">
        <v>0.82562500000000005</v>
      </c>
      <c r="AQ271">
        <v>47.163739999999997</v>
      </c>
      <c r="AR271">
        <v>-88.484752</v>
      </c>
      <c r="AS271">
        <v>318.5</v>
      </c>
      <c r="AT271">
        <v>45</v>
      </c>
      <c r="AU271">
        <v>12</v>
      </c>
      <c r="AV271">
        <v>10</v>
      </c>
      <c r="AW271" t="s">
        <v>207</v>
      </c>
      <c r="AX271">
        <v>1.2</v>
      </c>
      <c r="AY271">
        <v>2.2999999999999998</v>
      </c>
      <c r="AZ271">
        <v>2.6</v>
      </c>
      <c r="BA271">
        <v>14.686999999999999</v>
      </c>
      <c r="BB271">
        <v>14.28</v>
      </c>
      <c r="BC271">
        <v>0.97</v>
      </c>
      <c r="BD271">
        <v>14.944000000000001</v>
      </c>
      <c r="BE271">
        <v>2746.4070000000002</v>
      </c>
      <c r="BF271">
        <v>259.74799999999999</v>
      </c>
      <c r="BG271">
        <v>5.4480000000000004</v>
      </c>
      <c r="BH271">
        <v>1.7000000000000001E-2</v>
      </c>
      <c r="BI271">
        <v>5.4660000000000002</v>
      </c>
      <c r="BJ271">
        <v>4.4249999999999998</v>
      </c>
      <c r="BK271">
        <v>1.4E-2</v>
      </c>
      <c r="BL271">
        <v>4.4390000000000001</v>
      </c>
      <c r="BM271">
        <v>1.0679000000000001</v>
      </c>
      <c r="BQ271">
        <v>14.984999999999999</v>
      </c>
      <c r="BR271">
        <v>0.53701399999999999</v>
      </c>
      <c r="BS271">
        <v>-5</v>
      </c>
      <c r="BT271">
        <v>6.0000000000000001E-3</v>
      </c>
      <c r="BU271">
        <v>13.123279999999999</v>
      </c>
      <c r="BV271">
        <v>0</v>
      </c>
      <c r="BW271" t="s">
        <v>155</v>
      </c>
      <c r="BX271">
        <v>0.81200000000000006</v>
      </c>
    </row>
    <row r="272" spans="1:76" x14ac:dyDescent="0.25">
      <c r="A272" s="26">
        <v>43530</v>
      </c>
      <c r="B272" s="27">
        <v>0.61715078703703707</v>
      </c>
      <c r="C272">
        <v>12.757999999999999</v>
      </c>
      <c r="D272">
        <v>3.1907000000000001</v>
      </c>
      <c r="E272">
        <v>31907.325484000001</v>
      </c>
      <c r="F272">
        <v>260.60000000000002</v>
      </c>
      <c r="G272">
        <v>0.8</v>
      </c>
      <c r="H272">
        <v>186.9</v>
      </c>
      <c r="J272">
        <v>0.1</v>
      </c>
      <c r="K272">
        <v>0.86370000000000002</v>
      </c>
      <c r="L272">
        <v>11.0189</v>
      </c>
      <c r="M272">
        <v>2.7557</v>
      </c>
      <c r="N272">
        <v>225.03450000000001</v>
      </c>
      <c r="O272">
        <v>0.69089999999999996</v>
      </c>
      <c r="P272">
        <v>225.7</v>
      </c>
      <c r="Q272">
        <v>182.7526</v>
      </c>
      <c r="R272">
        <v>0.56110000000000004</v>
      </c>
      <c r="S272">
        <v>183.3</v>
      </c>
      <c r="T272">
        <v>186.86009999999999</v>
      </c>
      <c r="W272">
        <v>0</v>
      </c>
      <c r="X272">
        <v>8.6400000000000005E-2</v>
      </c>
      <c r="Y272">
        <v>12.1</v>
      </c>
      <c r="Z272">
        <v>936</v>
      </c>
      <c r="AA272">
        <v>933</v>
      </c>
      <c r="AB272">
        <v>945</v>
      </c>
      <c r="AC272">
        <v>88</v>
      </c>
      <c r="AD272">
        <v>25.77</v>
      </c>
      <c r="AE272">
        <v>0.59</v>
      </c>
      <c r="AF272">
        <v>981</v>
      </c>
      <c r="AG272">
        <v>1</v>
      </c>
      <c r="AH272">
        <v>36</v>
      </c>
      <c r="AI272">
        <v>35</v>
      </c>
      <c r="AJ272">
        <v>191</v>
      </c>
      <c r="AK272">
        <v>170</v>
      </c>
      <c r="AL272">
        <v>4.5999999999999996</v>
      </c>
      <c r="AM272">
        <v>174</v>
      </c>
      <c r="AN272" t="s">
        <v>155</v>
      </c>
      <c r="AO272">
        <v>2</v>
      </c>
      <c r="AP272" s="28">
        <v>0.82563657407407398</v>
      </c>
      <c r="AQ272">
        <v>47.163876000000002</v>
      </c>
      <c r="AR272">
        <v>-88.484926000000002</v>
      </c>
      <c r="AS272">
        <v>318.60000000000002</v>
      </c>
      <c r="AT272">
        <v>44.7</v>
      </c>
      <c r="AU272">
        <v>12</v>
      </c>
      <c r="AV272">
        <v>10</v>
      </c>
      <c r="AW272" t="s">
        <v>207</v>
      </c>
      <c r="AX272">
        <v>1.4155</v>
      </c>
      <c r="AY272">
        <v>1.7397</v>
      </c>
      <c r="AZ272">
        <v>2.7724000000000002</v>
      </c>
      <c r="BA272">
        <v>14.686999999999999</v>
      </c>
      <c r="BB272">
        <v>13.58</v>
      </c>
      <c r="BC272">
        <v>0.92</v>
      </c>
      <c r="BD272">
        <v>15.786</v>
      </c>
      <c r="BE272">
        <v>2522.4140000000002</v>
      </c>
      <c r="BF272">
        <v>401.50200000000001</v>
      </c>
      <c r="BG272">
        <v>5.3949999999999996</v>
      </c>
      <c r="BH272">
        <v>1.7000000000000001E-2</v>
      </c>
      <c r="BI272">
        <v>5.4109999999999996</v>
      </c>
      <c r="BJ272">
        <v>4.3810000000000002</v>
      </c>
      <c r="BK272">
        <v>1.2999999999999999E-2</v>
      </c>
      <c r="BL272">
        <v>4.3940000000000001</v>
      </c>
      <c r="BM272">
        <v>1.3583000000000001</v>
      </c>
      <c r="BQ272">
        <v>14.375</v>
      </c>
      <c r="BR272">
        <v>0.671377</v>
      </c>
      <c r="BS272">
        <v>-5</v>
      </c>
      <c r="BT272">
        <v>6.0000000000000001E-3</v>
      </c>
      <c r="BU272">
        <v>16.406766000000001</v>
      </c>
      <c r="BV272">
        <v>0</v>
      </c>
      <c r="BW272" t="s">
        <v>155</v>
      </c>
      <c r="BX272">
        <v>0.81200000000000006</v>
      </c>
    </row>
    <row r="273" spans="1:76" x14ac:dyDescent="0.25">
      <c r="A273" s="26">
        <v>43530</v>
      </c>
      <c r="B273" s="27">
        <v>0.61716236111111111</v>
      </c>
      <c r="C273">
        <v>12.58</v>
      </c>
      <c r="D273">
        <v>3.3778000000000001</v>
      </c>
      <c r="E273">
        <v>33778.033473000003</v>
      </c>
      <c r="F273">
        <v>256</v>
      </c>
      <c r="G273">
        <v>0.8</v>
      </c>
      <c r="H273">
        <v>289.7</v>
      </c>
      <c r="J273">
        <v>0.1</v>
      </c>
      <c r="K273">
        <v>0.86319999999999997</v>
      </c>
      <c r="L273">
        <v>10.8596</v>
      </c>
      <c r="M273">
        <v>2.9157999999999999</v>
      </c>
      <c r="N273">
        <v>220.97710000000001</v>
      </c>
      <c r="O273">
        <v>0.69059999999999999</v>
      </c>
      <c r="P273">
        <v>221.7</v>
      </c>
      <c r="Q273">
        <v>179.45750000000001</v>
      </c>
      <c r="R273">
        <v>0.56079999999999997</v>
      </c>
      <c r="S273">
        <v>180</v>
      </c>
      <c r="T273">
        <v>289.65600000000001</v>
      </c>
      <c r="W273">
        <v>0</v>
      </c>
      <c r="X273">
        <v>8.6300000000000002E-2</v>
      </c>
      <c r="Y273">
        <v>12</v>
      </c>
      <c r="Z273">
        <v>965</v>
      </c>
      <c r="AA273">
        <v>956</v>
      </c>
      <c r="AB273">
        <v>978</v>
      </c>
      <c r="AC273">
        <v>88</v>
      </c>
      <c r="AD273">
        <v>25.77</v>
      </c>
      <c r="AE273">
        <v>0.59</v>
      </c>
      <c r="AF273">
        <v>981</v>
      </c>
      <c r="AG273">
        <v>1</v>
      </c>
      <c r="AH273">
        <v>36</v>
      </c>
      <c r="AI273">
        <v>35</v>
      </c>
      <c r="AJ273">
        <v>191</v>
      </c>
      <c r="AK273">
        <v>170</v>
      </c>
      <c r="AL273">
        <v>4.5</v>
      </c>
      <c r="AM273">
        <v>174</v>
      </c>
      <c r="AN273" t="s">
        <v>155</v>
      </c>
      <c r="AO273">
        <v>2</v>
      </c>
      <c r="AP273" s="28">
        <v>0.82564814814814813</v>
      </c>
      <c r="AQ273">
        <v>47.163947999999998</v>
      </c>
      <c r="AR273">
        <v>-88.485028</v>
      </c>
      <c r="AS273">
        <v>318.7</v>
      </c>
      <c r="AT273">
        <v>44.3</v>
      </c>
      <c r="AU273">
        <v>12</v>
      </c>
      <c r="AV273">
        <v>10</v>
      </c>
      <c r="AW273" t="s">
        <v>207</v>
      </c>
      <c r="AX273">
        <v>1.7</v>
      </c>
      <c r="AY273">
        <v>1</v>
      </c>
      <c r="AZ273">
        <v>3</v>
      </c>
      <c r="BA273">
        <v>14.686999999999999</v>
      </c>
      <c r="BB273">
        <v>13.53</v>
      </c>
      <c r="BC273">
        <v>0.92</v>
      </c>
      <c r="BD273">
        <v>15.845000000000001</v>
      </c>
      <c r="BE273">
        <v>2483.944</v>
      </c>
      <c r="BF273">
        <v>424.483</v>
      </c>
      <c r="BG273">
        <v>5.2930000000000001</v>
      </c>
      <c r="BH273">
        <v>1.7000000000000001E-2</v>
      </c>
      <c r="BI273">
        <v>5.31</v>
      </c>
      <c r="BJ273">
        <v>4.2990000000000004</v>
      </c>
      <c r="BK273">
        <v>1.2999999999999999E-2</v>
      </c>
      <c r="BL273">
        <v>4.3120000000000003</v>
      </c>
      <c r="BM273">
        <v>2.1038999999999999</v>
      </c>
      <c r="BQ273">
        <v>14.356</v>
      </c>
      <c r="BR273">
        <v>0.82664099999999996</v>
      </c>
      <c r="BS273">
        <v>-5</v>
      </c>
      <c r="BT273">
        <v>6.0000000000000001E-3</v>
      </c>
      <c r="BU273">
        <v>20.201029999999999</v>
      </c>
      <c r="BV273">
        <v>0</v>
      </c>
      <c r="BW273" t="s">
        <v>155</v>
      </c>
      <c r="BX273">
        <v>0.81200000000000006</v>
      </c>
    </row>
    <row r="274" spans="1:76" x14ac:dyDescent="0.25">
      <c r="A274" s="26">
        <v>43530</v>
      </c>
      <c r="B274" s="27">
        <v>0.61717393518518515</v>
      </c>
      <c r="C274">
        <v>12.859</v>
      </c>
      <c r="D274">
        <v>2.2709999999999999</v>
      </c>
      <c r="E274">
        <v>22709.783307000002</v>
      </c>
      <c r="F274">
        <v>241.3</v>
      </c>
      <c r="G274">
        <v>0.8</v>
      </c>
      <c r="H274">
        <v>375.8</v>
      </c>
      <c r="J274">
        <v>0.1</v>
      </c>
      <c r="K274">
        <v>0.87080000000000002</v>
      </c>
      <c r="L274">
        <v>11.1976</v>
      </c>
      <c r="M274">
        <v>1.9775</v>
      </c>
      <c r="N274">
        <v>210.09309999999999</v>
      </c>
      <c r="O274">
        <v>0.6966</v>
      </c>
      <c r="P274">
        <v>210.8</v>
      </c>
      <c r="Q274">
        <v>170.61850000000001</v>
      </c>
      <c r="R274">
        <v>0.56569999999999998</v>
      </c>
      <c r="S274">
        <v>171.2</v>
      </c>
      <c r="T274">
        <v>375.7593</v>
      </c>
      <c r="W274">
        <v>0</v>
      </c>
      <c r="X274">
        <v>8.7099999999999997E-2</v>
      </c>
      <c r="Y274">
        <v>12.1</v>
      </c>
      <c r="Z274">
        <v>970</v>
      </c>
      <c r="AA274">
        <v>962</v>
      </c>
      <c r="AB274">
        <v>984</v>
      </c>
      <c r="AC274">
        <v>88</v>
      </c>
      <c r="AD274">
        <v>25.77</v>
      </c>
      <c r="AE274">
        <v>0.59</v>
      </c>
      <c r="AF274">
        <v>981</v>
      </c>
      <c r="AG274">
        <v>1</v>
      </c>
      <c r="AH274">
        <v>36</v>
      </c>
      <c r="AI274">
        <v>35</v>
      </c>
      <c r="AJ274">
        <v>191.8</v>
      </c>
      <c r="AK274">
        <v>170</v>
      </c>
      <c r="AL274">
        <v>4.5999999999999996</v>
      </c>
      <c r="AM274">
        <v>174</v>
      </c>
      <c r="AN274" t="s">
        <v>155</v>
      </c>
      <c r="AO274">
        <v>2</v>
      </c>
      <c r="AP274" s="28">
        <v>0.82564814814814813</v>
      </c>
      <c r="AQ274">
        <v>47.164045000000002</v>
      </c>
      <c r="AR274">
        <v>-88.485194000000007</v>
      </c>
      <c r="AS274">
        <v>318.89999999999998</v>
      </c>
      <c r="AT274">
        <v>43.9</v>
      </c>
      <c r="AU274">
        <v>12</v>
      </c>
      <c r="AV274">
        <v>10</v>
      </c>
      <c r="AW274" t="s">
        <v>207</v>
      </c>
      <c r="AX274">
        <v>1.7</v>
      </c>
      <c r="AY274">
        <v>1.0862000000000001</v>
      </c>
      <c r="AZ274">
        <v>3</v>
      </c>
      <c r="BA274">
        <v>14.686999999999999</v>
      </c>
      <c r="BB274">
        <v>14.37</v>
      </c>
      <c r="BC274">
        <v>0.98</v>
      </c>
      <c r="BD274">
        <v>14.84</v>
      </c>
      <c r="BE274">
        <v>2676.3249999999998</v>
      </c>
      <c r="BF274">
        <v>300.82299999999998</v>
      </c>
      <c r="BG274">
        <v>5.258</v>
      </c>
      <c r="BH274">
        <v>1.7000000000000001E-2</v>
      </c>
      <c r="BI274">
        <v>5.2759999999999998</v>
      </c>
      <c r="BJ274">
        <v>4.2699999999999996</v>
      </c>
      <c r="BK274">
        <v>1.4E-2</v>
      </c>
      <c r="BL274">
        <v>4.2850000000000001</v>
      </c>
      <c r="BM274">
        <v>2.8519000000000001</v>
      </c>
      <c r="BQ274">
        <v>15.132999999999999</v>
      </c>
      <c r="BR274">
        <v>0.74825699999999995</v>
      </c>
      <c r="BS274">
        <v>-5</v>
      </c>
      <c r="BT274">
        <v>5.1580000000000003E-3</v>
      </c>
      <c r="BU274">
        <v>18.285523999999999</v>
      </c>
      <c r="BV274">
        <v>0</v>
      </c>
      <c r="BW274" t="s">
        <v>155</v>
      </c>
      <c r="BX274">
        <v>0.81200000000000006</v>
      </c>
    </row>
    <row r="275" spans="1:76" x14ac:dyDescent="0.25">
      <c r="A275" s="26">
        <v>43530</v>
      </c>
      <c r="B275" s="27">
        <v>0.61718550925925919</v>
      </c>
      <c r="C275">
        <v>13.342000000000001</v>
      </c>
      <c r="D275">
        <v>0.63370000000000004</v>
      </c>
      <c r="E275">
        <v>6337.0970539999998</v>
      </c>
      <c r="F275">
        <v>231.1</v>
      </c>
      <c r="G275">
        <v>0.8</v>
      </c>
      <c r="H275">
        <v>290.7</v>
      </c>
      <c r="J275">
        <v>0.1</v>
      </c>
      <c r="K275">
        <v>0.88139999999999996</v>
      </c>
      <c r="L275">
        <v>11.7592</v>
      </c>
      <c r="M275">
        <v>0.5585</v>
      </c>
      <c r="N275">
        <v>203.66409999999999</v>
      </c>
      <c r="O275">
        <v>0.70509999999999995</v>
      </c>
      <c r="P275">
        <v>204.4</v>
      </c>
      <c r="Q275">
        <v>165.39750000000001</v>
      </c>
      <c r="R275">
        <v>0.5726</v>
      </c>
      <c r="S275">
        <v>166</v>
      </c>
      <c r="T275">
        <v>290.70710000000003</v>
      </c>
      <c r="W275">
        <v>0</v>
      </c>
      <c r="X275">
        <v>8.8099999999999998E-2</v>
      </c>
      <c r="Y275">
        <v>12</v>
      </c>
      <c r="Z275">
        <v>918</v>
      </c>
      <c r="AA275">
        <v>908</v>
      </c>
      <c r="AB275">
        <v>925</v>
      </c>
      <c r="AC275">
        <v>88</v>
      </c>
      <c r="AD275">
        <v>25.77</v>
      </c>
      <c r="AE275">
        <v>0.59</v>
      </c>
      <c r="AF275">
        <v>981</v>
      </c>
      <c r="AG275">
        <v>1</v>
      </c>
      <c r="AH275">
        <v>36</v>
      </c>
      <c r="AI275">
        <v>35</v>
      </c>
      <c r="AJ275">
        <v>191.2</v>
      </c>
      <c r="AK275">
        <v>170</v>
      </c>
      <c r="AL275">
        <v>4.5</v>
      </c>
      <c r="AM275">
        <v>174.3</v>
      </c>
      <c r="AN275" t="s">
        <v>155</v>
      </c>
      <c r="AO275">
        <v>2</v>
      </c>
      <c r="AP275" s="28">
        <v>0.82567129629629632</v>
      </c>
      <c r="AQ275">
        <v>47.164203999999998</v>
      </c>
      <c r="AR275">
        <v>-88.485521000000006</v>
      </c>
      <c r="AS275">
        <v>319.10000000000002</v>
      </c>
      <c r="AT275">
        <v>43.4</v>
      </c>
      <c r="AU275">
        <v>12</v>
      </c>
      <c r="AV275">
        <v>10</v>
      </c>
      <c r="AW275" t="s">
        <v>207</v>
      </c>
      <c r="AX275">
        <v>1.4416580000000001</v>
      </c>
      <c r="AY275">
        <v>1.2430570000000001</v>
      </c>
      <c r="AZ275">
        <v>2.827772</v>
      </c>
      <c r="BA275">
        <v>14.686999999999999</v>
      </c>
      <c r="BB275">
        <v>15.72</v>
      </c>
      <c r="BC275">
        <v>1.07</v>
      </c>
      <c r="BD275">
        <v>13.46</v>
      </c>
      <c r="BE275">
        <v>3008.3580000000002</v>
      </c>
      <c r="BF275">
        <v>90.944999999999993</v>
      </c>
      <c r="BG275">
        <v>5.4560000000000004</v>
      </c>
      <c r="BH275">
        <v>1.9E-2</v>
      </c>
      <c r="BI275">
        <v>5.4749999999999996</v>
      </c>
      <c r="BJ275">
        <v>4.431</v>
      </c>
      <c r="BK275">
        <v>1.4999999999999999E-2</v>
      </c>
      <c r="BL275">
        <v>4.4470000000000001</v>
      </c>
      <c r="BM275">
        <v>2.3616999999999999</v>
      </c>
      <c r="BQ275">
        <v>16.395</v>
      </c>
      <c r="BR275">
        <v>0.38512000000000002</v>
      </c>
      <c r="BS275">
        <v>-5</v>
      </c>
      <c r="BT275">
        <v>5.0000000000000001E-3</v>
      </c>
      <c r="BU275">
        <v>9.4113729999999993</v>
      </c>
      <c r="BV275">
        <v>0</v>
      </c>
      <c r="BW275" t="s">
        <v>155</v>
      </c>
      <c r="BX275">
        <v>0.81200000000000006</v>
      </c>
    </row>
    <row r="276" spans="1:76" x14ac:dyDescent="0.25">
      <c r="A276" s="26">
        <v>43530</v>
      </c>
      <c r="B276" s="27">
        <v>0.61719708333333334</v>
      </c>
      <c r="C276">
        <v>13.903</v>
      </c>
      <c r="D276">
        <v>0.37109999999999999</v>
      </c>
      <c r="E276">
        <v>3711.4471400000002</v>
      </c>
      <c r="F276">
        <v>232.4</v>
      </c>
      <c r="G276">
        <v>0.8</v>
      </c>
      <c r="H276">
        <v>178.3</v>
      </c>
      <c r="J276">
        <v>0.1</v>
      </c>
      <c r="K276">
        <v>0.87949999999999995</v>
      </c>
      <c r="L276">
        <v>12.228400000000001</v>
      </c>
      <c r="M276">
        <v>0.32640000000000002</v>
      </c>
      <c r="N276">
        <v>204.39410000000001</v>
      </c>
      <c r="O276">
        <v>0.7036</v>
      </c>
      <c r="P276">
        <v>205.1</v>
      </c>
      <c r="Q276">
        <v>165.99039999999999</v>
      </c>
      <c r="R276">
        <v>0.57140000000000002</v>
      </c>
      <c r="S276">
        <v>166.6</v>
      </c>
      <c r="T276">
        <v>178.2877</v>
      </c>
      <c r="W276">
        <v>0</v>
      </c>
      <c r="X276">
        <v>8.7999999999999995E-2</v>
      </c>
      <c r="Y276">
        <v>12.3</v>
      </c>
      <c r="Z276">
        <v>884</v>
      </c>
      <c r="AA276">
        <v>874</v>
      </c>
      <c r="AB276">
        <v>889</v>
      </c>
      <c r="AC276">
        <v>88</v>
      </c>
      <c r="AD276">
        <v>25.77</v>
      </c>
      <c r="AE276">
        <v>0.59</v>
      </c>
      <c r="AF276">
        <v>981</v>
      </c>
      <c r="AG276">
        <v>1</v>
      </c>
      <c r="AH276">
        <v>36.843000000000004</v>
      </c>
      <c r="AI276">
        <v>35</v>
      </c>
      <c r="AJ276">
        <v>191.8</v>
      </c>
      <c r="AK276">
        <v>170</v>
      </c>
      <c r="AL276">
        <v>4.7</v>
      </c>
      <c r="AM276">
        <v>174.6</v>
      </c>
      <c r="AN276" t="s">
        <v>155</v>
      </c>
      <c r="AO276">
        <v>2</v>
      </c>
      <c r="AP276" s="28">
        <v>0.82568287037037036</v>
      </c>
      <c r="AQ276">
        <v>47.164270000000002</v>
      </c>
      <c r="AR276">
        <v>-88.485792000000004</v>
      </c>
      <c r="AS276">
        <v>318.89999999999998</v>
      </c>
      <c r="AT276">
        <v>44.5</v>
      </c>
      <c r="AU276">
        <v>12</v>
      </c>
      <c r="AV276">
        <v>9</v>
      </c>
      <c r="AW276" t="s">
        <v>206</v>
      </c>
      <c r="AX276">
        <v>1.1000000000000001</v>
      </c>
      <c r="AY276">
        <v>1.343043</v>
      </c>
      <c r="AZ276">
        <v>2.643043</v>
      </c>
      <c r="BA276">
        <v>14.686999999999999</v>
      </c>
      <c r="BB276">
        <v>15.46</v>
      </c>
      <c r="BC276">
        <v>1.05</v>
      </c>
      <c r="BD276">
        <v>13.696</v>
      </c>
      <c r="BE276">
        <v>3072.027</v>
      </c>
      <c r="BF276">
        <v>52.195</v>
      </c>
      <c r="BG276">
        <v>5.3769999999999998</v>
      </c>
      <c r="BH276">
        <v>1.9E-2</v>
      </c>
      <c r="BI276">
        <v>5.3959999999999999</v>
      </c>
      <c r="BJ276">
        <v>4.367</v>
      </c>
      <c r="BK276">
        <v>1.4999999999999999E-2</v>
      </c>
      <c r="BL276">
        <v>4.3819999999999997</v>
      </c>
      <c r="BM276">
        <v>1.4222999999999999</v>
      </c>
      <c r="BQ276">
        <v>16.065999999999999</v>
      </c>
      <c r="BR276">
        <v>0.230799</v>
      </c>
      <c r="BS276">
        <v>-5</v>
      </c>
      <c r="BT276">
        <v>5.0000000000000001E-3</v>
      </c>
      <c r="BU276">
        <v>5.6401510000000004</v>
      </c>
      <c r="BV276">
        <v>0</v>
      </c>
      <c r="BW276" t="s">
        <v>155</v>
      </c>
      <c r="BX276">
        <v>0.81200000000000006</v>
      </c>
    </row>
    <row r="277" spans="1:76" x14ac:dyDescent="0.25">
      <c r="A277" s="26">
        <v>43530</v>
      </c>
      <c r="B277" s="27">
        <v>0.61720865740740738</v>
      </c>
      <c r="C277">
        <v>14.071</v>
      </c>
      <c r="D277">
        <v>1.3161</v>
      </c>
      <c r="E277">
        <v>13160.858086</v>
      </c>
      <c r="F277">
        <v>238.7</v>
      </c>
      <c r="G277">
        <v>0.8</v>
      </c>
      <c r="H277">
        <v>124.4</v>
      </c>
      <c r="J277">
        <v>0.11</v>
      </c>
      <c r="K277">
        <v>0.87029999999999996</v>
      </c>
      <c r="L277">
        <v>12.246</v>
      </c>
      <c r="M277">
        <v>1.1454</v>
      </c>
      <c r="N277">
        <v>207.7107</v>
      </c>
      <c r="O277">
        <v>0.69620000000000004</v>
      </c>
      <c r="P277">
        <v>208.4</v>
      </c>
      <c r="Q277">
        <v>168.68369999999999</v>
      </c>
      <c r="R277">
        <v>0.56540000000000001</v>
      </c>
      <c r="S277">
        <v>169.2</v>
      </c>
      <c r="T277">
        <v>124.35550000000001</v>
      </c>
      <c r="W277">
        <v>0</v>
      </c>
      <c r="X277">
        <v>9.7500000000000003E-2</v>
      </c>
      <c r="Y277">
        <v>12.4</v>
      </c>
      <c r="Z277">
        <v>870</v>
      </c>
      <c r="AA277">
        <v>860</v>
      </c>
      <c r="AB277">
        <v>876</v>
      </c>
      <c r="AC277">
        <v>88</v>
      </c>
      <c r="AD277">
        <v>25.77</v>
      </c>
      <c r="AE277">
        <v>0.59</v>
      </c>
      <c r="AF277">
        <v>981</v>
      </c>
      <c r="AG277">
        <v>1</v>
      </c>
      <c r="AH277">
        <v>37</v>
      </c>
      <c r="AI277">
        <v>35</v>
      </c>
      <c r="AJ277">
        <v>192</v>
      </c>
      <c r="AK277">
        <v>170.8</v>
      </c>
      <c r="AL277">
        <v>4.8</v>
      </c>
      <c r="AM277">
        <v>175</v>
      </c>
      <c r="AN277" t="s">
        <v>155</v>
      </c>
      <c r="AO277">
        <v>2</v>
      </c>
      <c r="AP277" s="28">
        <v>0.8256944444444444</v>
      </c>
      <c r="AQ277">
        <v>47.164326000000003</v>
      </c>
      <c r="AR277">
        <v>-88.486058999999997</v>
      </c>
      <c r="AS277">
        <v>318.89999999999998</v>
      </c>
      <c r="AT277">
        <v>44.7</v>
      </c>
      <c r="AU277">
        <v>12</v>
      </c>
      <c r="AV277">
        <v>9</v>
      </c>
      <c r="AW277" t="s">
        <v>206</v>
      </c>
      <c r="AX277">
        <v>1.1000000000000001</v>
      </c>
      <c r="AY277">
        <v>1.4</v>
      </c>
      <c r="AZ277">
        <v>2.7</v>
      </c>
      <c r="BA277">
        <v>14.686999999999999</v>
      </c>
      <c r="BB277">
        <v>14.3</v>
      </c>
      <c r="BC277">
        <v>0.97</v>
      </c>
      <c r="BD277">
        <v>14.907</v>
      </c>
      <c r="BE277">
        <v>2885.0859999999998</v>
      </c>
      <c r="BF277">
        <v>171.744</v>
      </c>
      <c r="BG277">
        <v>5.125</v>
      </c>
      <c r="BH277">
        <v>1.7000000000000001E-2</v>
      </c>
      <c r="BI277">
        <v>5.1420000000000003</v>
      </c>
      <c r="BJ277">
        <v>4.1619999999999999</v>
      </c>
      <c r="BK277">
        <v>1.4E-2</v>
      </c>
      <c r="BL277">
        <v>4.1760000000000002</v>
      </c>
      <c r="BM277">
        <v>0.93030000000000002</v>
      </c>
      <c r="BQ277">
        <v>16.695</v>
      </c>
      <c r="BR277">
        <v>0.16763500000000001</v>
      </c>
      <c r="BS277">
        <v>-5</v>
      </c>
      <c r="BT277">
        <v>5.0000000000000001E-3</v>
      </c>
      <c r="BU277">
        <v>4.0965809999999996</v>
      </c>
      <c r="BV277">
        <v>0</v>
      </c>
      <c r="BW277" t="s">
        <v>155</v>
      </c>
      <c r="BX277">
        <v>0.81200000000000006</v>
      </c>
    </row>
    <row r="278" spans="1:76" x14ac:dyDescent="0.25">
      <c r="A278" s="26">
        <v>43530</v>
      </c>
      <c r="B278" s="27">
        <v>0.61722023148148153</v>
      </c>
      <c r="C278">
        <v>13.768000000000001</v>
      </c>
      <c r="D278">
        <v>1.6778</v>
      </c>
      <c r="E278">
        <v>16778.136850999999</v>
      </c>
      <c r="F278">
        <v>232.7</v>
      </c>
      <c r="G278">
        <v>0.8</v>
      </c>
      <c r="H278">
        <v>141</v>
      </c>
      <c r="J278">
        <v>0.2</v>
      </c>
      <c r="K278">
        <v>0.86939999999999995</v>
      </c>
      <c r="L278">
        <v>11.969799999999999</v>
      </c>
      <c r="M278">
        <v>1.4587000000000001</v>
      </c>
      <c r="N278">
        <v>202.34309999999999</v>
      </c>
      <c r="O278">
        <v>0.69550000000000001</v>
      </c>
      <c r="P278">
        <v>203</v>
      </c>
      <c r="Q278">
        <v>164.32470000000001</v>
      </c>
      <c r="R278">
        <v>0.56479999999999997</v>
      </c>
      <c r="S278">
        <v>164.9</v>
      </c>
      <c r="T278">
        <v>141.01150000000001</v>
      </c>
      <c r="W278">
        <v>0</v>
      </c>
      <c r="X278">
        <v>0.1739</v>
      </c>
      <c r="Y278">
        <v>12.4</v>
      </c>
      <c r="Z278">
        <v>865</v>
      </c>
      <c r="AA278">
        <v>855</v>
      </c>
      <c r="AB278">
        <v>871</v>
      </c>
      <c r="AC278">
        <v>88</v>
      </c>
      <c r="AD278">
        <v>25.77</v>
      </c>
      <c r="AE278">
        <v>0.59</v>
      </c>
      <c r="AF278">
        <v>981</v>
      </c>
      <c r="AG278">
        <v>1</v>
      </c>
      <c r="AH278">
        <v>37</v>
      </c>
      <c r="AI278">
        <v>35</v>
      </c>
      <c r="AJ278">
        <v>192</v>
      </c>
      <c r="AK278">
        <v>171</v>
      </c>
      <c r="AL278">
        <v>4.8</v>
      </c>
      <c r="AM278">
        <v>174.6</v>
      </c>
      <c r="AN278" t="s">
        <v>155</v>
      </c>
      <c r="AO278">
        <v>2</v>
      </c>
      <c r="AP278" s="28">
        <v>0.82570601851851855</v>
      </c>
      <c r="AQ278">
        <v>47.164369000000001</v>
      </c>
      <c r="AR278">
        <v>-88.486273999999995</v>
      </c>
      <c r="AS278">
        <v>318.8</v>
      </c>
      <c r="AT278">
        <v>41.3</v>
      </c>
      <c r="AU278">
        <v>12</v>
      </c>
      <c r="AV278">
        <v>9</v>
      </c>
      <c r="AW278" t="s">
        <v>206</v>
      </c>
      <c r="AX278">
        <v>1.1431</v>
      </c>
      <c r="AY278">
        <v>1.4431</v>
      </c>
      <c r="AZ278">
        <v>2.7</v>
      </c>
      <c r="BA278">
        <v>14.686999999999999</v>
      </c>
      <c r="BB278">
        <v>14.2</v>
      </c>
      <c r="BC278">
        <v>0.97</v>
      </c>
      <c r="BD278">
        <v>15.02</v>
      </c>
      <c r="BE278">
        <v>2811.8319999999999</v>
      </c>
      <c r="BF278">
        <v>218.09800000000001</v>
      </c>
      <c r="BG278">
        <v>4.9779999999999998</v>
      </c>
      <c r="BH278">
        <v>1.7000000000000001E-2</v>
      </c>
      <c r="BI278">
        <v>4.9950000000000001</v>
      </c>
      <c r="BJ278">
        <v>4.0419999999999998</v>
      </c>
      <c r="BK278">
        <v>1.4E-2</v>
      </c>
      <c r="BL278">
        <v>4.056</v>
      </c>
      <c r="BM278">
        <v>1.0519000000000001</v>
      </c>
      <c r="BQ278">
        <v>29.7</v>
      </c>
      <c r="BR278">
        <v>0.153942</v>
      </c>
      <c r="BS278">
        <v>-5</v>
      </c>
      <c r="BT278">
        <v>5.0000000000000001E-3</v>
      </c>
      <c r="BU278">
        <v>3.7619579999999999</v>
      </c>
      <c r="BV278">
        <v>0</v>
      </c>
      <c r="BW278" t="s">
        <v>155</v>
      </c>
      <c r="BX278">
        <v>0.81200000000000006</v>
      </c>
    </row>
    <row r="279" spans="1:76" x14ac:dyDescent="0.25">
      <c r="A279" s="26">
        <v>43530</v>
      </c>
      <c r="B279" s="27">
        <v>0.61723180555555557</v>
      </c>
      <c r="C279">
        <v>13.638</v>
      </c>
      <c r="D279">
        <v>1.8171999999999999</v>
      </c>
      <c r="E279">
        <v>18172.202283999999</v>
      </c>
      <c r="F279">
        <v>212.3</v>
      </c>
      <c r="G279">
        <v>0.8</v>
      </c>
      <c r="H279">
        <v>178.1</v>
      </c>
      <c r="J279">
        <v>0.2</v>
      </c>
      <c r="K279">
        <v>0.86919999999999997</v>
      </c>
      <c r="L279">
        <v>11.8536</v>
      </c>
      <c r="M279">
        <v>1.5794999999999999</v>
      </c>
      <c r="N279">
        <v>184.4907</v>
      </c>
      <c r="O279">
        <v>0.69530000000000003</v>
      </c>
      <c r="P279">
        <v>185.2</v>
      </c>
      <c r="Q279">
        <v>149.82660000000001</v>
      </c>
      <c r="R279">
        <v>0.56469999999999998</v>
      </c>
      <c r="S279">
        <v>150.4</v>
      </c>
      <c r="T279">
        <v>178.14529999999999</v>
      </c>
      <c r="W279">
        <v>0</v>
      </c>
      <c r="X279">
        <v>0.17380000000000001</v>
      </c>
      <c r="Y279">
        <v>12.5</v>
      </c>
      <c r="Z279">
        <v>867</v>
      </c>
      <c r="AA279">
        <v>857</v>
      </c>
      <c r="AB279">
        <v>873</v>
      </c>
      <c r="AC279">
        <v>88</v>
      </c>
      <c r="AD279">
        <v>25.77</v>
      </c>
      <c r="AE279">
        <v>0.59</v>
      </c>
      <c r="AF279">
        <v>981</v>
      </c>
      <c r="AG279">
        <v>1</v>
      </c>
      <c r="AH279">
        <v>37</v>
      </c>
      <c r="AI279">
        <v>35</v>
      </c>
      <c r="AJ279">
        <v>192</v>
      </c>
      <c r="AK279">
        <v>171</v>
      </c>
      <c r="AL279">
        <v>4.9000000000000004</v>
      </c>
      <c r="AM279">
        <v>174.3</v>
      </c>
      <c r="AN279" t="s">
        <v>155</v>
      </c>
      <c r="AO279">
        <v>2</v>
      </c>
      <c r="AP279" s="28">
        <v>0.8257175925925927</v>
      </c>
      <c r="AQ279">
        <v>47.164394999999999</v>
      </c>
      <c r="AR279">
        <v>-88.486469</v>
      </c>
      <c r="AS279">
        <v>318.5</v>
      </c>
      <c r="AT279">
        <v>37.4</v>
      </c>
      <c r="AU279">
        <v>12</v>
      </c>
      <c r="AV279">
        <v>9</v>
      </c>
      <c r="AW279" t="s">
        <v>206</v>
      </c>
      <c r="AX279">
        <v>1.1569</v>
      </c>
      <c r="AY279">
        <v>1.5430999999999999</v>
      </c>
      <c r="AZ279">
        <v>2.7</v>
      </c>
      <c r="BA279">
        <v>14.686999999999999</v>
      </c>
      <c r="BB279">
        <v>14.17</v>
      </c>
      <c r="BC279">
        <v>0.96</v>
      </c>
      <c r="BD279">
        <v>15.051</v>
      </c>
      <c r="BE279">
        <v>2782.8110000000001</v>
      </c>
      <c r="BF279">
        <v>236.00800000000001</v>
      </c>
      <c r="BG279">
        <v>4.5359999999999996</v>
      </c>
      <c r="BH279">
        <v>1.7000000000000001E-2</v>
      </c>
      <c r="BI279">
        <v>4.5529999999999999</v>
      </c>
      <c r="BJ279">
        <v>3.6829999999999998</v>
      </c>
      <c r="BK279">
        <v>1.4E-2</v>
      </c>
      <c r="BL279">
        <v>3.6970000000000001</v>
      </c>
      <c r="BM279">
        <v>1.3281000000000001</v>
      </c>
      <c r="BQ279">
        <v>29.673999999999999</v>
      </c>
      <c r="BR279">
        <v>0.21285299999999999</v>
      </c>
      <c r="BS279">
        <v>-5</v>
      </c>
      <c r="BT279">
        <v>5.0000000000000001E-3</v>
      </c>
      <c r="BU279">
        <v>5.2015950000000002</v>
      </c>
      <c r="BV279">
        <v>0</v>
      </c>
      <c r="BW279" t="s">
        <v>155</v>
      </c>
      <c r="BX279">
        <v>0.81200000000000006</v>
      </c>
    </row>
    <row r="280" spans="1:76" x14ac:dyDescent="0.25">
      <c r="A280" s="26">
        <v>43530</v>
      </c>
      <c r="B280" s="27">
        <v>0.61724337962962961</v>
      </c>
      <c r="C280">
        <v>13.595000000000001</v>
      </c>
      <c r="D280">
        <v>1.8698999999999999</v>
      </c>
      <c r="E280">
        <v>18699.165274999999</v>
      </c>
      <c r="F280">
        <v>197.2</v>
      </c>
      <c r="G280">
        <v>0.8</v>
      </c>
      <c r="H280">
        <v>214.3</v>
      </c>
      <c r="J280">
        <v>0.2</v>
      </c>
      <c r="K280">
        <v>0.86899999999999999</v>
      </c>
      <c r="L280">
        <v>11.814299999999999</v>
      </c>
      <c r="M280">
        <v>1.625</v>
      </c>
      <c r="N280">
        <v>171.36879999999999</v>
      </c>
      <c r="O280">
        <v>0.69520000000000004</v>
      </c>
      <c r="P280">
        <v>172.1</v>
      </c>
      <c r="Q280">
        <v>139.17009999999999</v>
      </c>
      <c r="R280">
        <v>0.56459999999999999</v>
      </c>
      <c r="S280">
        <v>139.69999999999999</v>
      </c>
      <c r="T280">
        <v>214.2867</v>
      </c>
      <c r="W280">
        <v>0</v>
      </c>
      <c r="X280">
        <v>0.17380000000000001</v>
      </c>
      <c r="Y280">
        <v>12.5</v>
      </c>
      <c r="Z280">
        <v>879</v>
      </c>
      <c r="AA280">
        <v>868</v>
      </c>
      <c r="AB280">
        <v>884</v>
      </c>
      <c r="AC280">
        <v>88</v>
      </c>
      <c r="AD280">
        <v>25.77</v>
      </c>
      <c r="AE280">
        <v>0.59</v>
      </c>
      <c r="AF280">
        <v>981</v>
      </c>
      <c r="AG280">
        <v>1</v>
      </c>
      <c r="AH280">
        <v>37</v>
      </c>
      <c r="AI280">
        <v>35</v>
      </c>
      <c r="AJ280">
        <v>192</v>
      </c>
      <c r="AK280">
        <v>171</v>
      </c>
      <c r="AL280">
        <v>4.9000000000000004</v>
      </c>
      <c r="AM280">
        <v>174</v>
      </c>
      <c r="AN280" t="s">
        <v>155</v>
      </c>
      <c r="AO280">
        <v>2</v>
      </c>
      <c r="AP280" s="28">
        <v>0.82572916666666663</v>
      </c>
      <c r="AQ280">
        <v>47.164411000000001</v>
      </c>
      <c r="AR280">
        <v>-88.486654999999999</v>
      </c>
      <c r="AS280">
        <v>318.10000000000002</v>
      </c>
      <c r="AT280">
        <v>34.5</v>
      </c>
      <c r="AU280">
        <v>12</v>
      </c>
      <c r="AV280">
        <v>9</v>
      </c>
      <c r="AW280" t="s">
        <v>206</v>
      </c>
      <c r="AX280">
        <v>1.1431</v>
      </c>
      <c r="AY280">
        <v>1.6861999999999999</v>
      </c>
      <c r="AZ280">
        <v>2.7431000000000001</v>
      </c>
      <c r="BA280">
        <v>14.686999999999999</v>
      </c>
      <c r="BB280">
        <v>14.15</v>
      </c>
      <c r="BC280">
        <v>0.96</v>
      </c>
      <c r="BD280">
        <v>15.073</v>
      </c>
      <c r="BE280">
        <v>2771.556</v>
      </c>
      <c r="BF280">
        <v>242.62799999999999</v>
      </c>
      <c r="BG280">
        <v>4.21</v>
      </c>
      <c r="BH280">
        <v>1.7000000000000001E-2</v>
      </c>
      <c r="BI280">
        <v>4.2270000000000003</v>
      </c>
      <c r="BJ280">
        <v>3.419</v>
      </c>
      <c r="BK280">
        <v>1.4E-2</v>
      </c>
      <c r="BL280">
        <v>3.4329999999999998</v>
      </c>
      <c r="BM280">
        <v>1.5963000000000001</v>
      </c>
      <c r="BQ280">
        <v>29.646000000000001</v>
      </c>
      <c r="BR280">
        <v>0.34454899999999999</v>
      </c>
      <c r="BS280">
        <v>-5</v>
      </c>
      <c r="BT280">
        <v>5.8430000000000001E-3</v>
      </c>
      <c r="BU280">
        <v>8.4199160000000006</v>
      </c>
      <c r="BV280">
        <v>0</v>
      </c>
      <c r="BW280" t="s">
        <v>155</v>
      </c>
      <c r="BX280">
        <v>0.81200000000000006</v>
      </c>
    </row>
    <row r="281" spans="1:76" x14ac:dyDescent="0.25">
      <c r="A281" s="26">
        <v>43530</v>
      </c>
      <c r="B281" s="27">
        <v>0.61725495370370365</v>
      </c>
      <c r="C281">
        <v>14.06</v>
      </c>
      <c r="D281">
        <v>1.2003999999999999</v>
      </c>
      <c r="E281">
        <v>12004.486626</v>
      </c>
      <c r="F281">
        <v>189.1</v>
      </c>
      <c r="G281">
        <v>0.8</v>
      </c>
      <c r="H281">
        <v>246.1</v>
      </c>
      <c r="J281">
        <v>0.2</v>
      </c>
      <c r="K281">
        <v>0.87129999999999996</v>
      </c>
      <c r="L281">
        <v>12.2506</v>
      </c>
      <c r="M281">
        <v>1.0459000000000001</v>
      </c>
      <c r="N281">
        <v>164.7594</v>
      </c>
      <c r="O281">
        <v>0.69699999999999995</v>
      </c>
      <c r="P281">
        <v>165.5</v>
      </c>
      <c r="Q281">
        <v>133.80260000000001</v>
      </c>
      <c r="R281">
        <v>0.56610000000000005</v>
      </c>
      <c r="S281">
        <v>134.4</v>
      </c>
      <c r="T281">
        <v>246.1403</v>
      </c>
      <c r="W281">
        <v>0</v>
      </c>
      <c r="X281">
        <v>0.17430000000000001</v>
      </c>
      <c r="Y281">
        <v>12.4</v>
      </c>
      <c r="Z281">
        <v>875</v>
      </c>
      <c r="AA281">
        <v>866</v>
      </c>
      <c r="AB281">
        <v>882</v>
      </c>
      <c r="AC281">
        <v>88</v>
      </c>
      <c r="AD281">
        <v>25.77</v>
      </c>
      <c r="AE281">
        <v>0.59</v>
      </c>
      <c r="AF281">
        <v>981</v>
      </c>
      <c r="AG281">
        <v>1</v>
      </c>
      <c r="AH281">
        <v>37</v>
      </c>
      <c r="AI281">
        <v>35</v>
      </c>
      <c r="AJ281">
        <v>192</v>
      </c>
      <c r="AK281">
        <v>171</v>
      </c>
      <c r="AL281">
        <v>4.9000000000000004</v>
      </c>
      <c r="AM281">
        <v>174</v>
      </c>
      <c r="AN281" t="s">
        <v>155</v>
      </c>
      <c r="AO281">
        <v>2</v>
      </c>
      <c r="AP281" s="28">
        <v>0.82574074074074078</v>
      </c>
      <c r="AQ281">
        <v>47.164409999999997</v>
      </c>
      <c r="AR281">
        <v>-88.486834000000002</v>
      </c>
      <c r="AS281">
        <v>317.89999999999998</v>
      </c>
      <c r="AT281">
        <v>32.200000000000003</v>
      </c>
      <c r="AU281">
        <v>12</v>
      </c>
      <c r="AV281">
        <v>9</v>
      </c>
      <c r="AW281" t="s">
        <v>206</v>
      </c>
      <c r="AX281">
        <v>1.2</v>
      </c>
      <c r="AY281">
        <v>1.8431</v>
      </c>
      <c r="AZ281">
        <v>2.8</v>
      </c>
      <c r="BA281">
        <v>14.686999999999999</v>
      </c>
      <c r="BB281">
        <v>14.41</v>
      </c>
      <c r="BC281">
        <v>0.98</v>
      </c>
      <c r="BD281">
        <v>14.773999999999999</v>
      </c>
      <c r="BE281">
        <v>2904.134</v>
      </c>
      <c r="BF281">
        <v>157.81200000000001</v>
      </c>
      <c r="BG281">
        <v>4.09</v>
      </c>
      <c r="BH281">
        <v>1.7000000000000001E-2</v>
      </c>
      <c r="BI281">
        <v>4.1079999999999997</v>
      </c>
      <c r="BJ281">
        <v>3.3220000000000001</v>
      </c>
      <c r="BK281">
        <v>1.4E-2</v>
      </c>
      <c r="BL281">
        <v>3.3359999999999999</v>
      </c>
      <c r="BM281">
        <v>1.8529</v>
      </c>
      <c r="BQ281">
        <v>30.036000000000001</v>
      </c>
      <c r="BR281">
        <v>0.27005499999999999</v>
      </c>
      <c r="BS281">
        <v>-5</v>
      </c>
      <c r="BT281">
        <v>5.1570000000000001E-3</v>
      </c>
      <c r="BU281">
        <v>6.599469</v>
      </c>
      <c r="BV281">
        <v>0</v>
      </c>
      <c r="BW281" t="s">
        <v>155</v>
      </c>
      <c r="BX281">
        <v>0.81200000000000006</v>
      </c>
    </row>
    <row r="282" spans="1:76" x14ac:dyDescent="0.25">
      <c r="A282" s="26">
        <v>43530</v>
      </c>
      <c r="B282" s="27">
        <v>0.6172665277777778</v>
      </c>
      <c r="C282">
        <v>14.042</v>
      </c>
      <c r="D282">
        <v>1.2117</v>
      </c>
      <c r="E282">
        <v>12116.652286</v>
      </c>
      <c r="F282">
        <v>180</v>
      </c>
      <c r="G282">
        <v>0.9</v>
      </c>
      <c r="H282">
        <v>191</v>
      </c>
      <c r="J282">
        <v>0.2</v>
      </c>
      <c r="K282">
        <v>0.87139999999999995</v>
      </c>
      <c r="L282">
        <v>12.235900000000001</v>
      </c>
      <c r="M282">
        <v>1.0559000000000001</v>
      </c>
      <c r="N282">
        <v>156.84289999999999</v>
      </c>
      <c r="O282">
        <v>0.76170000000000004</v>
      </c>
      <c r="P282">
        <v>157.6</v>
      </c>
      <c r="Q282">
        <v>127.3736</v>
      </c>
      <c r="R282">
        <v>0.61860000000000004</v>
      </c>
      <c r="S282">
        <v>128</v>
      </c>
      <c r="T282">
        <v>191.01429999999999</v>
      </c>
      <c r="W282">
        <v>0</v>
      </c>
      <c r="X282">
        <v>0.17430000000000001</v>
      </c>
      <c r="Y282">
        <v>12.5</v>
      </c>
      <c r="Z282">
        <v>866</v>
      </c>
      <c r="AA282">
        <v>858</v>
      </c>
      <c r="AB282">
        <v>873</v>
      </c>
      <c r="AC282">
        <v>88</v>
      </c>
      <c r="AD282">
        <v>25.77</v>
      </c>
      <c r="AE282">
        <v>0.59</v>
      </c>
      <c r="AF282">
        <v>981</v>
      </c>
      <c r="AG282">
        <v>1</v>
      </c>
      <c r="AH282">
        <v>37</v>
      </c>
      <c r="AI282">
        <v>35</v>
      </c>
      <c r="AJ282">
        <v>192</v>
      </c>
      <c r="AK282">
        <v>171</v>
      </c>
      <c r="AL282">
        <v>5</v>
      </c>
      <c r="AM282">
        <v>174</v>
      </c>
      <c r="AN282" t="s">
        <v>155</v>
      </c>
      <c r="AO282">
        <v>2</v>
      </c>
      <c r="AP282" s="28">
        <v>0.82575231481481481</v>
      </c>
      <c r="AQ282">
        <v>47.164389</v>
      </c>
      <c r="AR282">
        <v>-88.487016999999994</v>
      </c>
      <c r="AS282">
        <v>318</v>
      </c>
      <c r="AT282">
        <v>31.6</v>
      </c>
      <c r="AU282">
        <v>12</v>
      </c>
      <c r="AV282">
        <v>9</v>
      </c>
      <c r="AW282" t="s">
        <v>206</v>
      </c>
      <c r="AX282">
        <v>1.2431000000000001</v>
      </c>
      <c r="AY282">
        <v>2.0724</v>
      </c>
      <c r="AZ282">
        <v>2.9293</v>
      </c>
      <c r="BA282">
        <v>14.686999999999999</v>
      </c>
      <c r="BB282">
        <v>14.42</v>
      </c>
      <c r="BC282">
        <v>0.98</v>
      </c>
      <c r="BD282">
        <v>14.757</v>
      </c>
      <c r="BE282">
        <v>2902.8980000000001</v>
      </c>
      <c r="BF282">
        <v>159.43199999999999</v>
      </c>
      <c r="BG282">
        <v>3.8969999999999998</v>
      </c>
      <c r="BH282">
        <v>1.9E-2</v>
      </c>
      <c r="BI282">
        <v>3.9159999999999999</v>
      </c>
      <c r="BJ282">
        <v>3.165</v>
      </c>
      <c r="BK282">
        <v>1.4999999999999999E-2</v>
      </c>
      <c r="BL282">
        <v>3.18</v>
      </c>
      <c r="BM282">
        <v>1.4390000000000001</v>
      </c>
      <c r="BQ282">
        <v>30.064</v>
      </c>
      <c r="BR282">
        <v>0.18540300000000001</v>
      </c>
      <c r="BS282">
        <v>-5</v>
      </c>
      <c r="BT282">
        <v>5.0000000000000001E-3</v>
      </c>
      <c r="BU282">
        <v>4.530786</v>
      </c>
      <c r="BV282">
        <v>0</v>
      </c>
      <c r="BW282" t="s">
        <v>155</v>
      </c>
      <c r="BX282">
        <v>0.81200000000000006</v>
      </c>
    </row>
    <row r="283" spans="1:76" x14ac:dyDescent="0.25">
      <c r="A283" s="26">
        <v>43530</v>
      </c>
      <c r="B283" s="27">
        <v>0.61727810185185183</v>
      </c>
      <c r="C283">
        <v>13.911</v>
      </c>
      <c r="D283">
        <v>1.3078000000000001</v>
      </c>
      <c r="E283">
        <v>13077.775061</v>
      </c>
      <c r="F283">
        <v>164.9</v>
      </c>
      <c r="G283">
        <v>0.9</v>
      </c>
      <c r="H283">
        <v>149.1</v>
      </c>
      <c r="J283">
        <v>0.2</v>
      </c>
      <c r="K283">
        <v>0.87160000000000004</v>
      </c>
      <c r="L283">
        <v>12.124499999999999</v>
      </c>
      <c r="M283">
        <v>1.1397999999999999</v>
      </c>
      <c r="N283">
        <v>143.68520000000001</v>
      </c>
      <c r="O283">
        <v>0.78439999999999999</v>
      </c>
      <c r="P283">
        <v>144.5</v>
      </c>
      <c r="Q283">
        <v>116.68810000000001</v>
      </c>
      <c r="R283">
        <v>0.63700000000000001</v>
      </c>
      <c r="S283">
        <v>117.3</v>
      </c>
      <c r="T283">
        <v>149.14830000000001</v>
      </c>
      <c r="W283">
        <v>0</v>
      </c>
      <c r="X283">
        <v>0.17430000000000001</v>
      </c>
      <c r="Y283">
        <v>12.5</v>
      </c>
      <c r="Z283">
        <v>865</v>
      </c>
      <c r="AA283">
        <v>855</v>
      </c>
      <c r="AB283">
        <v>872</v>
      </c>
      <c r="AC283">
        <v>88</v>
      </c>
      <c r="AD283">
        <v>25.77</v>
      </c>
      <c r="AE283">
        <v>0.59</v>
      </c>
      <c r="AF283">
        <v>981</v>
      </c>
      <c r="AG283">
        <v>1</v>
      </c>
      <c r="AH283">
        <v>37</v>
      </c>
      <c r="AI283">
        <v>35</v>
      </c>
      <c r="AJ283">
        <v>192</v>
      </c>
      <c r="AK283">
        <v>171</v>
      </c>
      <c r="AL283">
        <v>4.9000000000000004</v>
      </c>
      <c r="AM283">
        <v>174.2</v>
      </c>
      <c r="AN283" t="s">
        <v>155</v>
      </c>
      <c r="AO283">
        <v>2</v>
      </c>
      <c r="AP283" s="28">
        <v>0.82576388888888896</v>
      </c>
      <c r="AQ283">
        <v>47.164352999999998</v>
      </c>
      <c r="AR283">
        <v>-88.487200999999999</v>
      </c>
      <c r="AS283">
        <v>318.10000000000002</v>
      </c>
      <c r="AT283">
        <v>31.8</v>
      </c>
      <c r="AU283">
        <v>12</v>
      </c>
      <c r="AV283">
        <v>9</v>
      </c>
      <c r="AW283" t="s">
        <v>206</v>
      </c>
      <c r="AX283">
        <v>1.3</v>
      </c>
      <c r="AY283">
        <v>1.7397</v>
      </c>
      <c r="AZ283">
        <v>2.5828000000000002</v>
      </c>
      <c r="BA283">
        <v>14.686999999999999</v>
      </c>
      <c r="BB283">
        <v>14.44</v>
      </c>
      <c r="BC283">
        <v>0.98</v>
      </c>
      <c r="BD283">
        <v>14.736000000000001</v>
      </c>
      <c r="BE283">
        <v>2883.3359999999998</v>
      </c>
      <c r="BF283">
        <v>172.52099999999999</v>
      </c>
      <c r="BG283">
        <v>3.5779999999999998</v>
      </c>
      <c r="BH283">
        <v>0.02</v>
      </c>
      <c r="BI283">
        <v>3.5979999999999999</v>
      </c>
      <c r="BJ283">
        <v>2.9060000000000001</v>
      </c>
      <c r="BK283">
        <v>1.6E-2</v>
      </c>
      <c r="BL283">
        <v>2.9220000000000002</v>
      </c>
      <c r="BM283">
        <v>1.1263000000000001</v>
      </c>
      <c r="BQ283">
        <v>30.140999999999998</v>
      </c>
      <c r="BR283">
        <v>0.18143000000000001</v>
      </c>
      <c r="BS283">
        <v>-5</v>
      </c>
      <c r="BT283">
        <v>5.0000000000000001E-3</v>
      </c>
      <c r="BU283">
        <v>4.4336950000000002</v>
      </c>
      <c r="BV283">
        <v>0</v>
      </c>
      <c r="BW283" t="s">
        <v>155</v>
      </c>
      <c r="BX283">
        <v>0.81200000000000006</v>
      </c>
    </row>
    <row r="284" spans="1:76" x14ac:dyDescent="0.25">
      <c r="A284" s="26">
        <v>43530</v>
      </c>
      <c r="B284" s="27">
        <v>0.61728967592592598</v>
      </c>
      <c r="C284">
        <v>13.808999999999999</v>
      </c>
      <c r="D284">
        <v>1.8662000000000001</v>
      </c>
      <c r="E284">
        <v>18661.5625</v>
      </c>
      <c r="F284">
        <v>150.30000000000001</v>
      </c>
      <c r="G284">
        <v>0.9</v>
      </c>
      <c r="H284">
        <v>154.6</v>
      </c>
      <c r="J284">
        <v>0.2</v>
      </c>
      <c r="K284">
        <v>0.86750000000000005</v>
      </c>
      <c r="L284">
        <v>11.9794</v>
      </c>
      <c r="M284">
        <v>1.6189</v>
      </c>
      <c r="N284">
        <v>130.37989999999999</v>
      </c>
      <c r="O284">
        <v>0.78080000000000005</v>
      </c>
      <c r="P284">
        <v>131.19999999999999</v>
      </c>
      <c r="Q284">
        <v>105.8827</v>
      </c>
      <c r="R284">
        <v>0.6341</v>
      </c>
      <c r="S284">
        <v>106.5</v>
      </c>
      <c r="T284">
        <v>154.58420000000001</v>
      </c>
      <c r="W284">
        <v>0</v>
      </c>
      <c r="X284">
        <v>0.17349999999999999</v>
      </c>
      <c r="Y284">
        <v>12.5</v>
      </c>
      <c r="Z284">
        <v>868</v>
      </c>
      <c r="AA284">
        <v>858</v>
      </c>
      <c r="AB284">
        <v>875</v>
      </c>
      <c r="AC284">
        <v>88</v>
      </c>
      <c r="AD284">
        <v>25.77</v>
      </c>
      <c r="AE284">
        <v>0.59</v>
      </c>
      <c r="AF284">
        <v>981</v>
      </c>
      <c r="AG284">
        <v>1</v>
      </c>
      <c r="AH284">
        <v>37</v>
      </c>
      <c r="AI284">
        <v>35</v>
      </c>
      <c r="AJ284">
        <v>192</v>
      </c>
      <c r="AK284">
        <v>171</v>
      </c>
      <c r="AL284">
        <v>4.9000000000000004</v>
      </c>
      <c r="AM284">
        <v>174.6</v>
      </c>
      <c r="AN284" t="s">
        <v>155</v>
      </c>
      <c r="AO284">
        <v>2</v>
      </c>
      <c r="AP284" s="28">
        <v>0.82577546296296289</v>
      </c>
      <c r="AQ284">
        <v>47.164313999999997</v>
      </c>
      <c r="AR284">
        <v>-88.487363999999999</v>
      </c>
      <c r="AS284">
        <v>318.2</v>
      </c>
      <c r="AT284">
        <v>30.4</v>
      </c>
      <c r="AU284">
        <v>12</v>
      </c>
      <c r="AV284">
        <v>9</v>
      </c>
      <c r="AW284" t="s">
        <v>206</v>
      </c>
      <c r="AX284">
        <v>1.3</v>
      </c>
      <c r="AY284">
        <v>1</v>
      </c>
      <c r="AZ284">
        <v>1.9</v>
      </c>
      <c r="BA284">
        <v>14.686999999999999</v>
      </c>
      <c r="BB284">
        <v>13.98</v>
      </c>
      <c r="BC284">
        <v>0.95</v>
      </c>
      <c r="BD284">
        <v>15.272</v>
      </c>
      <c r="BE284">
        <v>2778.5990000000002</v>
      </c>
      <c r="BF284">
        <v>238.99700000000001</v>
      </c>
      <c r="BG284">
        <v>3.1669999999999998</v>
      </c>
      <c r="BH284">
        <v>1.9E-2</v>
      </c>
      <c r="BI284">
        <v>3.1859999999999999</v>
      </c>
      <c r="BJ284">
        <v>2.5720000000000001</v>
      </c>
      <c r="BK284">
        <v>1.4999999999999999E-2</v>
      </c>
      <c r="BL284">
        <v>2.5870000000000002</v>
      </c>
      <c r="BM284">
        <v>1.1386000000000001</v>
      </c>
      <c r="BQ284">
        <v>29.260999999999999</v>
      </c>
      <c r="BR284">
        <v>0.188058</v>
      </c>
      <c r="BS284">
        <v>-5</v>
      </c>
      <c r="BT284">
        <v>5.0000000000000001E-3</v>
      </c>
      <c r="BU284">
        <v>4.5956679999999999</v>
      </c>
      <c r="BV284">
        <v>0</v>
      </c>
      <c r="BW284" t="s">
        <v>155</v>
      </c>
      <c r="BX284">
        <v>0.81200000000000006</v>
      </c>
    </row>
    <row r="285" spans="1:76" x14ac:dyDescent="0.25">
      <c r="A285" s="26">
        <v>43530</v>
      </c>
      <c r="B285" s="27">
        <v>0.61730125000000002</v>
      </c>
      <c r="C285">
        <v>13.087</v>
      </c>
      <c r="D285">
        <v>2.4889999999999999</v>
      </c>
      <c r="E285">
        <v>24889.732528</v>
      </c>
      <c r="F285">
        <v>138.80000000000001</v>
      </c>
      <c r="G285">
        <v>1</v>
      </c>
      <c r="H285">
        <v>191.1</v>
      </c>
      <c r="J285">
        <v>0.1</v>
      </c>
      <c r="K285">
        <v>0.86750000000000005</v>
      </c>
      <c r="L285">
        <v>11.3528</v>
      </c>
      <c r="M285">
        <v>2.1591999999999998</v>
      </c>
      <c r="N285">
        <v>120.3865</v>
      </c>
      <c r="O285">
        <v>0.86750000000000005</v>
      </c>
      <c r="P285">
        <v>121.3</v>
      </c>
      <c r="Q285">
        <v>97.766999999999996</v>
      </c>
      <c r="R285">
        <v>0.70450000000000002</v>
      </c>
      <c r="S285">
        <v>98.5</v>
      </c>
      <c r="T285">
        <v>191.0701</v>
      </c>
      <c r="W285">
        <v>0</v>
      </c>
      <c r="X285">
        <v>8.6699999999999999E-2</v>
      </c>
      <c r="Y285">
        <v>12.5</v>
      </c>
      <c r="Z285">
        <v>867</v>
      </c>
      <c r="AA285">
        <v>857</v>
      </c>
      <c r="AB285">
        <v>875</v>
      </c>
      <c r="AC285">
        <v>88</v>
      </c>
      <c r="AD285">
        <v>25.77</v>
      </c>
      <c r="AE285">
        <v>0.59</v>
      </c>
      <c r="AF285">
        <v>981</v>
      </c>
      <c r="AG285">
        <v>1</v>
      </c>
      <c r="AH285">
        <v>37</v>
      </c>
      <c r="AI285">
        <v>35</v>
      </c>
      <c r="AJ285">
        <v>192</v>
      </c>
      <c r="AK285">
        <v>171</v>
      </c>
      <c r="AL285">
        <v>5</v>
      </c>
      <c r="AM285">
        <v>174.9</v>
      </c>
      <c r="AN285" t="s">
        <v>155</v>
      </c>
      <c r="AO285">
        <v>2</v>
      </c>
      <c r="AP285" s="28">
        <v>0.82578703703703704</v>
      </c>
      <c r="AQ285">
        <v>47.164276999999998</v>
      </c>
      <c r="AR285">
        <v>-88.487506999999994</v>
      </c>
      <c r="AS285">
        <v>318.39999999999998</v>
      </c>
      <c r="AT285">
        <v>28</v>
      </c>
      <c r="AU285">
        <v>12</v>
      </c>
      <c r="AV285">
        <v>10</v>
      </c>
      <c r="AW285" t="s">
        <v>207</v>
      </c>
      <c r="AX285">
        <v>1.1707000000000001</v>
      </c>
      <c r="AY285">
        <v>1.0430999999999999</v>
      </c>
      <c r="AZ285">
        <v>1.9</v>
      </c>
      <c r="BA285">
        <v>14.686999999999999</v>
      </c>
      <c r="BB285">
        <v>13.98</v>
      </c>
      <c r="BC285">
        <v>0.95</v>
      </c>
      <c r="BD285">
        <v>15.275</v>
      </c>
      <c r="BE285">
        <v>2649.3809999999999</v>
      </c>
      <c r="BF285">
        <v>320.70400000000001</v>
      </c>
      <c r="BG285">
        <v>2.9420000000000002</v>
      </c>
      <c r="BH285">
        <v>2.1000000000000001E-2</v>
      </c>
      <c r="BI285">
        <v>2.9630000000000001</v>
      </c>
      <c r="BJ285">
        <v>2.3889999999999998</v>
      </c>
      <c r="BK285">
        <v>1.7000000000000001E-2</v>
      </c>
      <c r="BL285">
        <v>2.407</v>
      </c>
      <c r="BM285">
        <v>1.4158999999999999</v>
      </c>
      <c r="BQ285">
        <v>14.72</v>
      </c>
      <c r="BR285">
        <v>0.191529</v>
      </c>
      <c r="BS285">
        <v>-5</v>
      </c>
      <c r="BT285">
        <v>5.0000000000000001E-3</v>
      </c>
      <c r="BU285">
        <v>4.6804899999999998</v>
      </c>
      <c r="BV285">
        <v>0</v>
      </c>
      <c r="BW285" t="s">
        <v>155</v>
      </c>
      <c r="BX285">
        <v>0.81200000000000006</v>
      </c>
    </row>
    <row r="286" spans="1:76" x14ac:dyDescent="0.25">
      <c r="A286" s="26">
        <v>43530</v>
      </c>
      <c r="B286" s="27">
        <v>0.61731282407407406</v>
      </c>
      <c r="C286">
        <v>13.321999999999999</v>
      </c>
      <c r="D286">
        <v>2.9070999999999998</v>
      </c>
      <c r="E286">
        <v>29070.652173999999</v>
      </c>
      <c r="F286">
        <v>129.30000000000001</v>
      </c>
      <c r="G286">
        <v>1</v>
      </c>
      <c r="H286">
        <v>239.7</v>
      </c>
      <c r="J286">
        <v>0.1</v>
      </c>
      <c r="K286">
        <v>0.86199999999999999</v>
      </c>
      <c r="L286">
        <v>11.483700000000001</v>
      </c>
      <c r="M286">
        <v>2.5059999999999998</v>
      </c>
      <c r="N286">
        <v>111.4175</v>
      </c>
      <c r="O286">
        <v>0.86199999999999999</v>
      </c>
      <c r="P286">
        <v>112.3</v>
      </c>
      <c r="Q286">
        <v>90.483199999999997</v>
      </c>
      <c r="R286">
        <v>0.70009999999999994</v>
      </c>
      <c r="S286">
        <v>91.2</v>
      </c>
      <c r="T286">
        <v>239.6953</v>
      </c>
      <c r="W286">
        <v>0</v>
      </c>
      <c r="X286">
        <v>8.6199999999999999E-2</v>
      </c>
      <c r="Y286">
        <v>12.4</v>
      </c>
      <c r="Z286">
        <v>865</v>
      </c>
      <c r="AA286">
        <v>854</v>
      </c>
      <c r="AB286">
        <v>872</v>
      </c>
      <c r="AC286">
        <v>88</v>
      </c>
      <c r="AD286">
        <v>25.77</v>
      </c>
      <c r="AE286">
        <v>0.59</v>
      </c>
      <c r="AF286">
        <v>981</v>
      </c>
      <c r="AG286">
        <v>1</v>
      </c>
      <c r="AH286">
        <v>37</v>
      </c>
      <c r="AI286">
        <v>35</v>
      </c>
      <c r="AJ286">
        <v>192</v>
      </c>
      <c r="AK286">
        <v>170.2</v>
      </c>
      <c r="AL286">
        <v>4.9000000000000004</v>
      </c>
      <c r="AM286">
        <v>175</v>
      </c>
      <c r="AN286" t="s">
        <v>155</v>
      </c>
      <c r="AO286">
        <v>2</v>
      </c>
      <c r="AP286" s="28">
        <v>0.82579861111111119</v>
      </c>
      <c r="AQ286">
        <v>47.164237999999997</v>
      </c>
      <c r="AR286">
        <v>-88.487649000000005</v>
      </c>
      <c r="AS286">
        <v>318.60000000000002</v>
      </c>
      <c r="AT286">
        <v>26.9</v>
      </c>
      <c r="AU286">
        <v>12</v>
      </c>
      <c r="AV286">
        <v>10</v>
      </c>
      <c r="AW286" t="s">
        <v>207</v>
      </c>
      <c r="AX286">
        <v>1</v>
      </c>
      <c r="AY286">
        <v>1.1000000000000001</v>
      </c>
      <c r="AZ286">
        <v>1.9</v>
      </c>
      <c r="BA286">
        <v>14.686999999999999</v>
      </c>
      <c r="BB286">
        <v>13.39</v>
      </c>
      <c r="BC286">
        <v>0.91</v>
      </c>
      <c r="BD286">
        <v>16.006</v>
      </c>
      <c r="BE286">
        <v>2587.3739999999998</v>
      </c>
      <c r="BF286">
        <v>359.35899999999998</v>
      </c>
      <c r="BG286">
        <v>2.629</v>
      </c>
      <c r="BH286">
        <v>0.02</v>
      </c>
      <c r="BI286">
        <v>2.649</v>
      </c>
      <c r="BJ286">
        <v>2.1349999999999998</v>
      </c>
      <c r="BK286">
        <v>1.7000000000000001E-2</v>
      </c>
      <c r="BL286">
        <v>2.1509999999999998</v>
      </c>
      <c r="BM286">
        <v>1.7149000000000001</v>
      </c>
      <c r="BQ286">
        <v>14.122</v>
      </c>
      <c r="BR286">
        <v>0.146478</v>
      </c>
      <c r="BS286">
        <v>-5</v>
      </c>
      <c r="BT286">
        <v>5.8430000000000001E-3</v>
      </c>
      <c r="BU286">
        <v>3.5795560000000002</v>
      </c>
      <c r="BV286">
        <v>0</v>
      </c>
      <c r="BW286" t="s">
        <v>155</v>
      </c>
      <c r="BX286">
        <v>0.81200000000000006</v>
      </c>
    </row>
    <row r="287" spans="1:76" x14ac:dyDescent="0.25">
      <c r="A287" s="26">
        <v>43530</v>
      </c>
      <c r="B287" s="27">
        <v>0.6173243981481481</v>
      </c>
      <c r="C287">
        <v>12.879</v>
      </c>
      <c r="D287">
        <v>3.3668</v>
      </c>
      <c r="E287">
        <v>33668.300429000003</v>
      </c>
      <c r="F287">
        <v>118.9</v>
      </c>
      <c r="G287">
        <v>1</v>
      </c>
      <c r="H287">
        <v>273</v>
      </c>
      <c r="J287">
        <v>0.1</v>
      </c>
      <c r="K287">
        <v>0.86129999999999995</v>
      </c>
      <c r="L287">
        <v>11.0929</v>
      </c>
      <c r="M287">
        <v>2.8997999999999999</v>
      </c>
      <c r="N287">
        <v>102.4395</v>
      </c>
      <c r="O287">
        <v>0.86129999999999995</v>
      </c>
      <c r="P287">
        <v>103.3</v>
      </c>
      <c r="Q287">
        <v>83.192099999999996</v>
      </c>
      <c r="R287">
        <v>0.69950000000000001</v>
      </c>
      <c r="S287">
        <v>83.9</v>
      </c>
      <c r="T287">
        <v>273.01389999999998</v>
      </c>
      <c r="W287">
        <v>0</v>
      </c>
      <c r="X287">
        <v>8.6099999999999996E-2</v>
      </c>
      <c r="Y287">
        <v>12.5</v>
      </c>
      <c r="Z287">
        <v>862</v>
      </c>
      <c r="AA287">
        <v>853</v>
      </c>
      <c r="AB287">
        <v>871</v>
      </c>
      <c r="AC287">
        <v>88</v>
      </c>
      <c r="AD287">
        <v>25.77</v>
      </c>
      <c r="AE287">
        <v>0.59</v>
      </c>
      <c r="AF287">
        <v>981</v>
      </c>
      <c r="AG287">
        <v>1</v>
      </c>
      <c r="AH287">
        <v>37</v>
      </c>
      <c r="AI287">
        <v>35</v>
      </c>
      <c r="AJ287">
        <v>192</v>
      </c>
      <c r="AK287">
        <v>170</v>
      </c>
      <c r="AL287">
        <v>5</v>
      </c>
      <c r="AM287">
        <v>175</v>
      </c>
      <c r="AN287" t="s">
        <v>155</v>
      </c>
      <c r="AO287">
        <v>2</v>
      </c>
      <c r="AP287" s="28">
        <v>0.82581018518518512</v>
      </c>
      <c r="AQ287">
        <v>47.164203000000001</v>
      </c>
      <c r="AR287">
        <v>-88.487796000000003</v>
      </c>
      <c r="AS287">
        <v>318.8</v>
      </c>
      <c r="AT287">
        <v>26.7</v>
      </c>
      <c r="AU287">
        <v>12</v>
      </c>
      <c r="AV287">
        <v>10</v>
      </c>
      <c r="AW287" t="s">
        <v>207</v>
      </c>
      <c r="AX287">
        <v>1.0430999999999999</v>
      </c>
      <c r="AY287">
        <v>1.0569</v>
      </c>
      <c r="AZ287">
        <v>1.9</v>
      </c>
      <c r="BA287">
        <v>14.686999999999999</v>
      </c>
      <c r="BB287">
        <v>13.32</v>
      </c>
      <c r="BC287">
        <v>0.91</v>
      </c>
      <c r="BD287">
        <v>16.106000000000002</v>
      </c>
      <c r="BE287">
        <v>2498.17</v>
      </c>
      <c r="BF287">
        <v>415.64400000000001</v>
      </c>
      <c r="BG287">
        <v>2.4159999999999999</v>
      </c>
      <c r="BH287">
        <v>0.02</v>
      </c>
      <c r="BI287">
        <v>2.4359999999999999</v>
      </c>
      <c r="BJ287">
        <v>1.962</v>
      </c>
      <c r="BK287">
        <v>1.6E-2</v>
      </c>
      <c r="BL287">
        <v>1.978</v>
      </c>
      <c r="BM287">
        <v>1.9523999999999999</v>
      </c>
      <c r="BQ287">
        <v>14.103</v>
      </c>
      <c r="BR287">
        <v>0.14727299999999999</v>
      </c>
      <c r="BS287">
        <v>-5</v>
      </c>
      <c r="BT287">
        <v>5.1570000000000001E-3</v>
      </c>
      <c r="BU287">
        <v>3.5989840000000002</v>
      </c>
      <c r="BV287">
        <v>0</v>
      </c>
      <c r="BW287" t="s">
        <v>155</v>
      </c>
      <c r="BX287">
        <v>0.81200000000000006</v>
      </c>
    </row>
    <row r="288" spans="1:76" x14ac:dyDescent="0.25">
      <c r="A288" s="26">
        <v>43530</v>
      </c>
      <c r="B288" s="27">
        <v>0.61733597222222225</v>
      </c>
      <c r="C288">
        <v>12.881</v>
      </c>
      <c r="D288">
        <v>3.6595</v>
      </c>
      <c r="E288">
        <v>36595.339055999997</v>
      </c>
      <c r="F288">
        <v>107.7</v>
      </c>
      <c r="G288">
        <v>1</v>
      </c>
      <c r="H288">
        <v>345.4</v>
      </c>
      <c r="J288">
        <v>0</v>
      </c>
      <c r="K288">
        <v>0.85860000000000003</v>
      </c>
      <c r="L288">
        <v>11.0593</v>
      </c>
      <c r="M288">
        <v>3.1421000000000001</v>
      </c>
      <c r="N288">
        <v>92.474000000000004</v>
      </c>
      <c r="O288">
        <v>0.85860000000000003</v>
      </c>
      <c r="P288">
        <v>93.3</v>
      </c>
      <c r="Q288">
        <v>75.099000000000004</v>
      </c>
      <c r="R288">
        <v>0.69730000000000003</v>
      </c>
      <c r="S288">
        <v>75.8</v>
      </c>
      <c r="T288">
        <v>345.41359999999997</v>
      </c>
      <c r="W288">
        <v>0</v>
      </c>
      <c r="X288">
        <v>0</v>
      </c>
      <c r="Y288">
        <v>12.5</v>
      </c>
      <c r="Z288">
        <v>864</v>
      </c>
      <c r="AA288">
        <v>853</v>
      </c>
      <c r="AB288">
        <v>872</v>
      </c>
      <c r="AC288">
        <v>88</v>
      </c>
      <c r="AD288">
        <v>25.77</v>
      </c>
      <c r="AE288">
        <v>0.59</v>
      </c>
      <c r="AF288">
        <v>981</v>
      </c>
      <c r="AG288">
        <v>1</v>
      </c>
      <c r="AH288">
        <v>37</v>
      </c>
      <c r="AI288">
        <v>35</v>
      </c>
      <c r="AJ288">
        <v>192</v>
      </c>
      <c r="AK288">
        <v>170.8</v>
      </c>
      <c r="AL288">
        <v>4.9000000000000004</v>
      </c>
      <c r="AM288">
        <v>175</v>
      </c>
      <c r="AN288" t="s">
        <v>155</v>
      </c>
      <c r="AO288">
        <v>2</v>
      </c>
      <c r="AP288" s="28">
        <v>0.82582175925925927</v>
      </c>
      <c r="AQ288">
        <v>47.164185000000003</v>
      </c>
      <c r="AR288">
        <v>-88.487941000000006</v>
      </c>
      <c r="AS288">
        <v>319</v>
      </c>
      <c r="AT288">
        <v>25.9</v>
      </c>
      <c r="AU288">
        <v>12</v>
      </c>
      <c r="AV288">
        <v>10</v>
      </c>
      <c r="AW288" t="s">
        <v>207</v>
      </c>
      <c r="AX288">
        <v>1.1000000000000001</v>
      </c>
      <c r="AY288">
        <v>1</v>
      </c>
      <c r="AZ288">
        <v>1.9</v>
      </c>
      <c r="BA288">
        <v>14.686999999999999</v>
      </c>
      <c r="BB288">
        <v>13.05</v>
      </c>
      <c r="BC288">
        <v>0.89</v>
      </c>
      <c r="BD288">
        <v>16.468</v>
      </c>
      <c r="BE288">
        <v>2452.7150000000001</v>
      </c>
      <c r="BF288">
        <v>443.52</v>
      </c>
      <c r="BG288">
        <v>2.1480000000000001</v>
      </c>
      <c r="BH288">
        <v>0.02</v>
      </c>
      <c r="BI288">
        <v>2.1680000000000001</v>
      </c>
      <c r="BJ288">
        <v>1.744</v>
      </c>
      <c r="BK288">
        <v>1.6E-2</v>
      </c>
      <c r="BL288">
        <v>1.76</v>
      </c>
      <c r="BM288">
        <v>2.4325999999999999</v>
      </c>
      <c r="BQ288">
        <v>0</v>
      </c>
      <c r="BR288">
        <v>0.15321499999999999</v>
      </c>
      <c r="BS288">
        <v>-5</v>
      </c>
      <c r="BT288">
        <v>5.0000000000000001E-3</v>
      </c>
      <c r="BU288">
        <v>3.744192</v>
      </c>
      <c r="BV288">
        <v>0</v>
      </c>
      <c r="BW288" t="s">
        <v>155</v>
      </c>
      <c r="BX288">
        <v>0.81200000000000006</v>
      </c>
    </row>
    <row r="289" spans="1:76" x14ac:dyDescent="0.25">
      <c r="A289" s="26">
        <v>43530</v>
      </c>
      <c r="B289" s="27">
        <v>0.61734754629629629</v>
      </c>
      <c r="C289">
        <v>12.943</v>
      </c>
      <c r="D289">
        <v>3.3904999999999998</v>
      </c>
      <c r="E289">
        <v>33904.873881</v>
      </c>
      <c r="F289">
        <v>96.8</v>
      </c>
      <c r="G289">
        <v>1.1000000000000001</v>
      </c>
      <c r="H289">
        <v>400.6</v>
      </c>
      <c r="J289">
        <v>0</v>
      </c>
      <c r="K289">
        <v>0.86040000000000005</v>
      </c>
      <c r="L289">
        <v>11.136799999999999</v>
      </c>
      <c r="M289">
        <v>2.9173</v>
      </c>
      <c r="N289">
        <v>83.289500000000004</v>
      </c>
      <c r="O289">
        <v>0.9234</v>
      </c>
      <c r="P289">
        <v>84.2</v>
      </c>
      <c r="Q289">
        <v>67.640199999999993</v>
      </c>
      <c r="R289">
        <v>0.74990000000000001</v>
      </c>
      <c r="S289">
        <v>68.400000000000006</v>
      </c>
      <c r="T289">
        <v>400.57830000000001</v>
      </c>
      <c r="W289">
        <v>0</v>
      </c>
      <c r="X289">
        <v>0</v>
      </c>
      <c r="Y289">
        <v>12.5</v>
      </c>
      <c r="Z289">
        <v>864</v>
      </c>
      <c r="AA289">
        <v>854</v>
      </c>
      <c r="AB289">
        <v>871</v>
      </c>
      <c r="AC289">
        <v>88</v>
      </c>
      <c r="AD289">
        <v>25.77</v>
      </c>
      <c r="AE289">
        <v>0.59</v>
      </c>
      <c r="AF289">
        <v>981</v>
      </c>
      <c r="AG289">
        <v>1</v>
      </c>
      <c r="AH289">
        <v>37</v>
      </c>
      <c r="AI289">
        <v>35</v>
      </c>
      <c r="AJ289">
        <v>191.2</v>
      </c>
      <c r="AK289">
        <v>171</v>
      </c>
      <c r="AL289">
        <v>4.9000000000000004</v>
      </c>
      <c r="AM289">
        <v>175</v>
      </c>
      <c r="AN289" t="s">
        <v>155</v>
      </c>
      <c r="AO289">
        <v>2</v>
      </c>
      <c r="AP289" s="28">
        <v>0.82583333333333331</v>
      </c>
      <c r="AQ289">
        <v>47.164180000000002</v>
      </c>
      <c r="AR289">
        <v>-88.488074999999995</v>
      </c>
      <c r="AS289">
        <v>319.3</v>
      </c>
      <c r="AT289">
        <v>24.1</v>
      </c>
      <c r="AU289">
        <v>12</v>
      </c>
      <c r="AV289">
        <v>10</v>
      </c>
      <c r="AW289" t="s">
        <v>207</v>
      </c>
      <c r="AX289">
        <v>1.3586</v>
      </c>
      <c r="AY289">
        <v>1</v>
      </c>
      <c r="AZ289">
        <v>2.0724</v>
      </c>
      <c r="BA289">
        <v>14.686999999999999</v>
      </c>
      <c r="BB289">
        <v>13.24</v>
      </c>
      <c r="BC289">
        <v>0.9</v>
      </c>
      <c r="BD289">
        <v>16.218</v>
      </c>
      <c r="BE289">
        <v>2494.8139999999999</v>
      </c>
      <c r="BF289">
        <v>415.952</v>
      </c>
      <c r="BG289">
        <v>1.954</v>
      </c>
      <c r="BH289">
        <v>2.1999999999999999E-2</v>
      </c>
      <c r="BI289">
        <v>1.976</v>
      </c>
      <c r="BJ289">
        <v>1.587</v>
      </c>
      <c r="BK289">
        <v>1.7999999999999999E-2</v>
      </c>
      <c r="BL289">
        <v>1.6040000000000001</v>
      </c>
      <c r="BM289">
        <v>2.8496000000000001</v>
      </c>
      <c r="BQ289">
        <v>0</v>
      </c>
      <c r="BR289">
        <v>0.14135500000000001</v>
      </c>
      <c r="BS289">
        <v>-5</v>
      </c>
      <c r="BT289">
        <v>5.0000000000000001E-3</v>
      </c>
      <c r="BU289">
        <v>3.4543629999999999</v>
      </c>
      <c r="BV289">
        <v>0</v>
      </c>
      <c r="BW289" t="s">
        <v>155</v>
      </c>
      <c r="BX289">
        <v>0.81200000000000006</v>
      </c>
    </row>
    <row r="290" spans="1:76" x14ac:dyDescent="0.25">
      <c r="A290" s="26">
        <v>43530</v>
      </c>
      <c r="B290" s="27">
        <v>0.61735912037037044</v>
      </c>
      <c r="C290">
        <v>12.773</v>
      </c>
      <c r="D290">
        <v>3.2393999999999998</v>
      </c>
      <c r="E290">
        <v>32393.654484999999</v>
      </c>
      <c r="F290">
        <v>88.8</v>
      </c>
      <c r="G290">
        <v>1.1000000000000001</v>
      </c>
      <c r="H290">
        <v>430.4</v>
      </c>
      <c r="J290">
        <v>0</v>
      </c>
      <c r="K290">
        <v>0.86299999999999999</v>
      </c>
      <c r="L290">
        <v>11.0237</v>
      </c>
      <c r="M290">
        <v>2.7955999999999999</v>
      </c>
      <c r="N290">
        <v>76.620400000000004</v>
      </c>
      <c r="O290">
        <v>0.94930000000000003</v>
      </c>
      <c r="P290">
        <v>77.599999999999994</v>
      </c>
      <c r="Q290">
        <v>62.2241</v>
      </c>
      <c r="R290">
        <v>0.77090000000000003</v>
      </c>
      <c r="S290">
        <v>63</v>
      </c>
      <c r="T290">
        <v>430.4452</v>
      </c>
      <c r="W290">
        <v>0</v>
      </c>
      <c r="X290">
        <v>0</v>
      </c>
      <c r="Y290">
        <v>12.5</v>
      </c>
      <c r="Z290">
        <v>864</v>
      </c>
      <c r="AA290">
        <v>854</v>
      </c>
      <c r="AB290">
        <v>871</v>
      </c>
      <c r="AC290">
        <v>88</v>
      </c>
      <c r="AD290">
        <v>25.77</v>
      </c>
      <c r="AE290">
        <v>0.59</v>
      </c>
      <c r="AF290">
        <v>981</v>
      </c>
      <c r="AG290">
        <v>1</v>
      </c>
      <c r="AH290">
        <v>37</v>
      </c>
      <c r="AI290">
        <v>35</v>
      </c>
      <c r="AJ290">
        <v>191</v>
      </c>
      <c r="AK290">
        <v>171</v>
      </c>
      <c r="AL290">
        <v>4.9000000000000004</v>
      </c>
      <c r="AM290">
        <v>175</v>
      </c>
      <c r="AN290" t="s">
        <v>155</v>
      </c>
      <c r="AO290">
        <v>2</v>
      </c>
      <c r="AP290" s="28">
        <v>0.82584490740740746</v>
      </c>
      <c r="AQ290">
        <v>47.164192</v>
      </c>
      <c r="AR290">
        <v>-88.488201000000004</v>
      </c>
      <c r="AS290">
        <v>319.39999999999998</v>
      </c>
      <c r="AT290">
        <v>22.6</v>
      </c>
      <c r="AU290">
        <v>12</v>
      </c>
      <c r="AV290">
        <v>10</v>
      </c>
      <c r="AW290" t="s">
        <v>207</v>
      </c>
      <c r="AX290">
        <v>1.7</v>
      </c>
      <c r="AY290">
        <v>1.1724000000000001</v>
      </c>
      <c r="AZ290">
        <v>2.4293</v>
      </c>
      <c r="BA290">
        <v>14.686999999999999</v>
      </c>
      <c r="BB290">
        <v>13.5</v>
      </c>
      <c r="BC290">
        <v>0.92</v>
      </c>
      <c r="BD290">
        <v>15.872999999999999</v>
      </c>
      <c r="BE290">
        <v>2510.9</v>
      </c>
      <c r="BF290">
        <v>405.28199999999998</v>
      </c>
      <c r="BG290">
        <v>1.8280000000000001</v>
      </c>
      <c r="BH290">
        <v>2.3E-2</v>
      </c>
      <c r="BI290">
        <v>1.85</v>
      </c>
      <c r="BJ290">
        <v>1.484</v>
      </c>
      <c r="BK290">
        <v>1.7999999999999999E-2</v>
      </c>
      <c r="BL290">
        <v>1.5029999999999999</v>
      </c>
      <c r="BM290">
        <v>3.1133999999999999</v>
      </c>
      <c r="BQ290">
        <v>0</v>
      </c>
      <c r="BR290">
        <v>0.15163199999999999</v>
      </c>
      <c r="BS290">
        <v>-5</v>
      </c>
      <c r="BT290">
        <v>5.0000000000000001E-3</v>
      </c>
      <c r="BU290">
        <v>3.7055159999999998</v>
      </c>
      <c r="BV290">
        <v>0</v>
      </c>
      <c r="BW290" t="s">
        <v>155</v>
      </c>
      <c r="BX290">
        <v>0.81200000000000006</v>
      </c>
    </row>
    <row r="291" spans="1:76" x14ac:dyDescent="0.25">
      <c r="A291" s="26">
        <v>43530</v>
      </c>
      <c r="B291" s="27">
        <v>0.61737069444444448</v>
      </c>
      <c r="C291">
        <v>12.602</v>
      </c>
      <c r="D291">
        <v>3.7122000000000002</v>
      </c>
      <c r="E291">
        <v>37121.978387000003</v>
      </c>
      <c r="F291">
        <v>81.400000000000006</v>
      </c>
      <c r="G291">
        <v>1.1000000000000001</v>
      </c>
      <c r="H291">
        <v>491.4</v>
      </c>
      <c r="J291">
        <v>0</v>
      </c>
      <c r="K291">
        <v>0.86009999999999998</v>
      </c>
      <c r="L291">
        <v>10.838200000000001</v>
      </c>
      <c r="M291">
        <v>3.1926999999999999</v>
      </c>
      <c r="N291">
        <v>70.026700000000005</v>
      </c>
      <c r="O291">
        <v>0.94610000000000005</v>
      </c>
      <c r="P291">
        <v>71</v>
      </c>
      <c r="Q291">
        <v>56.869300000000003</v>
      </c>
      <c r="R291">
        <v>0.76829999999999998</v>
      </c>
      <c r="S291">
        <v>57.6</v>
      </c>
      <c r="T291">
        <v>491.41489999999999</v>
      </c>
      <c r="W291">
        <v>0</v>
      </c>
      <c r="X291">
        <v>0</v>
      </c>
      <c r="Y291">
        <v>12.4</v>
      </c>
      <c r="Z291">
        <v>867</v>
      </c>
      <c r="AA291">
        <v>856</v>
      </c>
      <c r="AB291">
        <v>874</v>
      </c>
      <c r="AC291">
        <v>88</v>
      </c>
      <c r="AD291">
        <v>25.77</v>
      </c>
      <c r="AE291">
        <v>0.59</v>
      </c>
      <c r="AF291">
        <v>981</v>
      </c>
      <c r="AG291">
        <v>1</v>
      </c>
      <c r="AH291">
        <v>37</v>
      </c>
      <c r="AI291">
        <v>35</v>
      </c>
      <c r="AJ291">
        <v>191</v>
      </c>
      <c r="AK291">
        <v>170.2</v>
      </c>
      <c r="AL291">
        <v>4.9000000000000004</v>
      </c>
      <c r="AM291">
        <v>174.9</v>
      </c>
      <c r="AN291" t="s">
        <v>155</v>
      </c>
      <c r="AO291">
        <v>2</v>
      </c>
      <c r="AP291" s="28">
        <v>0.82585648148148139</v>
      </c>
      <c r="AQ291">
        <v>47.164217000000001</v>
      </c>
      <c r="AR291">
        <v>-88.488316999999995</v>
      </c>
      <c r="AS291">
        <v>319.5</v>
      </c>
      <c r="AT291">
        <v>21.3</v>
      </c>
      <c r="AU291">
        <v>12</v>
      </c>
      <c r="AV291">
        <v>10</v>
      </c>
      <c r="AW291" t="s">
        <v>207</v>
      </c>
      <c r="AX291">
        <v>1.5277719999999999</v>
      </c>
      <c r="AY291">
        <v>1.443057</v>
      </c>
      <c r="AZ291">
        <v>2.6430570000000002</v>
      </c>
      <c r="BA291">
        <v>14.686999999999999</v>
      </c>
      <c r="BB291">
        <v>13.2</v>
      </c>
      <c r="BC291">
        <v>0.9</v>
      </c>
      <c r="BD291">
        <v>16.27</v>
      </c>
      <c r="BE291">
        <v>2430.3539999999998</v>
      </c>
      <c r="BF291">
        <v>455.67399999999998</v>
      </c>
      <c r="BG291">
        <v>1.6439999999999999</v>
      </c>
      <c r="BH291">
        <v>2.1999999999999999E-2</v>
      </c>
      <c r="BI291">
        <v>1.667</v>
      </c>
      <c r="BJ291">
        <v>1.335</v>
      </c>
      <c r="BK291">
        <v>1.7999999999999999E-2</v>
      </c>
      <c r="BL291">
        <v>1.353</v>
      </c>
      <c r="BM291">
        <v>3.4992000000000001</v>
      </c>
      <c r="BQ291">
        <v>0</v>
      </c>
      <c r="BR291">
        <v>0.17760000000000001</v>
      </c>
      <c r="BS291">
        <v>-5</v>
      </c>
      <c r="BT291">
        <v>5.0000000000000001E-3</v>
      </c>
      <c r="BU291">
        <v>4.34009</v>
      </c>
      <c r="BV291">
        <v>0</v>
      </c>
      <c r="BW291" t="s">
        <v>155</v>
      </c>
      <c r="BX291">
        <v>0.81200000000000006</v>
      </c>
    </row>
    <row r="292" spans="1:76" x14ac:dyDescent="0.25">
      <c r="A292" s="26">
        <v>43530</v>
      </c>
      <c r="B292" s="27">
        <v>0.61738226851851852</v>
      </c>
      <c r="C292">
        <v>12.189</v>
      </c>
      <c r="D292">
        <v>4.3878000000000004</v>
      </c>
      <c r="E292">
        <v>43878.397328999999</v>
      </c>
      <c r="F292">
        <v>75.8</v>
      </c>
      <c r="G292">
        <v>1.1000000000000001</v>
      </c>
      <c r="H292">
        <v>580.79999999999995</v>
      </c>
      <c r="J292">
        <v>0</v>
      </c>
      <c r="K292">
        <v>0.85709999999999997</v>
      </c>
      <c r="L292">
        <v>10.4468</v>
      </c>
      <c r="M292">
        <v>3.7606000000000002</v>
      </c>
      <c r="N292">
        <v>64.966899999999995</v>
      </c>
      <c r="O292">
        <v>0.94279999999999997</v>
      </c>
      <c r="P292">
        <v>65.900000000000006</v>
      </c>
      <c r="Q292">
        <v>52.760199999999998</v>
      </c>
      <c r="R292">
        <v>0.76559999999999995</v>
      </c>
      <c r="S292">
        <v>53.5</v>
      </c>
      <c r="T292">
        <v>580.78459999999995</v>
      </c>
      <c r="W292">
        <v>0</v>
      </c>
      <c r="X292">
        <v>0</v>
      </c>
      <c r="Y292">
        <v>12.5</v>
      </c>
      <c r="Z292">
        <v>866</v>
      </c>
      <c r="AA292">
        <v>856</v>
      </c>
      <c r="AB292">
        <v>874</v>
      </c>
      <c r="AC292">
        <v>88</v>
      </c>
      <c r="AD292">
        <v>25.77</v>
      </c>
      <c r="AE292">
        <v>0.59</v>
      </c>
      <c r="AF292">
        <v>981</v>
      </c>
      <c r="AG292">
        <v>1</v>
      </c>
      <c r="AH292">
        <v>37</v>
      </c>
      <c r="AI292">
        <v>35</v>
      </c>
      <c r="AJ292">
        <v>191</v>
      </c>
      <c r="AK292">
        <v>170</v>
      </c>
      <c r="AL292">
        <v>4.9000000000000004</v>
      </c>
      <c r="AM292">
        <v>174.5</v>
      </c>
      <c r="AN292" t="s">
        <v>155</v>
      </c>
      <c r="AO292">
        <v>2</v>
      </c>
      <c r="AP292" s="28">
        <v>0.82586805555555554</v>
      </c>
      <c r="AQ292">
        <v>47.164240999999997</v>
      </c>
      <c r="AR292">
        <v>-88.488399999999999</v>
      </c>
      <c r="AS292">
        <v>319.5</v>
      </c>
      <c r="AT292">
        <v>20.399999999999999</v>
      </c>
      <c r="AU292">
        <v>12</v>
      </c>
      <c r="AV292">
        <v>10</v>
      </c>
      <c r="AW292" t="s">
        <v>207</v>
      </c>
      <c r="AX292">
        <v>1.3215110000000001</v>
      </c>
      <c r="AY292">
        <v>1.5860430000000001</v>
      </c>
      <c r="AZ292">
        <v>2.7430219999999998</v>
      </c>
      <c r="BA292">
        <v>14.686999999999999</v>
      </c>
      <c r="BB292">
        <v>12.9</v>
      </c>
      <c r="BC292">
        <v>0.88</v>
      </c>
      <c r="BD292">
        <v>16.678000000000001</v>
      </c>
      <c r="BE292">
        <v>2312.0329999999999</v>
      </c>
      <c r="BF292">
        <v>529.726</v>
      </c>
      <c r="BG292">
        <v>1.506</v>
      </c>
      <c r="BH292">
        <v>2.1999999999999999E-2</v>
      </c>
      <c r="BI292">
        <v>1.528</v>
      </c>
      <c r="BJ292">
        <v>1.2230000000000001</v>
      </c>
      <c r="BK292">
        <v>1.7999999999999999E-2</v>
      </c>
      <c r="BL292">
        <v>1.2410000000000001</v>
      </c>
      <c r="BM292">
        <v>4.0816999999999997</v>
      </c>
      <c r="BQ292">
        <v>0</v>
      </c>
      <c r="BR292">
        <v>0.18790100000000001</v>
      </c>
      <c r="BS292">
        <v>-5</v>
      </c>
      <c r="BT292">
        <v>5.0000000000000001E-3</v>
      </c>
      <c r="BU292">
        <v>4.591831</v>
      </c>
      <c r="BV292">
        <v>0</v>
      </c>
      <c r="BW292" t="s">
        <v>155</v>
      </c>
      <c r="BX292">
        <v>0.81200000000000006</v>
      </c>
    </row>
    <row r="293" spans="1:76" x14ac:dyDescent="0.25">
      <c r="A293" s="26">
        <v>43530</v>
      </c>
      <c r="B293" s="27">
        <v>0.61739384259259256</v>
      </c>
      <c r="C293">
        <v>12.651</v>
      </c>
      <c r="D293">
        <v>3.5680000000000001</v>
      </c>
      <c r="E293">
        <v>35680.423509</v>
      </c>
      <c r="F293">
        <v>70.599999999999994</v>
      </c>
      <c r="G293">
        <v>1.1000000000000001</v>
      </c>
      <c r="H293">
        <v>661.5</v>
      </c>
      <c r="J293">
        <v>0</v>
      </c>
      <c r="K293">
        <v>0.86080000000000001</v>
      </c>
      <c r="L293">
        <v>10.89</v>
      </c>
      <c r="M293">
        <v>3.0714000000000001</v>
      </c>
      <c r="N293">
        <v>60.814300000000003</v>
      </c>
      <c r="O293">
        <v>0.94689999999999996</v>
      </c>
      <c r="P293">
        <v>61.8</v>
      </c>
      <c r="Q293">
        <v>49.387900000000002</v>
      </c>
      <c r="R293">
        <v>0.76900000000000002</v>
      </c>
      <c r="S293">
        <v>50.2</v>
      </c>
      <c r="T293">
        <v>661.47379999999998</v>
      </c>
      <c r="W293">
        <v>0</v>
      </c>
      <c r="X293">
        <v>0</v>
      </c>
      <c r="Y293">
        <v>12.5</v>
      </c>
      <c r="Z293">
        <v>866</v>
      </c>
      <c r="AA293">
        <v>856</v>
      </c>
      <c r="AB293">
        <v>874</v>
      </c>
      <c r="AC293">
        <v>88</v>
      </c>
      <c r="AD293">
        <v>25.77</v>
      </c>
      <c r="AE293">
        <v>0.59</v>
      </c>
      <c r="AF293">
        <v>981</v>
      </c>
      <c r="AG293">
        <v>1</v>
      </c>
      <c r="AH293">
        <v>36.156999999999996</v>
      </c>
      <c r="AI293">
        <v>35</v>
      </c>
      <c r="AJ293">
        <v>191</v>
      </c>
      <c r="AK293">
        <v>170</v>
      </c>
      <c r="AL293">
        <v>4.9000000000000004</v>
      </c>
      <c r="AM293">
        <v>174.2</v>
      </c>
      <c r="AN293" t="s">
        <v>155</v>
      </c>
      <c r="AO293">
        <v>2</v>
      </c>
      <c r="AP293" s="28">
        <v>0.82586805555555554</v>
      </c>
      <c r="AQ293">
        <v>47.164259000000001</v>
      </c>
      <c r="AR293">
        <v>-88.488451999999995</v>
      </c>
      <c r="AS293">
        <v>319.39999999999998</v>
      </c>
      <c r="AT293">
        <v>20.100000000000001</v>
      </c>
      <c r="AU293">
        <v>12</v>
      </c>
      <c r="AV293">
        <v>10</v>
      </c>
      <c r="AW293" t="s">
        <v>207</v>
      </c>
      <c r="AX293">
        <v>1.3715360000000001</v>
      </c>
      <c r="AY293">
        <v>1.786143</v>
      </c>
      <c r="AZ293">
        <v>2.8430719999999998</v>
      </c>
      <c r="BA293">
        <v>14.686999999999999</v>
      </c>
      <c r="BB293">
        <v>13.27</v>
      </c>
      <c r="BC293">
        <v>0.9</v>
      </c>
      <c r="BD293">
        <v>16.169</v>
      </c>
      <c r="BE293">
        <v>2451.1390000000001</v>
      </c>
      <c r="BF293">
        <v>440.00700000000001</v>
      </c>
      <c r="BG293">
        <v>1.4330000000000001</v>
      </c>
      <c r="BH293">
        <v>2.1999999999999999E-2</v>
      </c>
      <c r="BI293">
        <v>1.456</v>
      </c>
      <c r="BJ293">
        <v>1.1639999999999999</v>
      </c>
      <c r="BK293">
        <v>1.7999999999999999E-2</v>
      </c>
      <c r="BL293">
        <v>1.1819999999999999</v>
      </c>
      <c r="BM293">
        <v>4.7279</v>
      </c>
      <c r="BQ293">
        <v>0</v>
      </c>
      <c r="BR293">
        <v>0.193215</v>
      </c>
      <c r="BS293">
        <v>-5</v>
      </c>
      <c r="BT293">
        <v>5.0000000000000001E-3</v>
      </c>
      <c r="BU293">
        <v>4.721692</v>
      </c>
      <c r="BV293">
        <v>0</v>
      </c>
      <c r="BW293" t="s">
        <v>155</v>
      </c>
      <c r="BX293">
        <v>0.81200000000000006</v>
      </c>
    </row>
    <row r="294" spans="1:76" x14ac:dyDescent="0.25">
      <c r="A294" s="26">
        <v>43530</v>
      </c>
      <c r="B294" s="27">
        <v>0.6174054166666666</v>
      </c>
      <c r="C294">
        <v>13.333</v>
      </c>
      <c r="D294">
        <v>1.9639</v>
      </c>
      <c r="E294">
        <v>19638.936905999999</v>
      </c>
      <c r="F294">
        <v>66.7</v>
      </c>
      <c r="G294">
        <v>1.1000000000000001</v>
      </c>
      <c r="H294">
        <v>581.79999999999995</v>
      </c>
      <c r="J294">
        <v>0</v>
      </c>
      <c r="K294">
        <v>0.86980000000000002</v>
      </c>
      <c r="L294">
        <v>11.5975</v>
      </c>
      <c r="M294">
        <v>1.7081999999999999</v>
      </c>
      <c r="N294">
        <v>58.058300000000003</v>
      </c>
      <c r="O294">
        <v>0.95679999999999998</v>
      </c>
      <c r="P294">
        <v>59</v>
      </c>
      <c r="Q294">
        <v>47.149700000000003</v>
      </c>
      <c r="R294">
        <v>0.77700000000000002</v>
      </c>
      <c r="S294">
        <v>47.9</v>
      </c>
      <c r="T294">
        <v>581.84159999999997</v>
      </c>
      <c r="W294">
        <v>0</v>
      </c>
      <c r="X294">
        <v>0</v>
      </c>
      <c r="Y294">
        <v>12.5</v>
      </c>
      <c r="Z294">
        <v>875</v>
      </c>
      <c r="AA294">
        <v>864</v>
      </c>
      <c r="AB294">
        <v>882</v>
      </c>
      <c r="AC294">
        <v>88</v>
      </c>
      <c r="AD294">
        <v>25.77</v>
      </c>
      <c r="AE294">
        <v>0.59</v>
      </c>
      <c r="AF294">
        <v>981</v>
      </c>
      <c r="AG294">
        <v>1</v>
      </c>
      <c r="AH294">
        <v>36</v>
      </c>
      <c r="AI294">
        <v>35</v>
      </c>
      <c r="AJ294">
        <v>191</v>
      </c>
      <c r="AK294">
        <v>170</v>
      </c>
      <c r="AL294">
        <v>4.9000000000000004</v>
      </c>
      <c r="AM294">
        <v>174.2</v>
      </c>
      <c r="AN294" t="s">
        <v>155</v>
      </c>
      <c r="AO294">
        <v>2</v>
      </c>
      <c r="AP294" s="28">
        <v>0.82587962962962969</v>
      </c>
      <c r="AQ294">
        <v>47.164292000000003</v>
      </c>
      <c r="AR294">
        <v>-88.488581999999994</v>
      </c>
      <c r="AS294">
        <v>319.3</v>
      </c>
      <c r="AT294">
        <v>20.2</v>
      </c>
      <c r="AU294">
        <v>12</v>
      </c>
      <c r="AV294">
        <v>10</v>
      </c>
      <c r="AW294" t="s">
        <v>207</v>
      </c>
      <c r="AX294">
        <v>1.4</v>
      </c>
      <c r="AY294">
        <v>1.9</v>
      </c>
      <c r="AZ294">
        <v>2.9</v>
      </c>
      <c r="BA294">
        <v>14.686999999999999</v>
      </c>
      <c r="BB294">
        <v>14.24</v>
      </c>
      <c r="BC294">
        <v>0.97</v>
      </c>
      <c r="BD294">
        <v>14.965999999999999</v>
      </c>
      <c r="BE294">
        <v>2740.4540000000002</v>
      </c>
      <c r="BF294">
        <v>256.91300000000001</v>
      </c>
      <c r="BG294">
        <v>1.4370000000000001</v>
      </c>
      <c r="BH294">
        <v>2.4E-2</v>
      </c>
      <c r="BI294">
        <v>1.46</v>
      </c>
      <c r="BJ294">
        <v>1.167</v>
      </c>
      <c r="BK294">
        <v>1.9E-2</v>
      </c>
      <c r="BL294">
        <v>1.1859999999999999</v>
      </c>
      <c r="BM294">
        <v>4.3658999999999999</v>
      </c>
      <c r="BQ294">
        <v>0</v>
      </c>
      <c r="BR294">
        <v>0.26979399999999998</v>
      </c>
      <c r="BS294">
        <v>-5</v>
      </c>
      <c r="BT294">
        <v>5.0000000000000001E-3</v>
      </c>
      <c r="BU294">
        <v>6.5930960000000001</v>
      </c>
      <c r="BV294">
        <v>0</v>
      </c>
      <c r="BW294" t="s">
        <v>155</v>
      </c>
      <c r="BX294">
        <v>0.81200000000000006</v>
      </c>
    </row>
    <row r="295" spans="1:76" x14ac:dyDescent="0.25">
      <c r="A295" s="26">
        <v>43530</v>
      </c>
      <c r="B295" s="27">
        <v>0.61741699074074075</v>
      </c>
      <c r="C295">
        <v>13.946</v>
      </c>
      <c r="D295">
        <v>0.79359999999999997</v>
      </c>
      <c r="E295">
        <v>7935.6028939999997</v>
      </c>
      <c r="F295">
        <v>66</v>
      </c>
      <c r="G295">
        <v>1.1000000000000001</v>
      </c>
      <c r="H295">
        <v>399.7</v>
      </c>
      <c r="J295">
        <v>0</v>
      </c>
      <c r="K295">
        <v>0.87549999999999994</v>
      </c>
      <c r="L295">
        <v>12.209899999999999</v>
      </c>
      <c r="M295">
        <v>0.69469999999999998</v>
      </c>
      <c r="N295">
        <v>57.7744</v>
      </c>
      <c r="O295">
        <v>0.96299999999999997</v>
      </c>
      <c r="P295">
        <v>58.7</v>
      </c>
      <c r="Q295">
        <v>46.9191</v>
      </c>
      <c r="R295">
        <v>0.78210000000000002</v>
      </c>
      <c r="S295">
        <v>47.7</v>
      </c>
      <c r="T295">
        <v>399.70679999999999</v>
      </c>
      <c r="W295">
        <v>0</v>
      </c>
      <c r="X295">
        <v>0</v>
      </c>
      <c r="Y295">
        <v>12.5</v>
      </c>
      <c r="Z295">
        <v>877</v>
      </c>
      <c r="AA295">
        <v>867</v>
      </c>
      <c r="AB295">
        <v>885</v>
      </c>
      <c r="AC295">
        <v>88</v>
      </c>
      <c r="AD295">
        <v>25.77</v>
      </c>
      <c r="AE295">
        <v>0.59</v>
      </c>
      <c r="AF295">
        <v>981</v>
      </c>
      <c r="AG295">
        <v>1</v>
      </c>
      <c r="AH295">
        <v>36</v>
      </c>
      <c r="AI295">
        <v>35</v>
      </c>
      <c r="AJ295">
        <v>191</v>
      </c>
      <c r="AK295">
        <v>170</v>
      </c>
      <c r="AL295">
        <v>4.9000000000000004</v>
      </c>
      <c r="AM295">
        <v>174.6</v>
      </c>
      <c r="AN295" t="s">
        <v>155</v>
      </c>
      <c r="AO295">
        <v>2</v>
      </c>
      <c r="AP295" s="28">
        <v>0.82590277777777776</v>
      </c>
      <c r="AQ295">
        <v>47.164330999999997</v>
      </c>
      <c r="AR295">
        <v>-88.488764000000003</v>
      </c>
      <c r="AS295">
        <v>319.2</v>
      </c>
      <c r="AT295">
        <v>20.5</v>
      </c>
      <c r="AU295">
        <v>12</v>
      </c>
      <c r="AV295">
        <v>10</v>
      </c>
      <c r="AW295" t="s">
        <v>207</v>
      </c>
      <c r="AX295">
        <v>1.4</v>
      </c>
      <c r="AY295">
        <v>2.0293000000000001</v>
      </c>
      <c r="AZ295">
        <v>3.0293000000000001</v>
      </c>
      <c r="BA295">
        <v>14.686999999999999</v>
      </c>
      <c r="BB295">
        <v>14.92</v>
      </c>
      <c r="BC295">
        <v>1.02</v>
      </c>
      <c r="BD295">
        <v>14.223000000000001</v>
      </c>
      <c r="BE295">
        <v>2978.953</v>
      </c>
      <c r="BF295">
        <v>107.884</v>
      </c>
      <c r="BG295">
        <v>1.476</v>
      </c>
      <c r="BH295">
        <v>2.5000000000000001E-2</v>
      </c>
      <c r="BI295">
        <v>1.5009999999999999</v>
      </c>
      <c r="BJ295">
        <v>1.1990000000000001</v>
      </c>
      <c r="BK295">
        <v>0.02</v>
      </c>
      <c r="BL295">
        <v>1.2190000000000001</v>
      </c>
      <c r="BM295">
        <v>3.0968</v>
      </c>
      <c r="BQ295">
        <v>0</v>
      </c>
      <c r="BR295">
        <v>0.28231400000000001</v>
      </c>
      <c r="BS295">
        <v>-5</v>
      </c>
      <c r="BT295">
        <v>5.0000000000000001E-3</v>
      </c>
      <c r="BU295">
        <v>6.8990559999999999</v>
      </c>
      <c r="BV295">
        <v>0</v>
      </c>
      <c r="BW295" t="s">
        <v>155</v>
      </c>
      <c r="BX295">
        <v>0.81200000000000006</v>
      </c>
    </row>
    <row r="296" spans="1:76" x14ac:dyDescent="0.25">
      <c r="A296" s="26">
        <v>43530</v>
      </c>
      <c r="B296" s="27">
        <v>0.61742856481481478</v>
      </c>
      <c r="C296">
        <v>14.282</v>
      </c>
      <c r="D296">
        <v>0.55649999999999999</v>
      </c>
      <c r="E296">
        <v>5564.5226130000001</v>
      </c>
      <c r="F296">
        <v>90</v>
      </c>
      <c r="G296">
        <v>1.1000000000000001</v>
      </c>
      <c r="H296">
        <v>232.5</v>
      </c>
      <c r="J296">
        <v>0</v>
      </c>
      <c r="K296">
        <v>0.87509999999999999</v>
      </c>
      <c r="L296">
        <v>12.498900000000001</v>
      </c>
      <c r="M296">
        <v>0.48699999999999999</v>
      </c>
      <c r="N296">
        <v>78.796999999999997</v>
      </c>
      <c r="O296">
        <v>0.9627</v>
      </c>
      <c r="P296">
        <v>79.8</v>
      </c>
      <c r="Q296">
        <v>63.991799999999998</v>
      </c>
      <c r="R296">
        <v>0.78180000000000005</v>
      </c>
      <c r="S296">
        <v>64.8</v>
      </c>
      <c r="T296">
        <v>232.48339999999999</v>
      </c>
      <c r="W296">
        <v>0</v>
      </c>
      <c r="X296">
        <v>0</v>
      </c>
      <c r="Y296">
        <v>12.5</v>
      </c>
      <c r="Z296">
        <v>874</v>
      </c>
      <c r="AA296">
        <v>864</v>
      </c>
      <c r="AB296">
        <v>882</v>
      </c>
      <c r="AC296">
        <v>88</v>
      </c>
      <c r="AD296">
        <v>25.77</v>
      </c>
      <c r="AE296">
        <v>0.59</v>
      </c>
      <c r="AF296">
        <v>981</v>
      </c>
      <c r="AG296">
        <v>1</v>
      </c>
      <c r="AH296">
        <v>36</v>
      </c>
      <c r="AI296">
        <v>35</v>
      </c>
      <c r="AJ296">
        <v>191</v>
      </c>
      <c r="AK296">
        <v>170</v>
      </c>
      <c r="AL296">
        <v>4.9000000000000004</v>
      </c>
      <c r="AM296">
        <v>174.9</v>
      </c>
      <c r="AN296" t="s">
        <v>155</v>
      </c>
      <c r="AO296">
        <v>2</v>
      </c>
      <c r="AP296" s="28">
        <v>0.8259143518518518</v>
      </c>
      <c r="AQ296">
        <v>47.164340000000003</v>
      </c>
      <c r="AR296">
        <v>-88.488887000000005</v>
      </c>
      <c r="AS296">
        <v>319.2</v>
      </c>
      <c r="AT296">
        <v>20.8</v>
      </c>
      <c r="AU296">
        <v>12</v>
      </c>
      <c r="AV296">
        <v>10</v>
      </c>
      <c r="AW296" t="s">
        <v>207</v>
      </c>
      <c r="AX296">
        <v>1.2706999999999999</v>
      </c>
      <c r="AY296">
        <v>2.2000000000000002</v>
      </c>
      <c r="AZ296">
        <v>2.9413999999999998</v>
      </c>
      <c r="BA296">
        <v>14.686999999999999</v>
      </c>
      <c r="BB296">
        <v>14.88</v>
      </c>
      <c r="BC296">
        <v>1.01</v>
      </c>
      <c r="BD296">
        <v>14.266999999999999</v>
      </c>
      <c r="BE296">
        <v>3034.3049999999998</v>
      </c>
      <c r="BF296">
        <v>75.244</v>
      </c>
      <c r="BG296">
        <v>2.0030000000000001</v>
      </c>
      <c r="BH296">
        <v>2.4E-2</v>
      </c>
      <c r="BI296">
        <v>2.028</v>
      </c>
      <c r="BJ296">
        <v>1.627</v>
      </c>
      <c r="BK296">
        <v>0.02</v>
      </c>
      <c r="BL296">
        <v>1.647</v>
      </c>
      <c r="BM296">
        <v>1.7922</v>
      </c>
      <c r="BQ296">
        <v>0</v>
      </c>
      <c r="BR296">
        <v>0.24322199999999999</v>
      </c>
      <c r="BS296">
        <v>-5</v>
      </c>
      <c r="BT296">
        <v>5.0000000000000001E-3</v>
      </c>
      <c r="BU296">
        <v>5.9437379999999997</v>
      </c>
      <c r="BV296">
        <v>0</v>
      </c>
      <c r="BW296" t="s">
        <v>155</v>
      </c>
      <c r="BX296">
        <v>0.81200000000000006</v>
      </c>
    </row>
    <row r="297" spans="1:76" x14ac:dyDescent="0.25">
      <c r="A297" s="26">
        <v>43530</v>
      </c>
      <c r="B297" s="27">
        <v>0.61744013888888893</v>
      </c>
      <c r="C297">
        <v>14.238</v>
      </c>
      <c r="D297">
        <v>1.0123</v>
      </c>
      <c r="E297">
        <v>10122.901287999999</v>
      </c>
      <c r="F297">
        <v>138.6</v>
      </c>
      <c r="G297">
        <v>1</v>
      </c>
      <c r="H297">
        <v>138</v>
      </c>
      <c r="J297">
        <v>0</v>
      </c>
      <c r="K297">
        <v>0.87170000000000003</v>
      </c>
      <c r="L297">
        <v>12.410399999999999</v>
      </c>
      <c r="M297">
        <v>0.88239999999999996</v>
      </c>
      <c r="N297">
        <v>120.80929999999999</v>
      </c>
      <c r="O297">
        <v>0.87170000000000003</v>
      </c>
      <c r="P297">
        <v>121.7</v>
      </c>
      <c r="Q297">
        <v>98.110299999999995</v>
      </c>
      <c r="R297">
        <v>0.70789999999999997</v>
      </c>
      <c r="S297">
        <v>98.8</v>
      </c>
      <c r="T297">
        <v>138.0368</v>
      </c>
      <c r="W297">
        <v>0</v>
      </c>
      <c r="X297">
        <v>0</v>
      </c>
      <c r="Y297">
        <v>12.5</v>
      </c>
      <c r="Z297">
        <v>870</v>
      </c>
      <c r="AA297">
        <v>860</v>
      </c>
      <c r="AB297">
        <v>878</v>
      </c>
      <c r="AC297">
        <v>88</v>
      </c>
      <c r="AD297">
        <v>25.77</v>
      </c>
      <c r="AE297">
        <v>0.59</v>
      </c>
      <c r="AF297">
        <v>981</v>
      </c>
      <c r="AG297">
        <v>1</v>
      </c>
      <c r="AH297">
        <v>36</v>
      </c>
      <c r="AI297">
        <v>35</v>
      </c>
      <c r="AJ297">
        <v>191</v>
      </c>
      <c r="AK297">
        <v>170</v>
      </c>
      <c r="AL297">
        <v>4.9000000000000004</v>
      </c>
      <c r="AM297">
        <v>175</v>
      </c>
      <c r="AN297" t="s">
        <v>155</v>
      </c>
      <c r="AO297">
        <v>2</v>
      </c>
      <c r="AP297" s="28">
        <v>0.82592592592592595</v>
      </c>
      <c r="AQ297">
        <v>47.164323000000003</v>
      </c>
      <c r="AR297">
        <v>-88.489030999999997</v>
      </c>
      <c r="AS297">
        <v>319.10000000000002</v>
      </c>
      <c r="AT297">
        <v>23.4</v>
      </c>
      <c r="AU297">
        <v>12</v>
      </c>
      <c r="AV297">
        <v>10</v>
      </c>
      <c r="AW297" t="s">
        <v>207</v>
      </c>
      <c r="AX297">
        <v>1.1000000000000001</v>
      </c>
      <c r="AY297">
        <v>2.2862</v>
      </c>
      <c r="AZ297">
        <v>2.6861999999999999</v>
      </c>
      <c r="BA297">
        <v>14.686999999999999</v>
      </c>
      <c r="BB297">
        <v>14.46</v>
      </c>
      <c r="BC297">
        <v>0.98</v>
      </c>
      <c r="BD297">
        <v>14.722</v>
      </c>
      <c r="BE297">
        <v>2945.252</v>
      </c>
      <c r="BF297">
        <v>133.28200000000001</v>
      </c>
      <c r="BG297">
        <v>3.0019999999999998</v>
      </c>
      <c r="BH297">
        <v>2.1999999999999999E-2</v>
      </c>
      <c r="BI297">
        <v>3.024</v>
      </c>
      <c r="BJ297">
        <v>2.4380000000000002</v>
      </c>
      <c r="BK297">
        <v>1.7999999999999999E-2</v>
      </c>
      <c r="BL297">
        <v>2.456</v>
      </c>
      <c r="BM297">
        <v>1.0403</v>
      </c>
      <c r="BQ297">
        <v>0</v>
      </c>
      <c r="BR297">
        <v>0.228413</v>
      </c>
      <c r="BS297">
        <v>-5</v>
      </c>
      <c r="BT297">
        <v>5.0000000000000001E-3</v>
      </c>
      <c r="BU297">
        <v>5.5818430000000001</v>
      </c>
      <c r="BV297">
        <v>0</v>
      </c>
      <c r="BW297" t="s">
        <v>155</v>
      </c>
      <c r="BX297">
        <v>0.81200000000000006</v>
      </c>
    </row>
    <row r="298" spans="1:76" x14ac:dyDescent="0.25">
      <c r="A298" s="26">
        <v>43530</v>
      </c>
      <c r="B298" s="27">
        <v>0.61745171296296297</v>
      </c>
      <c r="C298">
        <v>13.9</v>
      </c>
      <c r="D298">
        <v>1.5703</v>
      </c>
      <c r="E298">
        <v>15702.926045</v>
      </c>
      <c r="F298">
        <v>152.30000000000001</v>
      </c>
      <c r="G298">
        <v>1</v>
      </c>
      <c r="H298">
        <v>109.3</v>
      </c>
      <c r="J298">
        <v>0</v>
      </c>
      <c r="K298">
        <v>0.86939999999999995</v>
      </c>
      <c r="L298">
        <v>12.085100000000001</v>
      </c>
      <c r="M298">
        <v>1.3652</v>
      </c>
      <c r="N298">
        <v>132.45410000000001</v>
      </c>
      <c r="O298">
        <v>0.86939999999999995</v>
      </c>
      <c r="P298">
        <v>133.30000000000001</v>
      </c>
      <c r="Q298">
        <v>107.5672</v>
      </c>
      <c r="R298">
        <v>0.70609999999999995</v>
      </c>
      <c r="S298">
        <v>108.3</v>
      </c>
      <c r="T298">
        <v>109.2607</v>
      </c>
      <c r="W298">
        <v>0</v>
      </c>
      <c r="X298">
        <v>0</v>
      </c>
      <c r="Y298">
        <v>12.5</v>
      </c>
      <c r="Z298">
        <v>869</v>
      </c>
      <c r="AA298">
        <v>859</v>
      </c>
      <c r="AB298">
        <v>877</v>
      </c>
      <c r="AC298">
        <v>88</v>
      </c>
      <c r="AD298">
        <v>25.77</v>
      </c>
      <c r="AE298">
        <v>0.59</v>
      </c>
      <c r="AF298">
        <v>981</v>
      </c>
      <c r="AG298">
        <v>1</v>
      </c>
      <c r="AH298">
        <v>36</v>
      </c>
      <c r="AI298">
        <v>35</v>
      </c>
      <c r="AJ298">
        <v>191</v>
      </c>
      <c r="AK298">
        <v>170</v>
      </c>
      <c r="AL298">
        <v>4.9000000000000004</v>
      </c>
      <c r="AM298">
        <v>175</v>
      </c>
      <c r="AN298" t="s">
        <v>155</v>
      </c>
      <c r="AO298">
        <v>2</v>
      </c>
      <c r="AP298" s="28">
        <v>0.8259375000000001</v>
      </c>
      <c r="AQ298">
        <v>47.164301000000002</v>
      </c>
      <c r="AR298">
        <v>-88.489182</v>
      </c>
      <c r="AS298">
        <v>319.2</v>
      </c>
      <c r="AT298">
        <v>26.1</v>
      </c>
      <c r="AU298">
        <v>12</v>
      </c>
      <c r="AV298">
        <v>10</v>
      </c>
      <c r="AW298" t="s">
        <v>207</v>
      </c>
      <c r="AX298">
        <v>1.1431</v>
      </c>
      <c r="AY298">
        <v>1.7966</v>
      </c>
      <c r="AZ298">
        <v>2.4983</v>
      </c>
      <c r="BA298">
        <v>14.686999999999999</v>
      </c>
      <c r="BB298">
        <v>14.2</v>
      </c>
      <c r="BC298">
        <v>0.97</v>
      </c>
      <c r="BD298">
        <v>15.019</v>
      </c>
      <c r="BE298">
        <v>2834.9760000000001</v>
      </c>
      <c r="BF298">
        <v>203.839</v>
      </c>
      <c r="BG298">
        <v>3.254</v>
      </c>
      <c r="BH298">
        <v>2.1000000000000001E-2</v>
      </c>
      <c r="BI298">
        <v>3.2749999999999999</v>
      </c>
      <c r="BJ298">
        <v>2.6429999999999998</v>
      </c>
      <c r="BK298">
        <v>1.7000000000000001E-2</v>
      </c>
      <c r="BL298">
        <v>2.66</v>
      </c>
      <c r="BM298">
        <v>0.81389999999999996</v>
      </c>
      <c r="BQ298">
        <v>0</v>
      </c>
      <c r="BR298">
        <v>0.258191</v>
      </c>
      <c r="BS298">
        <v>-5</v>
      </c>
      <c r="BT298">
        <v>5.0000000000000001E-3</v>
      </c>
      <c r="BU298">
        <v>6.3095429999999997</v>
      </c>
      <c r="BV298">
        <v>0</v>
      </c>
      <c r="BW298" t="s">
        <v>155</v>
      </c>
      <c r="BX298">
        <v>0.81200000000000006</v>
      </c>
    </row>
    <row r="299" spans="1:76" x14ac:dyDescent="0.25">
      <c r="A299" s="26">
        <v>43530</v>
      </c>
      <c r="B299" s="27">
        <v>0.61746328703703701</v>
      </c>
      <c r="C299">
        <v>13.743</v>
      </c>
      <c r="D299">
        <v>1.7477</v>
      </c>
      <c r="E299">
        <v>17477.241977000001</v>
      </c>
      <c r="F299">
        <v>140.4</v>
      </c>
      <c r="G299">
        <v>1.1000000000000001</v>
      </c>
      <c r="H299">
        <v>115.3</v>
      </c>
      <c r="J299">
        <v>0</v>
      </c>
      <c r="K299">
        <v>0.86899999999999999</v>
      </c>
      <c r="L299">
        <v>11.942500000000001</v>
      </c>
      <c r="M299">
        <v>1.5187999999999999</v>
      </c>
      <c r="N299">
        <v>122.011</v>
      </c>
      <c r="O299">
        <v>0.95589999999999997</v>
      </c>
      <c r="P299">
        <v>123</v>
      </c>
      <c r="Q299">
        <v>99.086299999999994</v>
      </c>
      <c r="R299">
        <v>0.77629999999999999</v>
      </c>
      <c r="S299">
        <v>99.9</v>
      </c>
      <c r="T299">
        <v>115.3</v>
      </c>
      <c r="W299">
        <v>0</v>
      </c>
      <c r="X299">
        <v>0</v>
      </c>
      <c r="Y299">
        <v>12.2</v>
      </c>
      <c r="Z299">
        <v>871</v>
      </c>
      <c r="AA299">
        <v>860</v>
      </c>
      <c r="AB299">
        <v>878</v>
      </c>
      <c r="AC299">
        <v>88</v>
      </c>
      <c r="AD299">
        <v>25.77</v>
      </c>
      <c r="AE299">
        <v>0.59</v>
      </c>
      <c r="AF299">
        <v>981</v>
      </c>
      <c r="AG299">
        <v>1</v>
      </c>
      <c r="AH299">
        <v>36</v>
      </c>
      <c r="AI299">
        <v>35</v>
      </c>
      <c r="AJ299">
        <v>190.2</v>
      </c>
      <c r="AK299">
        <v>169.2</v>
      </c>
      <c r="AL299">
        <v>4.7</v>
      </c>
      <c r="AM299">
        <v>175</v>
      </c>
      <c r="AN299" t="s">
        <v>155</v>
      </c>
      <c r="AO299">
        <v>2</v>
      </c>
      <c r="AP299" s="28">
        <v>0.82594907407407403</v>
      </c>
      <c r="AQ299">
        <v>47.164268</v>
      </c>
      <c r="AR299">
        <v>-88.489332000000005</v>
      </c>
      <c r="AS299">
        <v>319.2</v>
      </c>
      <c r="AT299">
        <v>26.3</v>
      </c>
      <c r="AU299">
        <v>12</v>
      </c>
      <c r="AV299">
        <v>9</v>
      </c>
      <c r="AW299" t="s">
        <v>206</v>
      </c>
      <c r="AX299">
        <v>1.2</v>
      </c>
      <c r="AY299">
        <v>1</v>
      </c>
      <c r="AZ299">
        <v>2.1</v>
      </c>
      <c r="BA299">
        <v>14.686999999999999</v>
      </c>
      <c r="BB299">
        <v>14.15</v>
      </c>
      <c r="BC299">
        <v>0.96</v>
      </c>
      <c r="BD299">
        <v>15.074999999999999</v>
      </c>
      <c r="BE299">
        <v>2799.114</v>
      </c>
      <c r="BF299">
        <v>226.566</v>
      </c>
      <c r="BG299">
        <v>2.9950000000000001</v>
      </c>
      <c r="BH299">
        <v>2.3E-2</v>
      </c>
      <c r="BI299">
        <v>3.0179999999999998</v>
      </c>
      <c r="BJ299">
        <v>2.4319999999999999</v>
      </c>
      <c r="BK299">
        <v>1.9E-2</v>
      </c>
      <c r="BL299">
        <v>2.4510000000000001</v>
      </c>
      <c r="BM299">
        <v>0.85819999999999996</v>
      </c>
      <c r="BQ299">
        <v>0</v>
      </c>
      <c r="BR299">
        <v>0.21932099999999999</v>
      </c>
      <c r="BS299">
        <v>-5</v>
      </c>
      <c r="BT299">
        <v>5.8430000000000001E-3</v>
      </c>
      <c r="BU299">
        <v>5.3596570000000003</v>
      </c>
      <c r="BV299">
        <v>0</v>
      </c>
      <c r="BW299" t="s">
        <v>155</v>
      </c>
      <c r="BX299">
        <v>0.81200000000000006</v>
      </c>
    </row>
    <row r="300" spans="1:76" x14ac:dyDescent="0.25">
      <c r="A300" s="26">
        <v>43530</v>
      </c>
      <c r="B300" s="27">
        <v>0.61747486111111105</v>
      </c>
      <c r="C300">
        <v>13.7</v>
      </c>
      <c r="D300">
        <v>1.6220000000000001</v>
      </c>
      <c r="E300">
        <v>16219.653079</v>
      </c>
      <c r="F300">
        <v>122.2</v>
      </c>
      <c r="G300">
        <v>1.1000000000000001</v>
      </c>
      <c r="H300">
        <v>153.4</v>
      </c>
      <c r="J300">
        <v>0</v>
      </c>
      <c r="K300">
        <v>0.87029999999999996</v>
      </c>
      <c r="L300">
        <v>11.923400000000001</v>
      </c>
      <c r="M300">
        <v>1.4116</v>
      </c>
      <c r="N300">
        <v>106.37730000000001</v>
      </c>
      <c r="O300">
        <v>0.95740000000000003</v>
      </c>
      <c r="P300">
        <v>107.3</v>
      </c>
      <c r="Q300">
        <v>86.39</v>
      </c>
      <c r="R300">
        <v>0.77749999999999997</v>
      </c>
      <c r="S300">
        <v>87.2</v>
      </c>
      <c r="T300">
        <v>153.3681</v>
      </c>
      <c r="W300">
        <v>0</v>
      </c>
      <c r="X300">
        <v>0</v>
      </c>
      <c r="Y300">
        <v>12.1</v>
      </c>
      <c r="Z300">
        <v>878</v>
      </c>
      <c r="AA300">
        <v>865</v>
      </c>
      <c r="AB300">
        <v>884</v>
      </c>
      <c r="AC300">
        <v>88</v>
      </c>
      <c r="AD300">
        <v>25.77</v>
      </c>
      <c r="AE300">
        <v>0.59</v>
      </c>
      <c r="AF300">
        <v>981</v>
      </c>
      <c r="AG300">
        <v>1</v>
      </c>
      <c r="AH300">
        <v>36</v>
      </c>
      <c r="AI300">
        <v>35</v>
      </c>
      <c r="AJ300">
        <v>190</v>
      </c>
      <c r="AK300">
        <v>169</v>
      </c>
      <c r="AL300">
        <v>4.5999999999999996</v>
      </c>
      <c r="AM300">
        <v>175</v>
      </c>
      <c r="AN300" t="s">
        <v>155</v>
      </c>
      <c r="AO300">
        <v>2</v>
      </c>
      <c r="AP300" s="28">
        <v>0.82596064814814818</v>
      </c>
      <c r="AQ300">
        <v>47.164202000000003</v>
      </c>
      <c r="AR300">
        <v>-88.489470999999995</v>
      </c>
      <c r="AS300">
        <v>319.2</v>
      </c>
      <c r="AT300">
        <v>26.6</v>
      </c>
      <c r="AU300">
        <v>12</v>
      </c>
      <c r="AV300">
        <v>9</v>
      </c>
      <c r="AW300" t="s">
        <v>206</v>
      </c>
      <c r="AX300">
        <v>1.3292999999999999</v>
      </c>
      <c r="AY300">
        <v>1</v>
      </c>
      <c r="AZ300">
        <v>2.1861999999999999</v>
      </c>
      <c r="BA300">
        <v>14.686999999999999</v>
      </c>
      <c r="BB300">
        <v>14.31</v>
      </c>
      <c r="BC300">
        <v>0.97</v>
      </c>
      <c r="BD300">
        <v>14.9</v>
      </c>
      <c r="BE300">
        <v>2820.3470000000002</v>
      </c>
      <c r="BF300">
        <v>212.52</v>
      </c>
      <c r="BG300">
        <v>2.6349999999999998</v>
      </c>
      <c r="BH300">
        <v>2.4E-2</v>
      </c>
      <c r="BI300">
        <v>2.6589999999999998</v>
      </c>
      <c r="BJ300">
        <v>2.14</v>
      </c>
      <c r="BK300">
        <v>1.9E-2</v>
      </c>
      <c r="BL300">
        <v>2.1589999999999998</v>
      </c>
      <c r="BM300">
        <v>1.1519999999999999</v>
      </c>
      <c r="BQ300">
        <v>0</v>
      </c>
      <c r="BR300">
        <v>0.292771</v>
      </c>
      <c r="BS300">
        <v>-5</v>
      </c>
      <c r="BT300">
        <v>6.0000000000000001E-3</v>
      </c>
      <c r="BU300">
        <v>7.1545909999999999</v>
      </c>
      <c r="BV300">
        <v>0</v>
      </c>
      <c r="BW300" t="s">
        <v>155</v>
      </c>
      <c r="BX300">
        <v>0.81200000000000006</v>
      </c>
    </row>
    <row r="301" spans="1:76" x14ac:dyDescent="0.25">
      <c r="A301" s="26">
        <v>43530</v>
      </c>
      <c r="B301" s="27">
        <v>0.6174864351851852</v>
      </c>
      <c r="C301">
        <v>13.785</v>
      </c>
      <c r="D301">
        <v>0.67559999999999998</v>
      </c>
      <c r="E301">
        <v>6755.9452739999997</v>
      </c>
      <c r="F301">
        <v>116</v>
      </c>
      <c r="G301">
        <v>1.1000000000000001</v>
      </c>
      <c r="H301">
        <v>158.19999999999999</v>
      </c>
      <c r="J301">
        <v>0</v>
      </c>
      <c r="K301">
        <v>0.87780000000000002</v>
      </c>
      <c r="L301">
        <v>12.099399999999999</v>
      </c>
      <c r="M301">
        <v>0.59299999999999997</v>
      </c>
      <c r="N301">
        <v>101.8462</v>
      </c>
      <c r="O301">
        <v>0.96550000000000002</v>
      </c>
      <c r="P301">
        <v>102.8</v>
      </c>
      <c r="Q301">
        <v>82.7102</v>
      </c>
      <c r="R301">
        <v>0.78410000000000002</v>
      </c>
      <c r="S301">
        <v>83.5</v>
      </c>
      <c r="T301">
        <v>158.17349999999999</v>
      </c>
      <c r="W301">
        <v>0</v>
      </c>
      <c r="X301">
        <v>0</v>
      </c>
      <c r="Y301">
        <v>11.9</v>
      </c>
      <c r="Z301">
        <v>882</v>
      </c>
      <c r="AA301">
        <v>870</v>
      </c>
      <c r="AB301">
        <v>888</v>
      </c>
      <c r="AC301">
        <v>88</v>
      </c>
      <c r="AD301">
        <v>25.77</v>
      </c>
      <c r="AE301">
        <v>0.59</v>
      </c>
      <c r="AF301">
        <v>981</v>
      </c>
      <c r="AG301">
        <v>1</v>
      </c>
      <c r="AH301">
        <v>36</v>
      </c>
      <c r="AI301">
        <v>35</v>
      </c>
      <c r="AJ301">
        <v>190</v>
      </c>
      <c r="AK301">
        <v>169</v>
      </c>
      <c r="AL301">
        <v>4.4000000000000004</v>
      </c>
      <c r="AM301">
        <v>175</v>
      </c>
      <c r="AN301" t="s">
        <v>155</v>
      </c>
      <c r="AO301">
        <v>2</v>
      </c>
      <c r="AP301" s="28">
        <v>0.82597222222222222</v>
      </c>
      <c r="AQ301">
        <v>47.164119999999997</v>
      </c>
      <c r="AR301">
        <v>-88.489597000000003</v>
      </c>
      <c r="AS301">
        <v>318.89999999999998</v>
      </c>
      <c r="AT301">
        <v>27</v>
      </c>
      <c r="AU301">
        <v>12</v>
      </c>
      <c r="AV301">
        <v>9</v>
      </c>
      <c r="AW301" t="s">
        <v>206</v>
      </c>
      <c r="AX301">
        <v>1.5</v>
      </c>
      <c r="AY301">
        <v>1.3448</v>
      </c>
      <c r="AZ301">
        <v>2.6017000000000001</v>
      </c>
      <c r="BA301">
        <v>14.686999999999999</v>
      </c>
      <c r="BB301">
        <v>15.23</v>
      </c>
      <c r="BC301">
        <v>1.04</v>
      </c>
      <c r="BD301">
        <v>13.928000000000001</v>
      </c>
      <c r="BE301">
        <v>3007.0830000000001</v>
      </c>
      <c r="BF301">
        <v>93.802999999999997</v>
      </c>
      <c r="BG301">
        <v>2.6509999999999998</v>
      </c>
      <c r="BH301">
        <v>2.5000000000000001E-2</v>
      </c>
      <c r="BI301">
        <v>2.6760000000000002</v>
      </c>
      <c r="BJ301">
        <v>2.153</v>
      </c>
      <c r="BK301">
        <v>0.02</v>
      </c>
      <c r="BL301">
        <v>2.173</v>
      </c>
      <c r="BM301">
        <v>1.2483</v>
      </c>
      <c r="BQ301">
        <v>0</v>
      </c>
      <c r="BR301">
        <v>0.29029700000000003</v>
      </c>
      <c r="BS301">
        <v>-5</v>
      </c>
      <c r="BT301">
        <v>6.0000000000000001E-3</v>
      </c>
      <c r="BU301">
        <v>7.0941330000000002</v>
      </c>
      <c r="BV301">
        <v>0</v>
      </c>
      <c r="BW301" t="s">
        <v>155</v>
      </c>
      <c r="BX301">
        <v>0.81200000000000006</v>
      </c>
    </row>
    <row r="302" spans="1:76" x14ac:dyDescent="0.25">
      <c r="A302" s="26">
        <v>43530</v>
      </c>
      <c r="B302" s="27">
        <v>0.61749800925925924</v>
      </c>
      <c r="C302">
        <v>14.029</v>
      </c>
      <c r="D302">
        <v>0.29649999999999999</v>
      </c>
      <c r="E302">
        <v>2965.3112369999999</v>
      </c>
      <c r="F302">
        <v>146</v>
      </c>
      <c r="G302">
        <v>1.1000000000000001</v>
      </c>
      <c r="H302">
        <v>116.4</v>
      </c>
      <c r="J302">
        <v>0</v>
      </c>
      <c r="K302">
        <v>0.87919999999999998</v>
      </c>
      <c r="L302">
        <v>12.334099999999999</v>
      </c>
      <c r="M302">
        <v>0.26069999999999999</v>
      </c>
      <c r="N302">
        <v>128.32550000000001</v>
      </c>
      <c r="O302">
        <v>0.96709999999999996</v>
      </c>
      <c r="P302">
        <v>129.30000000000001</v>
      </c>
      <c r="Q302">
        <v>104.2144</v>
      </c>
      <c r="R302">
        <v>0.78539999999999999</v>
      </c>
      <c r="S302">
        <v>105</v>
      </c>
      <c r="T302">
        <v>116.3719</v>
      </c>
      <c r="W302">
        <v>0</v>
      </c>
      <c r="X302">
        <v>0</v>
      </c>
      <c r="Y302">
        <v>11.9</v>
      </c>
      <c r="Z302">
        <v>881</v>
      </c>
      <c r="AA302">
        <v>869</v>
      </c>
      <c r="AB302">
        <v>887</v>
      </c>
      <c r="AC302">
        <v>88</v>
      </c>
      <c r="AD302">
        <v>25.77</v>
      </c>
      <c r="AE302">
        <v>0.59</v>
      </c>
      <c r="AF302">
        <v>981</v>
      </c>
      <c r="AG302">
        <v>1</v>
      </c>
      <c r="AH302">
        <v>36</v>
      </c>
      <c r="AI302">
        <v>35</v>
      </c>
      <c r="AJ302">
        <v>190</v>
      </c>
      <c r="AK302">
        <v>169</v>
      </c>
      <c r="AL302">
        <v>4.4000000000000004</v>
      </c>
      <c r="AM302">
        <v>175</v>
      </c>
      <c r="AN302" t="s">
        <v>155</v>
      </c>
      <c r="AO302">
        <v>2</v>
      </c>
      <c r="AP302" s="28">
        <v>0.82598379629629637</v>
      </c>
      <c r="AQ302">
        <v>47.164040999999997</v>
      </c>
      <c r="AR302">
        <v>-88.489726000000005</v>
      </c>
      <c r="AS302">
        <v>318.7</v>
      </c>
      <c r="AT302">
        <v>27.8</v>
      </c>
      <c r="AU302">
        <v>12</v>
      </c>
      <c r="AV302">
        <v>9</v>
      </c>
      <c r="AW302" t="s">
        <v>206</v>
      </c>
      <c r="AX302">
        <v>1.5430999999999999</v>
      </c>
      <c r="AY302">
        <v>1.9723999999999999</v>
      </c>
      <c r="AZ302">
        <v>3.1293000000000002</v>
      </c>
      <c r="BA302">
        <v>14.686999999999999</v>
      </c>
      <c r="BB302">
        <v>15.42</v>
      </c>
      <c r="BC302">
        <v>1.05</v>
      </c>
      <c r="BD302">
        <v>13.743</v>
      </c>
      <c r="BE302">
        <v>3090.2559999999999</v>
      </c>
      <c r="BF302">
        <v>41.573</v>
      </c>
      <c r="BG302">
        <v>3.367</v>
      </c>
      <c r="BH302">
        <v>2.5000000000000001E-2</v>
      </c>
      <c r="BI302">
        <v>3.3919999999999999</v>
      </c>
      <c r="BJ302">
        <v>2.734</v>
      </c>
      <c r="BK302">
        <v>2.1000000000000001E-2</v>
      </c>
      <c r="BL302">
        <v>2.7549999999999999</v>
      </c>
      <c r="BM302">
        <v>0.92589999999999995</v>
      </c>
      <c r="BQ302">
        <v>0</v>
      </c>
      <c r="BR302">
        <v>0.25918099999999999</v>
      </c>
      <c r="BS302">
        <v>-5</v>
      </c>
      <c r="BT302">
        <v>6.8430000000000001E-3</v>
      </c>
      <c r="BU302">
        <v>6.333736</v>
      </c>
      <c r="BV302">
        <v>0</v>
      </c>
      <c r="BW302" t="s">
        <v>155</v>
      </c>
      <c r="BX302">
        <v>0.81200000000000006</v>
      </c>
    </row>
    <row r="303" spans="1:76" x14ac:dyDescent="0.25">
      <c r="A303" s="26">
        <v>43530</v>
      </c>
      <c r="B303" s="27">
        <v>0.61750958333333339</v>
      </c>
      <c r="C303">
        <v>14.391999999999999</v>
      </c>
      <c r="D303">
        <v>0.49059999999999998</v>
      </c>
      <c r="E303">
        <v>4905.5870109999996</v>
      </c>
      <c r="F303">
        <v>210.9</v>
      </c>
      <c r="G303">
        <v>1</v>
      </c>
      <c r="H303">
        <v>83.3</v>
      </c>
      <c r="J303">
        <v>0</v>
      </c>
      <c r="K303">
        <v>0.87480000000000002</v>
      </c>
      <c r="L303">
        <v>12.590299999999999</v>
      </c>
      <c r="M303">
        <v>0.42909999999999998</v>
      </c>
      <c r="N303">
        <v>184.53460000000001</v>
      </c>
      <c r="O303">
        <v>0.87480000000000002</v>
      </c>
      <c r="P303">
        <v>185.4</v>
      </c>
      <c r="Q303">
        <v>149.8623</v>
      </c>
      <c r="R303">
        <v>0.71040000000000003</v>
      </c>
      <c r="S303">
        <v>150.6</v>
      </c>
      <c r="T303">
        <v>83.31</v>
      </c>
      <c r="W303">
        <v>0</v>
      </c>
      <c r="X303">
        <v>0</v>
      </c>
      <c r="Y303">
        <v>12</v>
      </c>
      <c r="Z303">
        <v>894</v>
      </c>
      <c r="AA303">
        <v>882</v>
      </c>
      <c r="AB303">
        <v>900</v>
      </c>
      <c r="AC303">
        <v>88</v>
      </c>
      <c r="AD303">
        <v>25.77</v>
      </c>
      <c r="AE303">
        <v>0.59</v>
      </c>
      <c r="AF303">
        <v>981</v>
      </c>
      <c r="AG303">
        <v>1</v>
      </c>
      <c r="AH303">
        <v>36</v>
      </c>
      <c r="AI303">
        <v>35</v>
      </c>
      <c r="AJ303">
        <v>190</v>
      </c>
      <c r="AK303">
        <v>168.2</v>
      </c>
      <c r="AL303">
        <v>4.3</v>
      </c>
      <c r="AM303">
        <v>175</v>
      </c>
      <c r="AN303" t="s">
        <v>155</v>
      </c>
      <c r="AO303">
        <v>2</v>
      </c>
      <c r="AP303" s="28">
        <v>0.8259953703703703</v>
      </c>
      <c r="AQ303">
        <v>47.163952000000002</v>
      </c>
      <c r="AR303">
        <v>-88.489857000000001</v>
      </c>
      <c r="AS303">
        <v>318.7</v>
      </c>
      <c r="AT303">
        <v>29.2</v>
      </c>
      <c r="AU303">
        <v>12</v>
      </c>
      <c r="AV303">
        <v>9</v>
      </c>
      <c r="AW303" t="s">
        <v>206</v>
      </c>
      <c r="AX303">
        <v>1.6</v>
      </c>
      <c r="AY303">
        <v>2.2000000000000002</v>
      </c>
      <c r="AZ303">
        <v>3.3</v>
      </c>
      <c r="BA303">
        <v>14.686999999999999</v>
      </c>
      <c r="BB303">
        <v>14.86</v>
      </c>
      <c r="BC303">
        <v>1.01</v>
      </c>
      <c r="BD303">
        <v>14.311999999999999</v>
      </c>
      <c r="BE303">
        <v>3052.1089999999999</v>
      </c>
      <c r="BF303">
        <v>66.212999999999994</v>
      </c>
      <c r="BG303">
        <v>4.6849999999999996</v>
      </c>
      <c r="BH303">
        <v>2.1999999999999999E-2</v>
      </c>
      <c r="BI303">
        <v>4.7069999999999999</v>
      </c>
      <c r="BJ303">
        <v>3.8039999999999998</v>
      </c>
      <c r="BK303">
        <v>1.7999999999999999E-2</v>
      </c>
      <c r="BL303">
        <v>3.8220000000000001</v>
      </c>
      <c r="BM303">
        <v>0.64129999999999998</v>
      </c>
      <c r="BQ303">
        <v>0</v>
      </c>
      <c r="BR303">
        <v>0.36106100000000002</v>
      </c>
      <c r="BS303">
        <v>-5</v>
      </c>
      <c r="BT303">
        <v>6.1570000000000001E-3</v>
      </c>
      <c r="BU303">
        <v>8.8234290000000009</v>
      </c>
      <c r="BV303">
        <v>0</v>
      </c>
      <c r="BW303" t="s">
        <v>155</v>
      </c>
      <c r="BX303">
        <v>0.81200000000000006</v>
      </c>
    </row>
    <row r="304" spans="1:76" x14ac:dyDescent="0.25">
      <c r="A304" s="26">
        <v>43530</v>
      </c>
      <c r="B304" s="27">
        <v>0.61752115740740743</v>
      </c>
      <c r="C304">
        <v>13.371</v>
      </c>
      <c r="D304">
        <v>1.4733000000000001</v>
      </c>
      <c r="E304">
        <v>14732.979798</v>
      </c>
      <c r="F304">
        <v>244.5</v>
      </c>
      <c r="G304">
        <v>0.9</v>
      </c>
      <c r="H304">
        <v>65.2</v>
      </c>
      <c r="J304">
        <v>0.1</v>
      </c>
      <c r="K304">
        <v>0.874</v>
      </c>
      <c r="L304">
        <v>11.687099999999999</v>
      </c>
      <c r="M304">
        <v>1.2877000000000001</v>
      </c>
      <c r="N304">
        <v>213.71440000000001</v>
      </c>
      <c r="O304">
        <v>0.78659999999999997</v>
      </c>
      <c r="P304">
        <v>214.5</v>
      </c>
      <c r="Q304">
        <v>173.55950000000001</v>
      </c>
      <c r="R304">
        <v>0.63880000000000003</v>
      </c>
      <c r="S304">
        <v>174.2</v>
      </c>
      <c r="T304">
        <v>65.237099999999998</v>
      </c>
      <c r="W304">
        <v>0</v>
      </c>
      <c r="X304">
        <v>8.7400000000000005E-2</v>
      </c>
      <c r="Y304">
        <v>11.9</v>
      </c>
      <c r="Z304">
        <v>904</v>
      </c>
      <c r="AA304">
        <v>893</v>
      </c>
      <c r="AB304">
        <v>910</v>
      </c>
      <c r="AC304">
        <v>88</v>
      </c>
      <c r="AD304">
        <v>25.77</v>
      </c>
      <c r="AE304">
        <v>0.59</v>
      </c>
      <c r="AF304">
        <v>981</v>
      </c>
      <c r="AG304">
        <v>1</v>
      </c>
      <c r="AH304">
        <v>35.156999999999996</v>
      </c>
      <c r="AI304">
        <v>35</v>
      </c>
      <c r="AJ304">
        <v>189.2</v>
      </c>
      <c r="AK304">
        <v>168</v>
      </c>
      <c r="AL304">
        <v>4.3</v>
      </c>
      <c r="AM304">
        <v>175</v>
      </c>
      <c r="AN304" t="s">
        <v>155</v>
      </c>
      <c r="AO304">
        <v>2</v>
      </c>
      <c r="AP304" s="28">
        <v>0.82600694444444445</v>
      </c>
      <c r="AQ304">
        <v>47.163862999999999</v>
      </c>
      <c r="AR304">
        <v>-88.489992999999998</v>
      </c>
      <c r="AS304">
        <v>318.5</v>
      </c>
      <c r="AT304">
        <v>30.4</v>
      </c>
      <c r="AU304">
        <v>12</v>
      </c>
      <c r="AV304">
        <v>9</v>
      </c>
      <c r="AW304" t="s">
        <v>206</v>
      </c>
      <c r="AX304">
        <v>1.6431</v>
      </c>
      <c r="AY304">
        <v>1.6828000000000001</v>
      </c>
      <c r="AZ304">
        <v>2.9983</v>
      </c>
      <c r="BA304">
        <v>14.686999999999999</v>
      </c>
      <c r="BB304">
        <v>14.77</v>
      </c>
      <c r="BC304">
        <v>1.01</v>
      </c>
      <c r="BD304">
        <v>14.412000000000001</v>
      </c>
      <c r="BE304">
        <v>2843.2849999999999</v>
      </c>
      <c r="BF304">
        <v>199.393</v>
      </c>
      <c r="BG304">
        <v>5.4450000000000003</v>
      </c>
      <c r="BH304">
        <v>0.02</v>
      </c>
      <c r="BI304">
        <v>5.4649999999999999</v>
      </c>
      <c r="BJ304">
        <v>4.4219999999999997</v>
      </c>
      <c r="BK304">
        <v>1.6E-2</v>
      </c>
      <c r="BL304">
        <v>4.4379999999999997</v>
      </c>
      <c r="BM304">
        <v>0.504</v>
      </c>
      <c r="BQ304">
        <v>15.461</v>
      </c>
      <c r="BR304">
        <v>0.39785999999999999</v>
      </c>
      <c r="BS304">
        <v>-5</v>
      </c>
      <c r="BT304">
        <v>6.0000000000000001E-3</v>
      </c>
      <c r="BU304">
        <v>9.7227029999999992</v>
      </c>
      <c r="BV304">
        <v>0</v>
      </c>
      <c r="BW304" t="s">
        <v>155</v>
      </c>
      <c r="BX304">
        <v>0.81200000000000006</v>
      </c>
    </row>
    <row r="305" spans="1:76" x14ac:dyDescent="0.25">
      <c r="A305" s="26">
        <v>43530</v>
      </c>
      <c r="B305" s="27">
        <v>0.61753273148148147</v>
      </c>
      <c r="C305">
        <v>12.847</v>
      </c>
      <c r="D305">
        <v>3.8054000000000001</v>
      </c>
      <c r="E305">
        <v>38053.766012</v>
      </c>
      <c r="F305">
        <v>266</v>
      </c>
      <c r="G305">
        <v>0.9</v>
      </c>
      <c r="H305">
        <v>81.7</v>
      </c>
      <c r="J305">
        <v>0.1</v>
      </c>
      <c r="K305">
        <v>0.85760000000000003</v>
      </c>
      <c r="L305">
        <v>11.017799999999999</v>
      </c>
      <c r="M305">
        <v>3.2635999999999998</v>
      </c>
      <c r="N305">
        <v>228.15539999999999</v>
      </c>
      <c r="O305">
        <v>0.77190000000000003</v>
      </c>
      <c r="P305">
        <v>228.9</v>
      </c>
      <c r="Q305">
        <v>185.28710000000001</v>
      </c>
      <c r="R305">
        <v>0.62680000000000002</v>
      </c>
      <c r="S305">
        <v>185.9</v>
      </c>
      <c r="T305">
        <v>81.707700000000003</v>
      </c>
      <c r="W305">
        <v>0</v>
      </c>
      <c r="X305">
        <v>8.5800000000000001E-2</v>
      </c>
      <c r="Y305">
        <v>12</v>
      </c>
      <c r="Z305">
        <v>921</v>
      </c>
      <c r="AA305">
        <v>914</v>
      </c>
      <c r="AB305">
        <v>930</v>
      </c>
      <c r="AC305">
        <v>88</v>
      </c>
      <c r="AD305">
        <v>25.77</v>
      </c>
      <c r="AE305">
        <v>0.59</v>
      </c>
      <c r="AF305">
        <v>981</v>
      </c>
      <c r="AG305">
        <v>1</v>
      </c>
      <c r="AH305">
        <v>35</v>
      </c>
      <c r="AI305">
        <v>35</v>
      </c>
      <c r="AJ305">
        <v>189</v>
      </c>
      <c r="AK305">
        <v>168</v>
      </c>
      <c r="AL305">
        <v>4.4000000000000004</v>
      </c>
      <c r="AM305">
        <v>175</v>
      </c>
      <c r="AN305" t="s">
        <v>155</v>
      </c>
      <c r="AO305">
        <v>2</v>
      </c>
      <c r="AP305" s="28">
        <v>0.8260185185185186</v>
      </c>
      <c r="AQ305">
        <v>47.163789000000001</v>
      </c>
      <c r="AR305">
        <v>-88.490151999999995</v>
      </c>
      <c r="AS305">
        <v>318.3</v>
      </c>
      <c r="AT305">
        <v>31.3</v>
      </c>
      <c r="AU305">
        <v>12</v>
      </c>
      <c r="AV305">
        <v>9</v>
      </c>
      <c r="AW305" t="s">
        <v>206</v>
      </c>
      <c r="AX305">
        <v>1.5276000000000001</v>
      </c>
      <c r="AY305">
        <v>1.1293</v>
      </c>
      <c r="AZ305">
        <v>2.6861999999999999</v>
      </c>
      <c r="BA305">
        <v>14.686999999999999</v>
      </c>
      <c r="BB305">
        <v>12.98</v>
      </c>
      <c r="BC305">
        <v>0.88</v>
      </c>
      <c r="BD305">
        <v>16.602</v>
      </c>
      <c r="BE305">
        <v>2434.3139999999999</v>
      </c>
      <c r="BF305">
        <v>458.93400000000003</v>
      </c>
      <c r="BG305">
        <v>5.2789999999999999</v>
      </c>
      <c r="BH305">
        <v>1.7999999999999999E-2</v>
      </c>
      <c r="BI305">
        <v>5.2969999999999997</v>
      </c>
      <c r="BJ305">
        <v>4.2869999999999999</v>
      </c>
      <c r="BK305">
        <v>1.4999999999999999E-2</v>
      </c>
      <c r="BL305">
        <v>4.3019999999999996</v>
      </c>
      <c r="BM305">
        <v>0.57330000000000003</v>
      </c>
      <c r="BQ305">
        <v>13.778</v>
      </c>
      <c r="BR305">
        <v>0.58308800000000005</v>
      </c>
      <c r="BS305">
        <v>-5</v>
      </c>
      <c r="BT305">
        <v>5.1570000000000001E-3</v>
      </c>
      <c r="BU305">
        <v>14.249212999999999</v>
      </c>
      <c r="BV305">
        <v>0</v>
      </c>
      <c r="BW305" t="s">
        <v>155</v>
      </c>
      <c r="BX305">
        <v>0.81200000000000006</v>
      </c>
    </row>
    <row r="306" spans="1:76" x14ac:dyDescent="0.25">
      <c r="A306" s="26">
        <v>43530</v>
      </c>
      <c r="B306" s="27">
        <v>0.61754430555555551</v>
      </c>
      <c r="C306">
        <v>13.265000000000001</v>
      </c>
      <c r="D306">
        <v>2.8130999999999999</v>
      </c>
      <c r="E306">
        <v>28130.623399</v>
      </c>
      <c r="F306">
        <v>263</v>
      </c>
      <c r="G306">
        <v>1</v>
      </c>
      <c r="H306">
        <v>127.2</v>
      </c>
      <c r="J306">
        <v>0.1</v>
      </c>
      <c r="K306">
        <v>0.86319999999999997</v>
      </c>
      <c r="L306">
        <v>11.4504</v>
      </c>
      <c r="M306">
        <v>2.4281999999999999</v>
      </c>
      <c r="N306">
        <v>227.03970000000001</v>
      </c>
      <c r="O306">
        <v>0.84050000000000002</v>
      </c>
      <c r="P306">
        <v>227.9</v>
      </c>
      <c r="Q306">
        <v>184.381</v>
      </c>
      <c r="R306">
        <v>0.68259999999999998</v>
      </c>
      <c r="S306">
        <v>185.1</v>
      </c>
      <c r="T306">
        <v>127.24769999999999</v>
      </c>
      <c r="W306">
        <v>0</v>
      </c>
      <c r="X306">
        <v>8.6300000000000002E-2</v>
      </c>
      <c r="Y306">
        <v>11.9</v>
      </c>
      <c r="Z306">
        <v>945</v>
      </c>
      <c r="AA306">
        <v>939</v>
      </c>
      <c r="AB306">
        <v>956</v>
      </c>
      <c r="AC306">
        <v>88</v>
      </c>
      <c r="AD306">
        <v>25.77</v>
      </c>
      <c r="AE306">
        <v>0.59</v>
      </c>
      <c r="AF306">
        <v>981</v>
      </c>
      <c r="AG306">
        <v>1</v>
      </c>
      <c r="AH306">
        <v>35</v>
      </c>
      <c r="AI306">
        <v>35.842157999999998</v>
      </c>
      <c r="AJ306">
        <v>189</v>
      </c>
      <c r="AK306">
        <v>168</v>
      </c>
      <c r="AL306">
        <v>4.4000000000000004</v>
      </c>
      <c r="AM306">
        <v>175</v>
      </c>
      <c r="AN306" t="s">
        <v>155</v>
      </c>
      <c r="AO306">
        <v>2</v>
      </c>
      <c r="AP306" s="28">
        <v>0.82603009259259252</v>
      </c>
      <c r="AQ306">
        <v>47.163727000000002</v>
      </c>
      <c r="AR306">
        <v>-88.490341999999998</v>
      </c>
      <c r="AS306">
        <v>318.3</v>
      </c>
      <c r="AT306">
        <v>33.1</v>
      </c>
      <c r="AU306">
        <v>12</v>
      </c>
      <c r="AV306">
        <v>10</v>
      </c>
      <c r="AW306" t="s">
        <v>207</v>
      </c>
      <c r="AX306">
        <v>1.3431</v>
      </c>
      <c r="AY306">
        <v>1.1707000000000001</v>
      </c>
      <c r="AZ306">
        <v>2.4983</v>
      </c>
      <c r="BA306">
        <v>14.686999999999999</v>
      </c>
      <c r="BB306">
        <v>13.53</v>
      </c>
      <c r="BC306">
        <v>0.92</v>
      </c>
      <c r="BD306">
        <v>15.851000000000001</v>
      </c>
      <c r="BE306">
        <v>2602.66</v>
      </c>
      <c r="BF306">
        <v>351.27800000000002</v>
      </c>
      <c r="BG306">
        <v>5.4039999999999999</v>
      </c>
      <c r="BH306">
        <v>0.02</v>
      </c>
      <c r="BI306">
        <v>5.4240000000000004</v>
      </c>
      <c r="BJ306">
        <v>4.3890000000000002</v>
      </c>
      <c r="BK306">
        <v>1.6E-2</v>
      </c>
      <c r="BL306">
        <v>4.4050000000000002</v>
      </c>
      <c r="BM306">
        <v>0.91849999999999998</v>
      </c>
      <c r="BQ306">
        <v>14.266</v>
      </c>
      <c r="BR306">
        <v>0.67763499999999999</v>
      </c>
      <c r="BS306">
        <v>-5</v>
      </c>
      <c r="BT306">
        <v>5.842E-3</v>
      </c>
      <c r="BU306">
        <v>16.559715000000001</v>
      </c>
      <c r="BV306">
        <v>0</v>
      </c>
      <c r="BW306" t="s">
        <v>155</v>
      </c>
      <c r="BX306">
        <v>0.81200000000000006</v>
      </c>
    </row>
    <row r="307" spans="1:76" x14ac:dyDescent="0.25">
      <c r="A307" s="26">
        <v>43530</v>
      </c>
      <c r="B307" s="27">
        <v>0.61755587962962966</v>
      </c>
      <c r="C307">
        <v>13.462</v>
      </c>
      <c r="D307">
        <v>1.6394</v>
      </c>
      <c r="E307">
        <v>16394.226289999999</v>
      </c>
      <c r="F307">
        <v>237.8</v>
      </c>
      <c r="G307">
        <v>1</v>
      </c>
      <c r="H307">
        <v>141.9</v>
      </c>
      <c r="J307">
        <v>0.1</v>
      </c>
      <c r="K307">
        <v>0.87180000000000002</v>
      </c>
      <c r="L307">
        <v>11.7372</v>
      </c>
      <c r="M307">
        <v>1.4293</v>
      </c>
      <c r="N307">
        <v>207.36770000000001</v>
      </c>
      <c r="O307">
        <v>0.87180000000000002</v>
      </c>
      <c r="P307">
        <v>208.2</v>
      </c>
      <c r="Q307">
        <v>168.40530000000001</v>
      </c>
      <c r="R307">
        <v>0.70799999999999996</v>
      </c>
      <c r="S307">
        <v>169.1</v>
      </c>
      <c r="T307">
        <v>141.92840000000001</v>
      </c>
      <c r="W307">
        <v>0</v>
      </c>
      <c r="X307">
        <v>8.72E-2</v>
      </c>
      <c r="Y307">
        <v>11.9</v>
      </c>
      <c r="Z307">
        <v>907</v>
      </c>
      <c r="AA307">
        <v>899</v>
      </c>
      <c r="AB307">
        <v>916</v>
      </c>
      <c r="AC307">
        <v>88</v>
      </c>
      <c r="AD307">
        <v>25.77</v>
      </c>
      <c r="AE307">
        <v>0.59</v>
      </c>
      <c r="AF307">
        <v>981</v>
      </c>
      <c r="AG307">
        <v>1</v>
      </c>
      <c r="AH307">
        <v>35</v>
      </c>
      <c r="AI307">
        <v>35.157156999999998</v>
      </c>
      <c r="AJ307">
        <v>189</v>
      </c>
      <c r="AK307">
        <v>168</v>
      </c>
      <c r="AL307">
        <v>4.3</v>
      </c>
      <c r="AM307">
        <v>175</v>
      </c>
      <c r="AN307" t="s">
        <v>155</v>
      </c>
      <c r="AO307">
        <v>2</v>
      </c>
      <c r="AP307" s="28">
        <v>0.82604166666666667</v>
      </c>
      <c r="AQ307">
        <v>47.163671999999998</v>
      </c>
      <c r="AR307">
        <v>-88.490548000000004</v>
      </c>
      <c r="AS307">
        <v>318.5</v>
      </c>
      <c r="AT307">
        <v>35</v>
      </c>
      <c r="AU307">
        <v>12</v>
      </c>
      <c r="AV307">
        <v>10</v>
      </c>
      <c r="AW307" t="s">
        <v>207</v>
      </c>
      <c r="AX307">
        <v>1.4</v>
      </c>
      <c r="AY307">
        <v>1</v>
      </c>
      <c r="AZ307">
        <v>2.1</v>
      </c>
      <c r="BA307">
        <v>14.686999999999999</v>
      </c>
      <c r="BB307">
        <v>14.5</v>
      </c>
      <c r="BC307">
        <v>0.99</v>
      </c>
      <c r="BD307">
        <v>14.699</v>
      </c>
      <c r="BE307">
        <v>2812.1439999999998</v>
      </c>
      <c r="BF307">
        <v>217.96199999999999</v>
      </c>
      <c r="BG307">
        <v>5.2030000000000003</v>
      </c>
      <c r="BH307">
        <v>2.1999999999999999E-2</v>
      </c>
      <c r="BI307">
        <v>5.2249999999999996</v>
      </c>
      <c r="BJ307">
        <v>4.2249999999999996</v>
      </c>
      <c r="BK307">
        <v>1.7999999999999999E-2</v>
      </c>
      <c r="BL307">
        <v>4.2430000000000003</v>
      </c>
      <c r="BM307">
        <v>1.0798000000000001</v>
      </c>
      <c r="BQ307">
        <v>15.188000000000001</v>
      </c>
      <c r="BR307">
        <v>0.34511999999999998</v>
      </c>
      <c r="BS307">
        <v>-5</v>
      </c>
      <c r="BT307">
        <v>6.8430000000000001E-3</v>
      </c>
      <c r="BU307">
        <v>8.4338730000000002</v>
      </c>
      <c r="BV307">
        <v>0</v>
      </c>
      <c r="BW307" t="s">
        <v>155</v>
      </c>
      <c r="BX307">
        <v>0.81200000000000006</v>
      </c>
    </row>
    <row r="308" spans="1:76" x14ac:dyDescent="0.25">
      <c r="A308" s="26">
        <v>43530</v>
      </c>
      <c r="B308" s="27">
        <v>0.61756745370370369</v>
      </c>
      <c r="C308">
        <v>12.853</v>
      </c>
      <c r="D308">
        <v>0.71960000000000002</v>
      </c>
      <c r="E308">
        <v>7196.2236629999998</v>
      </c>
      <c r="F308">
        <v>212.3</v>
      </c>
      <c r="G308">
        <v>1</v>
      </c>
      <c r="H308">
        <v>109.6</v>
      </c>
      <c r="J308">
        <v>0.1</v>
      </c>
      <c r="K308">
        <v>0.88449999999999995</v>
      </c>
      <c r="L308">
        <v>11.3681</v>
      </c>
      <c r="M308">
        <v>0.63649999999999995</v>
      </c>
      <c r="N308">
        <v>187.7927</v>
      </c>
      <c r="O308">
        <v>0.88449999999999995</v>
      </c>
      <c r="P308">
        <v>188.7</v>
      </c>
      <c r="Q308">
        <v>152.50819999999999</v>
      </c>
      <c r="R308">
        <v>0.71830000000000005</v>
      </c>
      <c r="S308">
        <v>153.19999999999999</v>
      </c>
      <c r="T308">
        <v>109.599</v>
      </c>
      <c r="W308">
        <v>0</v>
      </c>
      <c r="X308">
        <v>8.8400000000000006E-2</v>
      </c>
      <c r="Y308">
        <v>12</v>
      </c>
      <c r="Z308">
        <v>877</v>
      </c>
      <c r="AA308">
        <v>865</v>
      </c>
      <c r="AB308">
        <v>884</v>
      </c>
      <c r="AC308">
        <v>88</v>
      </c>
      <c r="AD308">
        <v>25.77</v>
      </c>
      <c r="AE308">
        <v>0.59</v>
      </c>
      <c r="AF308">
        <v>981</v>
      </c>
      <c r="AG308">
        <v>1</v>
      </c>
      <c r="AH308">
        <v>35</v>
      </c>
      <c r="AI308">
        <v>35</v>
      </c>
      <c r="AJ308">
        <v>189</v>
      </c>
      <c r="AK308">
        <v>168</v>
      </c>
      <c r="AL308">
        <v>4.4000000000000004</v>
      </c>
      <c r="AM308">
        <v>175</v>
      </c>
      <c r="AN308" t="s">
        <v>155</v>
      </c>
      <c r="AO308">
        <v>2</v>
      </c>
      <c r="AP308" s="28">
        <v>0.82605324074074071</v>
      </c>
      <c r="AQ308">
        <v>47.163620999999999</v>
      </c>
      <c r="AR308">
        <v>-88.490756000000005</v>
      </c>
      <c r="AS308">
        <v>318.5</v>
      </c>
      <c r="AT308">
        <v>36</v>
      </c>
      <c r="AU308">
        <v>12</v>
      </c>
      <c r="AV308">
        <v>10</v>
      </c>
      <c r="AW308" t="s">
        <v>207</v>
      </c>
      <c r="AX308">
        <v>1.4</v>
      </c>
      <c r="AY308">
        <v>1</v>
      </c>
      <c r="AZ308">
        <v>2.0139140000000002</v>
      </c>
      <c r="BA308">
        <v>14.686999999999999</v>
      </c>
      <c r="BB308">
        <v>16.16</v>
      </c>
      <c r="BC308">
        <v>1.1000000000000001</v>
      </c>
      <c r="BD308">
        <v>13.061999999999999</v>
      </c>
      <c r="BE308">
        <v>2988.7449999999999</v>
      </c>
      <c r="BF308">
        <v>106.504</v>
      </c>
      <c r="BG308">
        <v>5.17</v>
      </c>
      <c r="BH308">
        <v>2.4E-2</v>
      </c>
      <c r="BI308">
        <v>5.1950000000000003</v>
      </c>
      <c r="BJ308">
        <v>4.1989999999999998</v>
      </c>
      <c r="BK308">
        <v>0.02</v>
      </c>
      <c r="BL308">
        <v>4.2190000000000003</v>
      </c>
      <c r="BM308">
        <v>0.91500000000000004</v>
      </c>
      <c r="BQ308">
        <v>16.908000000000001</v>
      </c>
      <c r="BR308">
        <v>0.128417</v>
      </c>
      <c r="BS308">
        <v>-5</v>
      </c>
      <c r="BT308">
        <v>6.1570000000000001E-3</v>
      </c>
      <c r="BU308">
        <v>3.138191</v>
      </c>
      <c r="BV308">
        <v>0</v>
      </c>
      <c r="BW308" t="s">
        <v>155</v>
      </c>
      <c r="BX308">
        <v>0.81200000000000006</v>
      </c>
    </row>
    <row r="309" spans="1:76" x14ac:dyDescent="0.25">
      <c r="A309" s="26">
        <v>43530</v>
      </c>
      <c r="B309" s="27">
        <v>0.61757902777777784</v>
      </c>
      <c r="C309">
        <v>12.654</v>
      </c>
      <c r="D309">
        <v>0.2021</v>
      </c>
      <c r="E309">
        <v>2020.8497850000001</v>
      </c>
      <c r="F309">
        <v>200.7</v>
      </c>
      <c r="G309">
        <v>1</v>
      </c>
      <c r="H309">
        <v>78.8</v>
      </c>
      <c r="J309">
        <v>0.1</v>
      </c>
      <c r="K309">
        <v>0.89049999999999996</v>
      </c>
      <c r="L309">
        <v>11.2682</v>
      </c>
      <c r="M309">
        <v>0.18</v>
      </c>
      <c r="N309">
        <v>178.67850000000001</v>
      </c>
      <c r="O309">
        <v>0.89049999999999996</v>
      </c>
      <c r="P309">
        <v>179.6</v>
      </c>
      <c r="Q309">
        <v>145.10650000000001</v>
      </c>
      <c r="R309">
        <v>0.72319999999999995</v>
      </c>
      <c r="S309">
        <v>145.80000000000001</v>
      </c>
      <c r="T309">
        <v>78.829300000000003</v>
      </c>
      <c r="W309">
        <v>0</v>
      </c>
      <c r="X309">
        <v>8.8999999999999996E-2</v>
      </c>
      <c r="Y309">
        <v>11.9</v>
      </c>
      <c r="Z309">
        <v>870</v>
      </c>
      <c r="AA309">
        <v>857</v>
      </c>
      <c r="AB309">
        <v>876</v>
      </c>
      <c r="AC309">
        <v>88</v>
      </c>
      <c r="AD309">
        <v>25.77</v>
      </c>
      <c r="AE309">
        <v>0.59</v>
      </c>
      <c r="AF309">
        <v>981</v>
      </c>
      <c r="AG309">
        <v>1</v>
      </c>
      <c r="AH309">
        <v>35</v>
      </c>
      <c r="AI309">
        <v>35</v>
      </c>
      <c r="AJ309">
        <v>189</v>
      </c>
      <c r="AK309">
        <v>168</v>
      </c>
      <c r="AL309">
        <v>4.3</v>
      </c>
      <c r="AM309">
        <v>175</v>
      </c>
      <c r="AN309" t="s">
        <v>155</v>
      </c>
      <c r="AO309">
        <v>2</v>
      </c>
      <c r="AP309" s="28">
        <v>0.82606481481481486</v>
      </c>
      <c r="AQ309">
        <v>47.163581999999998</v>
      </c>
      <c r="AR309">
        <v>-88.490982000000002</v>
      </c>
      <c r="AS309">
        <v>318.5</v>
      </c>
      <c r="AT309">
        <v>37.1</v>
      </c>
      <c r="AU309">
        <v>12</v>
      </c>
      <c r="AV309">
        <v>10</v>
      </c>
      <c r="AW309" t="s">
        <v>207</v>
      </c>
      <c r="AX309">
        <v>1.4</v>
      </c>
      <c r="AY309">
        <v>1</v>
      </c>
      <c r="AZ309">
        <v>1.9</v>
      </c>
      <c r="BA309">
        <v>14.686999999999999</v>
      </c>
      <c r="BB309">
        <v>17.09</v>
      </c>
      <c r="BC309">
        <v>1.1599999999999999</v>
      </c>
      <c r="BD309">
        <v>12.3</v>
      </c>
      <c r="BE309">
        <v>3107.694</v>
      </c>
      <c r="BF309">
        <v>31.587</v>
      </c>
      <c r="BG309">
        <v>5.16</v>
      </c>
      <c r="BH309">
        <v>2.5999999999999999E-2</v>
      </c>
      <c r="BI309">
        <v>5.1859999999999999</v>
      </c>
      <c r="BJ309">
        <v>4.1909999999999998</v>
      </c>
      <c r="BK309">
        <v>2.1000000000000001E-2</v>
      </c>
      <c r="BL309">
        <v>4.2119999999999997</v>
      </c>
      <c r="BM309">
        <v>0.69040000000000001</v>
      </c>
      <c r="BQ309">
        <v>17.856999999999999</v>
      </c>
      <c r="BR309">
        <v>0.100843</v>
      </c>
      <c r="BS309">
        <v>-5</v>
      </c>
      <c r="BT309">
        <v>6.8430000000000001E-3</v>
      </c>
      <c r="BU309">
        <v>2.4643510000000002</v>
      </c>
      <c r="BV309">
        <v>0</v>
      </c>
      <c r="BW309" t="s">
        <v>155</v>
      </c>
      <c r="BX309">
        <v>0.81200000000000006</v>
      </c>
    </row>
    <row r="310" spans="1:76" x14ac:dyDescent="0.25">
      <c r="A310" s="26">
        <v>43530</v>
      </c>
      <c r="B310" s="27">
        <v>0.61759060185185188</v>
      </c>
      <c r="C310">
        <v>13.276</v>
      </c>
      <c r="D310">
        <v>8.5300000000000001E-2</v>
      </c>
      <c r="E310">
        <v>852.76390000000004</v>
      </c>
      <c r="F310">
        <v>205.2</v>
      </c>
      <c r="G310">
        <v>1</v>
      </c>
      <c r="H310">
        <v>64.099999999999994</v>
      </c>
      <c r="J310">
        <v>0.17</v>
      </c>
      <c r="K310">
        <v>0.88670000000000004</v>
      </c>
      <c r="L310">
        <v>11.772399999999999</v>
      </c>
      <c r="M310">
        <v>7.5600000000000001E-2</v>
      </c>
      <c r="N310">
        <v>181.94810000000001</v>
      </c>
      <c r="O310">
        <v>0.88670000000000004</v>
      </c>
      <c r="P310">
        <v>182.8</v>
      </c>
      <c r="Q310">
        <v>147.76169999999999</v>
      </c>
      <c r="R310">
        <v>0.72009999999999996</v>
      </c>
      <c r="S310">
        <v>148.5</v>
      </c>
      <c r="T310">
        <v>64.099999999999994</v>
      </c>
      <c r="W310">
        <v>0</v>
      </c>
      <c r="X310">
        <v>0.1507</v>
      </c>
      <c r="Y310">
        <v>12</v>
      </c>
      <c r="Z310">
        <v>873</v>
      </c>
      <c r="AA310">
        <v>860</v>
      </c>
      <c r="AB310">
        <v>879</v>
      </c>
      <c r="AC310">
        <v>88</v>
      </c>
      <c r="AD310">
        <v>25.77</v>
      </c>
      <c r="AE310">
        <v>0.59</v>
      </c>
      <c r="AF310">
        <v>981</v>
      </c>
      <c r="AG310">
        <v>1</v>
      </c>
      <c r="AH310">
        <v>35</v>
      </c>
      <c r="AI310">
        <v>35</v>
      </c>
      <c r="AJ310">
        <v>189</v>
      </c>
      <c r="AK310">
        <v>168</v>
      </c>
      <c r="AL310">
        <v>4.4000000000000004</v>
      </c>
      <c r="AM310">
        <v>175</v>
      </c>
      <c r="AN310" t="s">
        <v>155</v>
      </c>
      <c r="AO310">
        <v>2</v>
      </c>
      <c r="AP310" s="28">
        <v>0.82607638888888879</v>
      </c>
      <c r="AQ310">
        <v>47.163563000000003</v>
      </c>
      <c r="AR310">
        <v>-88.491201000000004</v>
      </c>
      <c r="AS310">
        <v>318.60000000000002</v>
      </c>
      <c r="AT310">
        <v>36.9</v>
      </c>
      <c r="AU310">
        <v>12</v>
      </c>
      <c r="AV310">
        <v>10</v>
      </c>
      <c r="AW310" t="s">
        <v>207</v>
      </c>
      <c r="AX310">
        <v>1.4</v>
      </c>
      <c r="AY310">
        <v>1</v>
      </c>
      <c r="AZ310">
        <v>1.9</v>
      </c>
      <c r="BA310">
        <v>14.686999999999999</v>
      </c>
      <c r="BB310">
        <v>16.5</v>
      </c>
      <c r="BC310">
        <v>1.1200000000000001</v>
      </c>
      <c r="BD310">
        <v>12.772</v>
      </c>
      <c r="BE310">
        <v>3137.2730000000001</v>
      </c>
      <c r="BF310">
        <v>12.826000000000001</v>
      </c>
      <c r="BG310">
        <v>5.0780000000000003</v>
      </c>
      <c r="BH310">
        <v>2.5000000000000001E-2</v>
      </c>
      <c r="BI310">
        <v>5.1020000000000003</v>
      </c>
      <c r="BJ310">
        <v>4.1239999999999997</v>
      </c>
      <c r="BK310">
        <v>0.02</v>
      </c>
      <c r="BL310">
        <v>4.1440000000000001</v>
      </c>
      <c r="BM310">
        <v>0.54239999999999999</v>
      </c>
      <c r="BQ310">
        <v>29.201000000000001</v>
      </c>
      <c r="BR310">
        <v>0.170126</v>
      </c>
      <c r="BS310">
        <v>-5</v>
      </c>
      <c r="BT310">
        <v>6.1570000000000001E-3</v>
      </c>
      <c r="BU310">
        <v>4.1574540000000004</v>
      </c>
      <c r="BV310">
        <v>0</v>
      </c>
      <c r="BW310" t="s">
        <v>155</v>
      </c>
      <c r="BX310">
        <v>0.81200000000000006</v>
      </c>
    </row>
    <row r="311" spans="1:76" x14ac:dyDescent="0.25">
      <c r="A311" s="26">
        <v>43530</v>
      </c>
      <c r="B311" s="27">
        <v>0.61760217592592592</v>
      </c>
      <c r="C311">
        <v>13.946999999999999</v>
      </c>
      <c r="D311">
        <v>0.12559999999999999</v>
      </c>
      <c r="E311">
        <v>1255.688312</v>
      </c>
      <c r="F311">
        <v>246.6</v>
      </c>
      <c r="G311">
        <v>1</v>
      </c>
      <c r="H311">
        <v>55.8</v>
      </c>
      <c r="J311">
        <v>0.31</v>
      </c>
      <c r="K311">
        <v>0.88129999999999997</v>
      </c>
      <c r="L311">
        <v>12.292</v>
      </c>
      <c r="M311">
        <v>0.11070000000000001</v>
      </c>
      <c r="N311">
        <v>217.3742</v>
      </c>
      <c r="O311">
        <v>0.88129999999999997</v>
      </c>
      <c r="P311">
        <v>218.3</v>
      </c>
      <c r="Q311">
        <v>176.5316</v>
      </c>
      <c r="R311">
        <v>0.7157</v>
      </c>
      <c r="S311">
        <v>177.2</v>
      </c>
      <c r="T311">
        <v>55.833100000000002</v>
      </c>
      <c r="W311">
        <v>0</v>
      </c>
      <c r="X311">
        <v>0.27279999999999999</v>
      </c>
      <c r="Y311">
        <v>11.9</v>
      </c>
      <c r="Z311">
        <v>883</v>
      </c>
      <c r="AA311">
        <v>870</v>
      </c>
      <c r="AB311">
        <v>888</v>
      </c>
      <c r="AC311">
        <v>88</v>
      </c>
      <c r="AD311">
        <v>25.77</v>
      </c>
      <c r="AE311">
        <v>0.59</v>
      </c>
      <c r="AF311">
        <v>981</v>
      </c>
      <c r="AG311">
        <v>1</v>
      </c>
      <c r="AH311">
        <v>35</v>
      </c>
      <c r="AI311">
        <v>35</v>
      </c>
      <c r="AJ311">
        <v>189</v>
      </c>
      <c r="AK311">
        <v>168</v>
      </c>
      <c r="AL311">
        <v>4.4000000000000004</v>
      </c>
      <c r="AM311">
        <v>174.6</v>
      </c>
      <c r="AN311" t="s">
        <v>155</v>
      </c>
      <c r="AO311">
        <v>2</v>
      </c>
      <c r="AP311" s="28">
        <v>0.82608796296296294</v>
      </c>
      <c r="AQ311">
        <v>47.163527000000002</v>
      </c>
      <c r="AR311">
        <v>-88.491347000000005</v>
      </c>
      <c r="AS311">
        <v>318.7</v>
      </c>
      <c r="AT311">
        <v>32.6</v>
      </c>
      <c r="AU311">
        <v>12</v>
      </c>
      <c r="AV311">
        <v>10</v>
      </c>
      <c r="AW311" t="s">
        <v>207</v>
      </c>
      <c r="AX311">
        <v>1.2276</v>
      </c>
      <c r="AY311">
        <v>1.0430999999999999</v>
      </c>
      <c r="AZ311">
        <v>1.9</v>
      </c>
      <c r="BA311">
        <v>14.686999999999999</v>
      </c>
      <c r="BB311">
        <v>15.71</v>
      </c>
      <c r="BC311">
        <v>1.07</v>
      </c>
      <c r="BD311">
        <v>13.468</v>
      </c>
      <c r="BE311">
        <v>3129.0650000000001</v>
      </c>
      <c r="BF311">
        <v>17.93</v>
      </c>
      <c r="BG311">
        <v>5.7949999999999999</v>
      </c>
      <c r="BH311">
        <v>2.3E-2</v>
      </c>
      <c r="BI311">
        <v>5.8179999999999996</v>
      </c>
      <c r="BJ311">
        <v>4.7060000000000004</v>
      </c>
      <c r="BK311">
        <v>1.9E-2</v>
      </c>
      <c r="BL311">
        <v>4.7249999999999996</v>
      </c>
      <c r="BM311">
        <v>0.45129999999999998</v>
      </c>
      <c r="BQ311">
        <v>50.487000000000002</v>
      </c>
      <c r="BR311">
        <v>0.26729999999999998</v>
      </c>
      <c r="BS311">
        <v>-5</v>
      </c>
      <c r="BT311">
        <v>5.1570000000000001E-3</v>
      </c>
      <c r="BU311">
        <v>6.5321429999999996</v>
      </c>
      <c r="BV311">
        <v>0</v>
      </c>
      <c r="BW311" t="s">
        <v>155</v>
      </c>
      <c r="BX311">
        <v>0.81200000000000006</v>
      </c>
    </row>
    <row r="312" spans="1:76" x14ac:dyDescent="0.25">
      <c r="A312" s="26">
        <v>43530</v>
      </c>
      <c r="B312" s="27">
        <v>0.61761374999999996</v>
      </c>
      <c r="C312">
        <v>14.055999999999999</v>
      </c>
      <c r="D312">
        <v>5.8000000000000003E-2</v>
      </c>
      <c r="E312">
        <v>580.36363600000004</v>
      </c>
      <c r="F312">
        <v>284</v>
      </c>
      <c r="G312">
        <v>1</v>
      </c>
      <c r="H312">
        <v>54.1</v>
      </c>
      <c r="J312">
        <v>0.56999999999999995</v>
      </c>
      <c r="K312">
        <v>0.88100000000000001</v>
      </c>
      <c r="L312">
        <v>12.383900000000001</v>
      </c>
      <c r="M312">
        <v>5.11E-2</v>
      </c>
      <c r="N312">
        <v>250.24510000000001</v>
      </c>
      <c r="O312">
        <v>0.88100000000000001</v>
      </c>
      <c r="P312">
        <v>251.1</v>
      </c>
      <c r="Q312">
        <v>203.22630000000001</v>
      </c>
      <c r="R312">
        <v>0.71550000000000002</v>
      </c>
      <c r="S312">
        <v>203.9</v>
      </c>
      <c r="T312">
        <v>54.1</v>
      </c>
      <c r="W312">
        <v>0</v>
      </c>
      <c r="X312">
        <v>0.50290000000000001</v>
      </c>
      <c r="Y312">
        <v>11.9</v>
      </c>
      <c r="Z312">
        <v>894</v>
      </c>
      <c r="AA312">
        <v>882</v>
      </c>
      <c r="AB312">
        <v>899</v>
      </c>
      <c r="AC312">
        <v>88</v>
      </c>
      <c r="AD312">
        <v>25.77</v>
      </c>
      <c r="AE312">
        <v>0.59</v>
      </c>
      <c r="AF312">
        <v>981</v>
      </c>
      <c r="AG312">
        <v>1</v>
      </c>
      <c r="AH312">
        <v>35</v>
      </c>
      <c r="AI312">
        <v>35</v>
      </c>
      <c r="AJ312">
        <v>189</v>
      </c>
      <c r="AK312">
        <v>168</v>
      </c>
      <c r="AL312">
        <v>4.3</v>
      </c>
      <c r="AM312">
        <v>174.3</v>
      </c>
      <c r="AN312" t="s">
        <v>155</v>
      </c>
      <c r="AO312">
        <v>2</v>
      </c>
      <c r="AP312" s="28">
        <v>0.82609953703703709</v>
      </c>
      <c r="AQ312">
        <v>47.163468000000002</v>
      </c>
      <c r="AR312">
        <v>-88.491483000000002</v>
      </c>
      <c r="AS312">
        <v>318.8</v>
      </c>
      <c r="AT312">
        <v>29.5</v>
      </c>
      <c r="AU312">
        <v>12</v>
      </c>
      <c r="AV312">
        <v>10</v>
      </c>
      <c r="AW312" t="s">
        <v>207</v>
      </c>
      <c r="AX312">
        <v>1</v>
      </c>
      <c r="AY312">
        <v>1.1861999999999999</v>
      </c>
      <c r="AZ312">
        <v>1.9862</v>
      </c>
      <c r="BA312">
        <v>14.686999999999999</v>
      </c>
      <c r="BB312">
        <v>15.68</v>
      </c>
      <c r="BC312">
        <v>1.07</v>
      </c>
      <c r="BD312">
        <v>13.503</v>
      </c>
      <c r="BE312">
        <v>3144.2779999999998</v>
      </c>
      <c r="BF312">
        <v>8.2629999999999999</v>
      </c>
      <c r="BG312">
        <v>6.6539999999999999</v>
      </c>
      <c r="BH312">
        <v>2.3E-2</v>
      </c>
      <c r="BI312">
        <v>6.6769999999999996</v>
      </c>
      <c r="BJ312">
        <v>5.4039999999999999</v>
      </c>
      <c r="BK312">
        <v>1.9E-2</v>
      </c>
      <c r="BL312">
        <v>5.423</v>
      </c>
      <c r="BM312">
        <v>0.43619999999999998</v>
      </c>
      <c r="BQ312">
        <v>92.834999999999994</v>
      </c>
      <c r="BR312">
        <v>0.330208</v>
      </c>
      <c r="BS312">
        <v>-5</v>
      </c>
      <c r="BT312">
        <v>5.8430000000000001E-3</v>
      </c>
      <c r="BU312">
        <v>8.0694579999999991</v>
      </c>
      <c r="BV312">
        <v>0</v>
      </c>
      <c r="BW312" t="s">
        <v>155</v>
      </c>
      <c r="BX312">
        <v>0.81200000000000006</v>
      </c>
    </row>
    <row r="313" spans="1:76" x14ac:dyDescent="0.25">
      <c r="A313" s="26">
        <v>43530</v>
      </c>
      <c r="B313" s="27">
        <v>0.617625324074074</v>
      </c>
      <c r="C313">
        <v>13.680999999999999</v>
      </c>
      <c r="D313">
        <v>0.85209999999999997</v>
      </c>
      <c r="E313">
        <v>8520.6239999999998</v>
      </c>
      <c r="F313">
        <v>307</v>
      </c>
      <c r="G313">
        <v>0.9</v>
      </c>
      <c r="H313">
        <v>54.4</v>
      </c>
      <c r="J313">
        <v>0.6</v>
      </c>
      <c r="K313">
        <v>0.87709999999999999</v>
      </c>
      <c r="L313">
        <v>11.9999</v>
      </c>
      <c r="M313">
        <v>0.74729999999999996</v>
      </c>
      <c r="N313">
        <v>269.27659999999997</v>
      </c>
      <c r="O313">
        <v>0.78939999999999999</v>
      </c>
      <c r="P313">
        <v>270.10000000000002</v>
      </c>
      <c r="Q313">
        <v>218.68199999999999</v>
      </c>
      <c r="R313">
        <v>0.6411</v>
      </c>
      <c r="S313">
        <v>219.3</v>
      </c>
      <c r="T313">
        <v>54.403300000000002</v>
      </c>
      <c r="W313">
        <v>0</v>
      </c>
      <c r="X313">
        <v>0.52629999999999999</v>
      </c>
      <c r="Y313">
        <v>12</v>
      </c>
      <c r="Z313">
        <v>889</v>
      </c>
      <c r="AA313">
        <v>877</v>
      </c>
      <c r="AB313">
        <v>894</v>
      </c>
      <c r="AC313">
        <v>88</v>
      </c>
      <c r="AD313">
        <v>25.77</v>
      </c>
      <c r="AE313">
        <v>0.59</v>
      </c>
      <c r="AF313">
        <v>981</v>
      </c>
      <c r="AG313">
        <v>1</v>
      </c>
      <c r="AH313">
        <v>35</v>
      </c>
      <c r="AI313">
        <v>35</v>
      </c>
      <c r="AJ313">
        <v>189</v>
      </c>
      <c r="AK313">
        <v>168</v>
      </c>
      <c r="AL313">
        <v>4.4000000000000004</v>
      </c>
      <c r="AM313">
        <v>174.1</v>
      </c>
      <c r="AN313" t="s">
        <v>155</v>
      </c>
      <c r="AO313">
        <v>2</v>
      </c>
      <c r="AP313" s="28">
        <v>0.82611111111111113</v>
      </c>
      <c r="AQ313">
        <v>47.163393999999997</v>
      </c>
      <c r="AR313">
        <v>-88.491619</v>
      </c>
      <c r="AS313">
        <v>318.89999999999998</v>
      </c>
      <c r="AT313">
        <v>29.2</v>
      </c>
      <c r="AU313">
        <v>12</v>
      </c>
      <c r="AV313">
        <v>10</v>
      </c>
      <c r="AW313" t="s">
        <v>207</v>
      </c>
      <c r="AX313">
        <v>1.0430999999999999</v>
      </c>
      <c r="AY313">
        <v>1.6016999999999999</v>
      </c>
      <c r="AZ313">
        <v>2.3586</v>
      </c>
      <c r="BA313">
        <v>14.686999999999999</v>
      </c>
      <c r="BB313">
        <v>15.15</v>
      </c>
      <c r="BC313">
        <v>1.03</v>
      </c>
      <c r="BD313">
        <v>14.013</v>
      </c>
      <c r="BE313">
        <v>2971.9169999999999</v>
      </c>
      <c r="BF313">
        <v>117.80200000000001</v>
      </c>
      <c r="BG313">
        <v>6.984</v>
      </c>
      <c r="BH313">
        <v>0.02</v>
      </c>
      <c r="BI313">
        <v>7.0039999999999996</v>
      </c>
      <c r="BJ313">
        <v>5.6719999999999997</v>
      </c>
      <c r="BK313">
        <v>1.7000000000000001E-2</v>
      </c>
      <c r="BL313">
        <v>5.6879999999999997</v>
      </c>
      <c r="BM313">
        <v>0.4279</v>
      </c>
      <c r="BQ313">
        <v>94.766000000000005</v>
      </c>
      <c r="BR313">
        <v>0.32213999999999998</v>
      </c>
      <c r="BS313">
        <v>-5</v>
      </c>
      <c r="BT313">
        <v>6.0000000000000001E-3</v>
      </c>
      <c r="BU313">
        <v>7.8722969999999997</v>
      </c>
      <c r="BV313">
        <v>0</v>
      </c>
      <c r="BW313" t="s">
        <v>155</v>
      </c>
      <c r="BX313">
        <v>0.81200000000000006</v>
      </c>
    </row>
    <row r="314" spans="1:76" x14ac:dyDescent="0.25">
      <c r="A314" s="26">
        <v>43530</v>
      </c>
      <c r="B314" s="27">
        <v>0.61763689814814815</v>
      </c>
      <c r="C314">
        <v>13.15</v>
      </c>
      <c r="D314">
        <v>1.9790000000000001</v>
      </c>
      <c r="E314">
        <v>19789.941423</v>
      </c>
      <c r="F314">
        <v>321.60000000000002</v>
      </c>
      <c r="G314">
        <v>0.8</v>
      </c>
      <c r="H314">
        <v>52.6</v>
      </c>
      <c r="J314">
        <v>0.6</v>
      </c>
      <c r="K314">
        <v>0.87139999999999995</v>
      </c>
      <c r="L314">
        <v>11.458500000000001</v>
      </c>
      <c r="M314">
        <v>1.7243999999999999</v>
      </c>
      <c r="N314">
        <v>280.25029999999998</v>
      </c>
      <c r="O314">
        <v>0.69710000000000005</v>
      </c>
      <c r="P314">
        <v>280.89999999999998</v>
      </c>
      <c r="Q314">
        <v>227.59389999999999</v>
      </c>
      <c r="R314">
        <v>0.56610000000000005</v>
      </c>
      <c r="S314">
        <v>228.2</v>
      </c>
      <c r="T314">
        <v>52.555700000000002</v>
      </c>
      <c r="W314">
        <v>0</v>
      </c>
      <c r="X314">
        <v>0.52280000000000004</v>
      </c>
      <c r="Y314">
        <v>11.9</v>
      </c>
      <c r="Z314">
        <v>895</v>
      </c>
      <c r="AA314">
        <v>883</v>
      </c>
      <c r="AB314">
        <v>900</v>
      </c>
      <c r="AC314">
        <v>88</v>
      </c>
      <c r="AD314">
        <v>25.77</v>
      </c>
      <c r="AE314">
        <v>0.59</v>
      </c>
      <c r="AF314">
        <v>981</v>
      </c>
      <c r="AG314">
        <v>1</v>
      </c>
      <c r="AH314">
        <v>35</v>
      </c>
      <c r="AI314">
        <v>35</v>
      </c>
      <c r="AJ314">
        <v>189</v>
      </c>
      <c r="AK314">
        <v>168</v>
      </c>
      <c r="AL314">
        <v>4.4000000000000004</v>
      </c>
      <c r="AM314">
        <v>174.5</v>
      </c>
      <c r="AN314" t="s">
        <v>155</v>
      </c>
      <c r="AO314">
        <v>2</v>
      </c>
      <c r="AP314" s="28">
        <v>0.82612268518518517</v>
      </c>
      <c r="AQ314">
        <v>47.163297999999998</v>
      </c>
      <c r="AR314">
        <v>-88.491744999999995</v>
      </c>
      <c r="AS314">
        <v>318.60000000000002</v>
      </c>
      <c r="AT314">
        <v>30.2</v>
      </c>
      <c r="AU314">
        <v>12</v>
      </c>
      <c r="AV314">
        <v>10</v>
      </c>
      <c r="AW314" t="s">
        <v>207</v>
      </c>
      <c r="AX314">
        <v>1.1431</v>
      </c>
      <c r="AY314">
        <v>2.0861999999999998</v>
      </c>
      <c r="AZ314">
        <v>2.7862</v>
      </c>
      <c r="BA314">
        <v>14.686999999999999</v>
      </c>
      <c r="BB314">
        <v>14.44</v>
      </c>
      <c r="BC314">
        <v>0.98</v>
      </c>
      <c r="BD314">
        <v>14.763</v>
      </c>
      <c r="BE314">
        <v>2743.8</v>
      </c>
      <c r="BF314">
        <v>262.81200000000001</v>
      </c>
      <c r="BG314">
        <v>7.0279999999999996</v>
      </c>
      <c r="BH314">
        <v>1.7000000000000001E-2</v>
      </c>
      <c r="BI314">
        <v>7.0449999999999999</v>
      </c>
      <c r="BJ314">
        <v>5.7069999999999999</v>
      </c>
      <c r="BK314">
        <v>1.4E-2</v>
      </c>
      <c r="BL314">
        <v>5.7210000000000001</v>
      </c>
      <c r="BM314">
        <v>0.39960000000000001</v>
      </c>
      <c r="BQ314">
        <v>91.028000000000006</v>
      </c>
      <c r="BR314">
        <v>0.39647900000000003</v>
      </c>
      <c r="BS314">
        <v>-5</v>
      </c>
      <c r="BT314">
        <v>6.0000000000000001E-3</v>
      </c>
      <c r="BU314">
        <v>9.6889439999999993</v>
      </c>
      <c r="BV314">
        <v>0</v>
      </c>
      <c r="BW314" t="s">
        <v>155</v>
      </c>
      <c r="BX314">
        <v>0.81200000000000006</v>
      </c>
    </row>
    <row r="315" spans="1:76" x14ac:dyDescent="0.25">
      <c r="A315" s="26">
        <v>43530</v>
      </c>
      <c r="B315" s="27">
        <v>0.61764847222222219</v>
      </c>
      <c r="C315">
        <v>12.893000000000001</v>
      </c>
      <c r="D315">
        <v>2.9687999999999999</v>
      </c>
      <c r="E315">
        <v>29688.205979999999</v>
      </c>
      <c r="F315">
        <v>291.89999999999998</v>
      </c>
      <c r="G315">
        <v>0.8</v>
      </c>
      <c r="H315">
        <v>105.5</v>
      </c>
      <c r="J315">
        <v>0.7</v>
      </c>
      <c r="K315">
        <v>0.86460000000000004</v>
      </c>
      <c r="L315">
        <v>11.148</v>
      </c>
      <c r="M315">
        <v>2.5670000000000002</v>
      </c>
      <c r="N315">
        <v>252.36959999999999</v>
      </c>
      <c r="O315">
        <v>0.69169999999999998</v>
      </c>
      <c r="P315">
        <v>253.1</v>
      </c>
      <c r="Q315">
        <v>204.95169999999999</v>
      </c>
      <c r="R315">
        <v>0.56169999999999998</v>
      </c>
      <c r="S315">
        <v>205.5</v>
      </c>
      <c r="T315">
        <v>105.5299</v>
      </c>
      <c r="W315">
        <v>0</v>
      </c>
      <c r="X315">
        <v>0.60519999999999996</v>
      </c>
      <c r="Y315">
        <v>12</v>
      </c>
      <c r="Z315">
        <v>927</v>
      </c>
      <c r="AA315">
        <v>919</v>
      </c>
      <c r="AB315">
        <v>936</v>
      </c>
      <c r="AC315">
        <v>88</v>
      </c>
      <c r="AD315">
        <v>25.77</v>
      </c>
      <c r="AE315">
        <v>0.59</v>
      </c>
      <c r="AF315">
        <v>981</v>
      </c>
      <c r="AG315">
        <v>1</v>
      </c>
      <c r="AH315">
        <v>35</v>
      </c>
      <c r="AI315">
        <v>35.842843000000002</v>
      </c>
      <c r="AJ315">
        <v>189</v>
      </c>
      <c r="AK315">
        <v>168</v>
      </c>
      <c r="AL315">
        <v>4.5</v>
      </c>
      <c r="AM315">
        <v>174.8</v>
      </c>
      <c r="AN315" t="s">
        <v>155</v>
      </c>
      <c r="AO315">
        <v>2</v>
      </c>
      <c r="AP315" s="28">
        <v>0.82613425925925921</v>
      </c>
      <c r="AQ315">
        <v>47.163181000000002</v>
      </c>
      <c r="AR315">
        <v>-88.491838999999999</v>
      </c>
      <c r="AS315">
        <v>318.2</v>
      </c>
      <c r="AT315">
        <v>31</v>
      </c>
      <c r="AU315">
        <v>12</v>
      </c>
      <c r="AV315">
        <v>10</v>
      </c>
      <c r="AW315" t="s">
        <v>207</v>
      </c>
      <c r="AX315">
        <v>1.2</v>
      </c>
      <c r="AY315">
        <v>2.2431000000000001</v>
      </c>
      <c r="AZ315">
        <v>2.9</v>
      </c>
      <c r="BA315">
        <v>14.686999999999999</v>
      </c>
      <c r="BB315">
        <v>13.69</v>
      </c>
      <c r="BC315">
        <v>0.93</v>
      </c>
      <c r="BD315">
        <v>15.654999999999999</v>
      </c>
      <c r="BE315">
        <v>2564.6120000000001</v>
      </c>
      <c r="BF315">
        <v>375.85500000000002</v>
      </c>
      <c r="BG315">
        <v>6.08</v>
      </c>
      <c r="BH315">
        <v>1.7000000000000001E-2</v>
      </c>
      <c r="BI315">
        <v>6.0970000000000004</v>
      </c>
      <c r="BJ315">
        <v>4.9379999999999997</v>
      </c>
      <c r="BK315">
        <v>1.4E-2</v>
      </c>
      <c r="BL315">
        <v>4.9509999999999996</v>
      </c>
      <c r="BM315">
        <v>0.77090000000000003</v>
      </c>
      <c r="BQ315">
        <v>101.241</v>
      </c>
      <c r="BR315">
        <v>0.60822500000000002</v>
      </c>
      <c r="BS315">
        <v>-5</v>
      </c>
      <c r="BT315">
        <v>6.0000000000000001E-3</v>
      </c>
      <c r="BU315">
        <v>14.863504000000001</v>
      </c>
      <c r="BV315">
        <v>0</v>
      </c>
      <c r="BW315" t="s">
        <v>155</v>
      </c>
      <c r="BX315">
        <v>0.81200000000000006</v>
      </c>
    </row>
    <row r="316" spans="1:76" x14ac:dyDescent="0.25">
      <c r="A316" s="26">
        <v>43530</v>
      </c>
      <c r="B316" s="27">
        <v>0.61766004629629634</v>
      </c>
      <c r="C316">
        <v>12.667</v>
      </c>
      <c r="D316">
        <v>3.4266000000000001</v>
      </c>
      <c r="E316">
        <v>34266.269775000001</v>
      </c>
      <c r="F316">
        <v>250</v>
      </c>
      <c r="G316">
        <v>0.8</v>
      </c>
      <c r="H316">
        <v>181.9</v>
      </c>
      <c r="J316">
        <v>0.7</v>
      </c>
      <c r="K316">
        <v>0.86219999999999997</v>
      </c>
      <c r="L316">
        <v>10.9217</v>
      </c>
      <c r="M316">
        <v>2.9544999999999999</v>
      </c>
      <c r="N316">
        <v>215.51089999999999</v>
      </c>
      <c r="O316">
        <v>0.68979999999999997</v>
      </c>
      <c r="P316">
        <v>216.2</v>
      </c>
      <c r="Q316">
        <v>175.01830000000001</v>
      </c>
      <c r="R316">
        <v>0.56020000000000003</v>
      </c>
      <c r="S316">
        <v>175.6</v>
      </c>
      <c r="T316">
        <v>181.93100000000001</v>
      </c>
      <c r="W316">
        <v>0</v>
      </c>
      <c r="X316">
        <v>0.60350000000000004</v>
      </c>
      <c r="Y316">
        <v>12</v>
      </c>
      <c r="Z316">
        <v>957</v>
      </c>
      <c r="AA316">
        <v>948</v>
      </c>
      <c r="AB316">
        <v>970</v>
      </c>
      <c r="AC316">
        <v>88</v>
      </c>
      <c r="AD316">
        <v>25.77</v>
      </c>
      <c r="AE316">
        <v>0.59</v>
      </c>
      <c r="AF316">
        <v>981</v>
      </c>
      <c r="AG316">
        <v>1</v>
      </c>
      <c r="AH316">
        <v>35</v>
      </c>
      <c r="AI316">
        <v>35.156999999999996</v>
      </c>
      <c r="AJ316">
        <v>189</v>
      </c>
      <c r="AK316">
        <v>168</v>
      </c>
      <c r="AL316">
        <v>4.4000000000000004</v>
      </c>
      <c r="AM316">
        <v>175</v>
      </c>
      <c r="AN316" t="s">
        <v>155</v>
      </c>
      <c r="AO316">
        <v>2</v>
      </c>
      <c r="AP316" s="28">
        <v>0.82614583333333336</v>
      </c>
      <c r="AQ316">
        <v>47.163055999999997</v>
      </c>
      <c r="AR316">
        <v>-88.491889999999998</v>
      </c>
      <c r="AS316">
        <v>318</v>
      </c>
      <c r="AT316">
        <v>31</v>
      </c>
      <c r="AU316">
        <v>12</v>
      </c>
      <c r="AV316">
        <v>10</v>
      </c>
      <c r="AW316" t="s">
        <v>207</v>
      </c>
      <c r="AX316">
        <v>1.2</v>
      </c>
      <c r="AY316">
        <v>2.2999999999999998</v>
      </c>
      <c r="AZ316">
        <v>2.9</v>
      </c>
      <c r="BA316">
        <v>14.686999999999999</v>
      </c>
      <c r="BB316">
        <v>13.43</v>
      </c>
      <c r="BC316">
        <v>0.91</v>
      </c>
      <c r="BD316">
        <v>15.981</v>
      </c>
      <c r="BE316">
        <v>2481.9169999999999</v>
      </c>
      <c r="BF316">
        <v>427.32</v>
      </c>
      <c r="BG316">
        <v>5.1289999999999996</v>
      </c>
      <c r="BH316">
        <v>1.6E-2</v>
      </c>
      <c r="BI316">
        <v>5.1449999999999996</v>
      </c>
      <c r="BJ316">
        <v>4.165</v>
      </c>
      <c r="BK316">
        <v>1.2999999999999999E-2</v>
      </c>
      <c r="BL316">
        <v>4.1779999999999999</v>
      </c>
      <c r="BM316">
        <v>1.3129</v>
      </c>
      <c r="BQ316">
        <v>99.724999999999994</v>
      </c>
      <c r="BR316">
        <v>0.80264100000000005</v>
      </c>
      <c r="BS316">
        <v>-5</v>
      </c>
      <c r="BT316">
        <v>6.0000000000000001E-3</v>
      </c>
      <c r="BU316">
        <v>19.614540000000002</v>
      </c>
      <c r="BV316">
        <v>0</v>
      </c>
      <c r="BW316" t="s">
        <v>155</v>
      </c>
      <c r="BX316">
        <v>0.81200000000000006</v>
      </c>
    </row>
    <row r="317" spans="1:76" x14ac:dyDescent="0.25">
      <c r="A317" s="26">
        <v>43530</v>
      </c>
      <c r="B317" s="27">
        <v>0.61767162037037038</v>
      </c>
      <c r="C317">
        <v>12.888999999999999</v>
      </c>
      <c r="D317">
        <v>3.2010000000000001</v>
      </c>
      <c r="E317">
        <v>32009.982846999999</v>
      </c>
      <c r="F317">
        <v>223.3</v>
      </c>
      <c r="G317">
        <v>0.8</v>
      </c>
      <c r="H317">
        <v>288.39999999999998</v>
      </c>
      <c r="J317">
        <v>0.7</v>
      </c>
      <c r="K317">
        <v>0.86240000000000006</v>
      </c>
      <c r="L317">
        <v>11.1159</v>
      </c>
      <c r="M317">
        <v>2.7606000000000002</v>
      </c>
      <c r="N317">
        <v>192.58600000000001</v>
      </c>
      <c r="O317">
        <v>0.68989999999999996</v>
      </c>
      <c r="P317">
        <v>193.3</v>
      </c>
      <c r="Q317">
        <v>156.4008</v>
      </c>
      <c r="R317">
        <v>0.56030000000000002</v>
      </c>
      <c r="S317">
        <v>157</v>
      </c>
      <c r="T317">
        <v>288.44810000000001</v>
      </c>
      <c r="W317">
        <v>0</v>
      </c>
      <c r="X317">
        <v>0.60370000000000001</v>
      </c>
      <c r="Y317">
        <v>11.9</v>
      </c>
      <c r="Z317">
        <v>984</v>
      </c>
      <c r="AA317">
        <v>970</v>
      </c>
      <c r="AB317">
        <v>1002</v>
      </c>
      <c r="AC317">
        <v>88</v>
      </c>
      <c r="AD317">
        <v>25.77</v>
      </c>
      <c r="AE317">
        <v>0.59</v>
      </c>
      <c r="AF317">
        <v>981</v>
      </c>
      <c r="AG317">
        <v>1</v>
      </c>
      <c r="AH317">
        <v>35</v>
      </c>
      <c r="AI317">
        <v>35</v>
      </c>
      <c r="AJ317">
        <v>189</v>
      </c>
      <c r="AK317">
        <v>168</v>
      </c>
      <c r="AL317">
        <v>4.4000000000000004</v>
      </c>
      <c r="AM317">
        <v>175</v>
      </c>
      <c r="AN317" t="s">
        <v>155</v>
      </c>
      <c r="AO317">
        <v>2</v>
      </c>
      <c r="AP317" s="28">
        <v>0.82615740740740751</v>
      </c>
      <c r="AQ317">
        <v>47.162914000000001</v>
      </c>
      <c r="AR317">
        <v>-88.491904000000005</v>
      </c>
      <c r="AS317">
        <v>317.89999999999998</v>
      </c>
      <c r="AT317">
        <v>32.5</v>
      </c>
      <c r="AU317">
        <v>12</v>
      </c>
      <c r="AV317">
        <v>10</v>
      </c>
      <c r="AW317" t="s">
        <v>207</v>
      </c>
      <c r="AX317">
        <v>1.2</v>
      </c>
      <c r="AY317">
        <v>2.2999999999999998</v>
      </c>
      <c r="AZ317">
        <v>2.9</v>
      </c>
      <c r="BA317">
        <v>14.686999999999999</v>
      </c>
      <c r="BB317">
        <v>13.46</v>
      </c>
      <c r="BC317">
        <v>0.92</v>
      </c>
      <c r="BD317">
        <v>15.951000000000001</v>
      </c>
      <c r="BE317">
        <v>2524.0450000000001</v>
      </c>
      <c r="BF317">
        <v>398.971</v>
      </c>
      <c r="BG317">
        <v>4.5789999999999997</v>
      </c>
      <c r="BH317">
        <v>1.6E-2</v>
      </c>
      <c r="BI317">
        <v>4.5960000000000001</v>
      </c>
      <c r="BJ317">
        <v>3.7189999999999999</v>
      </c>
      <c r="BK317">
        <v>1.2999999999999999E-2</v>
      </c>
      <c r="BL317">
        <v>3.7320000000000002</v>
      </c>
      <c r="BM317">
        <v>2.0798999999999999</v>
      </c>
      <c r="BQ317">
        <v>99.671999999999997</v>
      </c>
      <c r="BR317">
        <v>0.89269600000000005</v>
      </c>
      <c r="BS317">
        <v>-5</v>
      </c>
      <c r="BT317">
        <v>6.8430000000000001E-3</v>
      </c>
      <c r="BU317">
        <v>21.815258</v>
      </c>
      <c r="BV317">
        <v>0</v>
      </c>
      <c r="BW317" t="s">
        <v>155</v>
      </c>
      <c r="BX317">
        <v>0.81200000000000006</v>
      </c>
    </row>
    <row r="318" spans="1:76" x14ac:dyDescent="0.25">
      <c r="A318" s="26">
        <v>43530</v>
      </c>
      <c r="B318" s="27">
        <v>0.61768319444444442</v>
      </c>
      <c r="C318">
        <v>13.537000000000001</v>
      </c>
      <c r="D318">
        <v>1.3622000000000001</v>
      </c>
      <c r="E318">
        <v>13622.332762</v>
      </c>
      <c r="F318">
        <v>214.6</v>
      </c>
      <c r="G318">
        <v>0.8</v>
      </c>
      <c r="H318">
        <v>329.4</v>
      </c>
      <c r="J318">
        <v>0.6</v>
      </c>
      <c r="K318">
        <v>0.87350000000000005</v>
      </c>
      <c r="L318">
        <v>11.8248</v>
      </c>
      <c r="M318">
        <v>1.19</v>
      </c>
      <c r="N318">
        <v>187.47030000000001</v>
      </c>
      <c r="O318">
        <v>0.69879999999999998</v>
      </c>
      <c r="P318">
        <v>188.2</v>
      </c>
      <c r="Q318">
        <v>152.24629999999999</v>
      </c>
      <c r="R318">
        <v>0.5675</v>
      </c>
      <c r="S318">
        <v>152.80000000000001</v>
      </c>
      <c r="T318">
        <v>329.37459999999999</v>
      </c>
      <c r="W318">
        <v>0</v>
      </c>
      <c r="X318">
        <v>0.52410000000000001</v>
      </c>
      <c r="Y318">
        <v>12</v>
      </c>
      <c r="Z318">
        <v>967</v>
      </c>
      <c r="AA318">
        <v>955</v>
      </c>
      <c r="AB318">
        <v>980</v>
      </c>
      <c r="AC318">
        <v>88</v>
      </c>
      <c r="AD318">
        <v>25.77</v>
      </c>
      <c r="AE318">
        <v>0.59</v>
      </c>
      <c r="AF318">
        <v>981</v>
      </c>
      <c r="AG318">
        <v>1</v>
      </c>
      <c r="AH318">
        <v>35</v>
      </c>
      <c r="AI318">
        <v>35</v>
      </c>
      <c r="AJ318">
        <v>189</v>
      </c>
      <c r="AK318">
        <v>168</v>
      </c>
      <c r="AL318">
        <v>4.4000000000000004</v>
      </c>
      <c r="AM318">
        <v>175</v>
      </c>
      <c r="AN318" t="s">
        <v>155</v>
      </c>
      <c r="AO318">
        <v>2</v>
      </c>
      <c r="AP318" s="28">
        <v>0.82616898148148143</v>
      </c>
      <c r="AQ318">
        <v>47.162754999999997</v>
      </c>
      <c r="AR318">
        <v>-88.491889999999998</v>
      </c>
      <c r="AS318">
        <v>317.89999999999998</v>
      </c>
      <c r="AT318">
        <v>35.4</v>
      </c>
      <c r="AU318">
        <v>12</v>
      </c>
      <c r="AV318">
        <v>10</v>
      </c>
      <c r="AW318" t="s">
        <v>207</v>
      </c>
      <c r="AX318">
        <v>1.2431000000000001</v>
      </c>
      <c r="AY318">
        <v>2.3431000000000002</v>
      </c>
      <c r="AZ318">
        <v>2.9430999999999998</v>
      </c>
      <c r="BA318">
        <v>14.686999999999999</v>
      </c>
      <c r="BB318">
        <v>14.7</v>
      </c>
      <c r="BC318">
        <v>1</v>
      </c>
      <c r="BD318">
        <v>14.476000000000001</v>
      </c>
      <c r="BE318">
        <v>2862.1109999999999</v>
      </c>
      <c r="BF318">
        <v>183.31899999999999</v>
      </c>
      <c r="BG318">
        <v>4.7519999999999998</v>
      </c>
      <c r="BH318">
        <v>1.7999999999999999E-2</v>
      </c>
      <c r="BI318">
        <v>4.7699999999999996</v>
      </c>
      <c r="BJ318">
        <v>3.859</v>
      </c>
      <c r="BK318">
        <v>1.4E-2</v>
      </c>
      <c r="BL318">
        <v>3.8730000000000002</v>
      </c>
      <c r="BM318">
        <v>2.5316000000000001</v>
      </c>
      <c r="BQ318">
        <v>92.242000000000004</v>
      </c>
      <c r="BR318">
        <v>0.69072100000000003</v>
      </c>
      <c r="BS318">
        <v>-5</v>
      </c>
      <c r="BT318">
        <v>6.1570000000000001E-3</v>
      </c>
      <c r="BU318">
        <v>16.879494999999999</v>
      </c>
      <c r="BV318">
        <v>0</v>
      </c>
      <c r="BW318" t="s">
        <v>155</v>
      </c>
      <c r="BX318">
        <v>0.81200000000000006</v>
      </c>
    </row>
    <row r="319" spans="1:76" x14ac:dyDescent="0.25">
      <c r="A319" s="26">
        <v>43530</v>
      </c>
      <c r="B319" s="27">
        <v>0.61769476851851846</v>
      </c>
      <c r="C319">
        <v>14.166</v>
      </c>
      <c r="D319">
        <v>0.60129999999999995</v>
      </c>
      <c r="E319">
        <v>6013.2926829999997</v>
      </c>
      <c r="F319">
        <v>221</v>
      </c>
      <c r="G319">
        <v>0.8</v>
      </c>
      <c r="H319">
        <v>225.7</v>
      </c>
      <c r="J319">
        <v>0.5</v>
      </c>
      <c r="K319">
        <v>0.87539999999999996</v>
      </c>
      <c r="L319">
        <v>12.401300000000001</v>
      </c>
      <c r="M319">
        <v>0.52639999999999998</v>
      </c>
      <c r="N319">
        <v>193.4417</v>
      </c>
      <c r="O319">
        <v>0.70040000000000002</v>
      </c>
      <c r="P319">
        <v>194.1</v>
      </c>
      <c r="Q319">
        <v>157.0958</v>
      </c>
      <c r="R319">
        <v>0.56879999999999997</v>
      </c>
      <c r="S319">
        <v>157.69999999999999</v>
      </c>
      <c r="T319">
        <v>225.7276</v>
      </c>
      <c r="W319">
        <v>0</v>
      </c>
      <c r="X319">
        <v>0.43769999999999998</v>
      </c>
      <c r="Y319">
        <v>11.9</v>
      </c>
      <c r="Z319">
        <v>935</v>
      </c>
      <c r="AA319">
        <v>926</v>
      </c>
      <c r="AB319">
        <v>944</v>
      </c>
      <c r="AC319">
        <v>88</v>
      </c>
      <c r="AD319">
        <v>25.77</v>
      </c>
      <c r="AE319">
        <v>0.59</v>
      </c>
      <c r="AF319">
        <v>981</v>
      </c>
      <c r="AG319">
        <v>1</v>
      </c>
      <c r="AH319">
        <v>35</v>
      </c>
      <c r="AI319">
        <v>35.843000000000004</v>
      </c>
      <c r="AJ319">
        <v>189</v>
      </c>
      <c r="AK319">
        <v>168</v>
      </c>
      <c r="AL319">
        <v>4.4000000000000004</v>
      </c>
      <c r="AM319">
        <v>175</v>
      </c>
      <c r="AN319" t="s">
        <v>155</v>
      </c>
      <c r="AO319">
        <v>2</v>
      </c>
      <c r="AP319" s="28">
        <v>0.82618055555555558</v>
      </c>
      <c r="AQ319">
        <v>47.162579999999998</v>
      </c>
      <c r="AR319">
        <v>-88.491855000000001</v>
      </c>
      <c r="AS319">
        <v>317.8</v>
      </c>
      <c r="AT319">
        <v>39.200000000000003</v>
      </c>
      <c r="AU319">
        <v>12</v>
      </c>
      <c r="AV319">
        <v>10</v>
      </c>
      <c r="AW319" t="s">
        <v>207</v>
      </c>
      <c r="AX319">
        <v>1.2568999999999999</v>
      </c>
      <c r="AY319">
        <v>2.2707000000000002</v>
      </c>
      <c r="AZ319">
        <v>2.7414000000000001</v>
      </c>
      <c r="BA319">
        <v>14.686999999999999</v>
      </c>
      <c r="BB319">
        <v>14.94</v>
      </c>
      <c r="BC319">
        <v>1.02</v>
      </c>
      <c r="BD319">
        <v>14.227</v>
      </c>
      <c r="BE319">
        <v>3024.3249999999998</v>
      </c>
      <c r="BF319">
        <v>81.710999999999999</v>
      </c>
      <c r="BG319">
        <v>4.9400000000000004</v>
      </c>
      <c r="BH319">
        <v>1.7999999999999999E-2</v>
      </c>
      <c r="BI319">
        <v>4.9580000000000002</v>
      </c>
      <c r="BJ319">
        <v>4.0119999999999996</v>
      </c>
      <c r="BK319">
        <v>1.4999999999999999E-2</v>
      </c>
      <c r="BL319">
        <v>4.0270000000000001</v>
      </c>
      <c r="BM319">
        <v>1.7481</v>
      </c>
      <c r="BQ319">
        <v>77.617999999999995</v>
      </c>
      <c r="BR319">
        <v>0.54393899999999995</v>
      </c>
      <c r="BS319">
        <v>-5</v>
      </c>
      <c r="BT319">
        <v>6.0000000000000001E-3</v>
      </c>
      <c r="BU319">
        <v>13.292509000000001</v>
      </c>
      <c r="BV319">
        <v>0</v>
      </c>
      <c r="BW319" t="s">
        <v>155</v>
      </c>
      <c r="BX319">
        <v>0.81200000000000006</v>
      </c>
    </row>
    <row r="320" spans="1:76" x14ac:dyDescent="0.25">
      <c r="A320" s="26">
        <v>43530</v>
      </c>
      <c r="B320" s="27">
        <v>0.61770634259259261</v>
      </c>
      <c r="C320">
        <v>14.29</v>
      </c>
      <c r="D320">
        <v>0.24299999999999999</v>
      </c>
      <c r="E320">
        <v>2430.025126</v>
      </c>
      <c r="F320">
        <v>233.6</v>
      </c>
      <c r="G320">
        <v>0.8</v>
      </c>
      <c r="H320">
        <v>133</v>
      </c>
      <c r="J320">
        <v>0.5</v>
      </c>
      <c r="K320">
        <v>0.87770000000000004</v>
      </c>
      <c r="L320">
        <v>12.542299999999999</v>
      </c>
      <c r="M320">
        <v>0.21329999999999999</v>
      </c>
      <c r="N320">
        <v>204.99080000000001</v>
      </c>
      <c r="O320">
        <v>0.70220000000000005</v>
      </c>
      <c r="P320">
        <v>205.7</v>
      </c>
      <c r="Q320">
        <v>166.47489999999999</v>
      </c>
      <c r="R320">
        <v>0.57020000000000004</v>
      </c>
      <c r="S320">
        <v>167</v>
      </c>
      <c r="T320">
        <v>133.01349999999999</v>
      </c>
      <c r="W320">
        <v>0</v>
      </c>
      <c r="X320">
        <v>0.43880000000000002</v>
      </c>
      <c r="Y320">
        <v>12</v>
      </c>
      <c r="Z320">
        <v>924</v>
      </c>
      <c r="AA320">
        <v>915</v>
      </c>
      <c r="AB320">
        <v>930</v>
      </c>
      <c r="AC320">
        <v>88</v>
      </c>
      <c r="AD320">
        <v>25.77</v>
      </c>
      <c r="AE320">
        <v>0.59</v>
      </c>
      <c r="AF320">
        <v>981</v>
      </c>
      <c r="AG320">
        <v>1</v>
      </c>
      <c r="AH320">
        <v>35</v>
      </c>
      <c r="AI320">
        <v>35.156999999999996</v>
      </c>
      <c r="AJ320">
        <v>189</v>
      </c>
      <c r="AK320">
        <v>168</v>
      </c>
      <c r="AL320">
        <v>4.5</v>
      </c>
      <c r="AM320">
        <v>175</v>
      </c>
      <c r="AN320" t="s">
        <v>155</v>
      </c>
      <c r="AO320">
        <v>2</v>
      </c>
      <c r="AP320" s="28">
        <v>0.82619212962962962</v>
      </c>
      <c r="AQ320">
        <v>47.162396999999999</v>
      </c>
      <c r="AR320">
        <v>-88.491802000000007</v>
      </c>
      <c r="AS320">
        <v>317.5</v>
      </c>
      <c r="AT320">
        <v>42.6</v>
      </c>
      <c r="AU320">
        <v>12</v>
      </c>
      <c r="AV320">
        <v>10</v>
      </c>
      <c r="AW320" t="s">
        <v>207</v>
      </c>
      <c r="AX320">
        <v>1.2</v>
      </c>
      <c r="AY320">
        <v>2.1431</v>
      </c>
      <c r="AZ320">
        <v>2.4430999999999998</v>
      </c>
      <c r="BA320">
        <v>14.686999999999999</v>
      </c>
      <c r="BB320">
        <v>15.22</v>
      </c>
      <c r="BC320">
        <v>1.04</v>
      </c>
      <c r="BD320">
        <v>13.936</v>
      </c>
      <c r="BE320">
        <v>3102.3209999999999</v>
      </c>
      <c r="BF320">
        <v>33.576999999999998</v>
      </c>
      <c r="BG320">
        <v>5.31</v>
      </c>
      <c r="BH320">
        <v>1.7999999999999999E-2</v>
      </c>
      <c r="BI320">
        <v>5.3280000000000003</v>
      </c>
      <c r="BJ320">
        <v>4.3120000000000003</v>
      </c>
      <c r="BK320">
        <v>1.4999999999999999E-2</v>
      </c>
      <c r="BL320">
        <v>4.327</v>
      </c>
      <c r="BM320">
        <v>1.0448</v>
      </c>
      <c r="BQ320">
        <v>78.926000000000002</v>
      </c>
      <c r="BR320">
        <v>0.50798299999999996</v>
      </c>
      <c r="BS320">
        <v>-5</v>
      </c>
      <c r="BT320">
        <v>6.0000000000000001E-3</v>
      </c>
      <c r="BU320">
        <v>12.413835000000001</v>
      </c>
      <c r="BV320">
        <v>0</v>
      </c>
      <c r="BW320" t="s">
        <v>155</v>
      </c>
      <c r="BX320">
        <v>0.81200000000000006</v>
      </c>
    </row>
    <row r="321" spans="1:76" x14ac:dyDescent="0.25">
      <c r="A321" s="26">
        <v>43530</v>
      </c>
      <c r="B321" s="27">
        <v>0.61771791666666664</v>
      </c>
      <c r="C321">
        <v>13.8</v>
      </c>
      <c r="D321">
        <v>8.77E-2</v>
      </c>
      <c r="E321">
        <v>877.24565800000005</v>
      </c>
      <c r="F321">
        <v>236.7</v>
      </c>
      <c r="G321">
        <v>0.8</v>
      </c>
      <c r="H321">
        <v>90.8</v>
      </c>
      <c r="J321">
        <v>0.4</v>
      </c>
      <c r="K321">
        <v>0.88280000000000003</v>
      </c>
      <c r="L321">
        <v>12.181699999999999</v>
      </c>
      <c r="M321">
        <v>7.7399999999999997E-2</v>
      </c>
      <c r="N321">
        <v>208.97579999999999</v>
      </c>
      <c r="O321">
        <v>0.70620000000000005</v>
      </c>
      <c r="P321">
        <v>209.7</v>
      </c>
      <c r="Q321">
        <v>169.71109999999999</v>
      </c>
      <c r="R321">
        <v>0.57350000000000001</v>
      </c>
      <c r="S321">
        <v>170.3</v>
      </c>
      <c r="T321">
        <v>90.834199999999996</v>
      </c>
      <c r="W321">
        <v>0</v>
      </c>
      <c r="X321">
        <v>0.35310000000000002</v>
      </c>
      <c r="Y321">
        <v>12</v>
      </c>
      <c r="Z321">
        <v>917</v>
      </c>
      <c r="AA321">
        <v>909</v>
      </c>
      <c r="AB321">
        <v>923</v>
      </c>
      <c r="AC321">
        <v>88</v>
      </c>
      <c r="AD321">
        <v>25.77</v>
      </c>
      <c r="AE321">
        <v>0.59</v>
      </c>
      <c r="AF321">
        <v>981</v>
      </c>
      <c r="AG321">
        <v>1</v>
      </c>
      <c r="AH321">
        <v>35</v>
      </c>
      <c r="AI321">
        <v>35</v>
      </c>
      <c r="AJ321">
        <v>189</v>
      </c>
      <c r="AK321">
        <v>167.2</v>
      </c>
      <c r="AL321">
        <v>4.5</v>
      </c>
      <c r="AM321">
        <v>175</v>
      </c>
      <c r="AN321" t="s">
        <v>155</v>
      </c>
      <c r="AO321">
        <v>2</v>
      </c>
      <c r="AP321" s="28">
        <v>0.82620370370370377</v>
      </c>
      <c r="AQ321">
        <v>47.162224999999999</v>
      </c>
      <c r="AR321">
        <v>-88.491725000000002</v>
      </c>
      <c r="AS321">
        <v>317.10000000000002</v>
      </c>
      <c r="AT321">
        <v>43.4</v>
      </c>
      <c r="AU321">
        <v>12</v>
      </c>
      <c r="AV321">
        <v>10</v>
      </c>
      <c r="AW321" t="s">
        <v>207</v>
      </c>
      <c r="AX321">
        <v>1.2</v>
      </c>
      <c r="AY321">
        <v>2.2000000000000002</v>
      </c>
      <c r="AZ321">
        <v>2.5</v>
      </c>
      <c r="BA321">
        <v>14.686999999999999</v>
      </c>
      <c r="BB321">
        <v>15.91</v>
      </c>
      <c r="BC321">
        <v>1.08</v>
      </c>
      <c r="BD321">
        <v>13.281000000000001</v>
      </c>
      <c r="BE321">
        <v>3136.4969999999998</v>
      </c>
      <c r="BF321">
        <v>12.69</v>
      </c>
      <c r="BG321">
        <v>5.6349999999999998</v>
      </c>
      <c r="BH321">
        <v>1.9E-2</v>
      </c>
      <c r="BI321">
        <v>5.6539999999999999</v>
      </c>
      <c r="BJ321">
        <v>4.5759999999999996</v>
      </c>
      <c r="BK321">
        <v>1.4999999999999999E-2</v>
      </c>
      <c r="BL321">
        <v>4.5910000000000002</v>
      </c>
      <c r="BM321">
        <v>0.74270000000000003</v>
      </c>
      <c r="BQ321">
        <v>66.105999999999995</v>
      </c>
      <c r="BR321">
        <v>0.472966</v>
      </c>
      <c r="BS321">
        <v>-5</v>
      </c>
      <c r="BT321">
        <v>6.0000000000000001E-3</v>
      </c>
      <c r="BU321">
        <v>11.558107</v>
      </c>
      <c r="BV321">
        <v>0</v>
      </c>
      <c r="BW321" t="s">
        <v>155</v>
      </c>
      <c r="BX321">
        <v>0.81200000000000006</v>
      </c>
    </row>
    <row r="322" spans="1:76" x14ac:dyDescent="0.25">
      <c r="A322" s="26">
        <v>43530</v>
      </c>
      <c r="B322" s="27">
        <v>0.61772949074074079</v>
      </c>
      <c r="C322">
        <v>12.859</v>
      </c>
      <c r="D322">
        <v>0.19969999999999999</v>
      </c>
      <c r="E322">
        <v>1996.829268</v>
      </c>
      <c r="F322">
        <v>262.8</v>
      </c>
      <c r="G322">
        <v>0.7</v>
      </c>
      <c r="H322">
        <v>65.900000000000006</v>
      </c>
      <c r="J322">
        <v>0.34</v>
      </c>
      <c r="K322">
        <v>0.88900000000000001</v>
      </c>
      <c r="L322">
        <v>11.4315</v>
      </c>
      <c r="M322">
        <v>0.17749999999999999</v>
      </c>
      <c r="N322">
        <v>233.64230000000001</v>
      </c>
      <c r="O322">
        <v>0.64500000000000002</v>
      </c>
      <c r="P322">
        <v>234.3</v>
      </c>
      <c r="Q322">
        <v>189.7431</v>
      </c>
      <c r="R322">
        <v>0.52380000000000004</v>
      </c>
      <c r="S322">
        <v>190.3</v>
      </c>
      <c r="T322">
        <v>65.902799999999999</v>
      </c>
      <c r="W322">
        <v>0</v>
      </c>
      <c r="X322">
        <v>0.29809999999999998</v>
      </c>
      <c r="Y322">
        <v>11.9</v>
      </c>
      <c r="Z322">
        <v>903</v>
      </c>
      <c r="AA322">
        <v>894</v>
      </c>
      <c r="AB322">
        <v>908</v>
      </c>
      <c r="AC322">
        <v>88</v>
      </c>
      <c r="AD322">
        <v>25.77</v>
      </c>
      <c r="AE322">
        <v>0.59</v>
      </c>
      <c r="AF322">
        <v>981</v>
      </c>
      <c r="AG322">
        <v>1</v>
      </c>
      <c r="AH322">
        <v>35</v>
      </c>
      <c r="AI322">
        <v>35</v>
      </c>
      <c r="AJ322">
        <v>189</v>
      </c>
      <c r="AK322">
        <v>167</v>
      </c>
      <c r="AL322">
        <v>4.4000000000000004</v>
      </c>
      <c r="AM322">
        <v>175</v>
      </c>
      <c r="AN322" t="s">
        <v>155</v>
      </c>
      <c r="AO322">
        <v>2</v>
      </c>
      <c r="AP322" s="28">
        <v>0.8262152777777777</v>
      </c>
      <c r="AQ322">
        <v>47.162061000000001</v>
      </c>
      <c r="AR322">
        <v>-88.491642999999996</v>
      </c>
      <c r="AS322">
        <v>316.89999999999998</v>
      </c>
      <c r="AT322">
        <v>43</v>
      </c>
      <c r="AU322">
        <v>12</v>
      </c>
      <c r="AV322">
        <v>10</v>
      </c>
      <c r="AW322" t="s">
        <v>207</v>
      </c>
      <c r="AX322">
        <v>1.2</v>
      </c>
      <c r="AY322">
        <v>2.2000000000000002</v>
      </c>
      <c r="AZ322">
        <v>2.5</v>
      </c>
      <c r="BA322">
        <v>14.686999999999999</v>
      </c>
      <c r="BB322">
        <v>16.84</v>
      </c>
      <c r="BC322">
        <v>1.1499999999999999</v>
      </c>
      <c r="BD322">
        <v>12.49</v>
      </c>
      <c r="BE322">
        <v>3109.2719999999999</v>
      </c>
      <c r="BF322">
        <v>30.73</v>
      </c>
      <c r="BG322">
        <v>6.6550000000000002</v>
      </c>
      <c r="BH322">
        <v>1.7999999999999999E-2</v>
      </c>
      <c r="BI322">
        <v>6.673</v>
      </c>
      <c r="BJ322">
        <v>5.4050000000000002</v>
      </c>
      <c r="BK322">
        <v>1.4999999999999999E-2</v>
      </c>
      <c r="BL322">
        <v>5.4189999999999996</v>
      </c>
      <c r="BM322">
        <v>0.56920000000000004</v>
      </c>
      <c r="BQ322">
        <v>58.962000000000003</v>
      </c>
      <c r="BR322">
        <v>0.344887</v>
      </c>
      <c r="BS322">
        <v>-5</v>
      </c>
      <c r="BT322">
        <v>6.842E-3</v>
      </c>
      <c r="BU322">
        <v>8.4281790000000001</v>
      </c>
      <c r="BV322">
        <v>0</v>
      </c>
      <c r="BW322" t="s">
        <v>155</v>
      </c>
      <c r="BX322">
        <v>0.81200000000000006</v>
      </c>
    </row>
    <row r="323" spans="1:76" x14ac:dyDescent="0.25">
      <c r="A323" s="26">
        <v>43530</v>
      </c>
      <c r="B323" s="27">
        <v>0.61774106481481483</v>
      </c>
      <c r="C323">
        <v>12.867000000000001</v>
      </c>
      <c r="D323">
        <v>0.96250000000000002</v>
      </c>
      <c r="E323">
        <v>9625.4390449999992</v>
      </c>
      <c r="F323">
        <v>293.60000000000002</v>
      </c>
      <c r="G323">
        <v>0.5</v>
      </c>
      <c r="H323">
        <v>58.9</v>
      </c>
      <c r="J323">
        <v>0.3</v>
      </c>
      <c r="K323">
        <v>0.88229999999999997</v>
      </c>
      <c r="L323">
        <v>11.352499999999999</v>
      </c>
      <c r="M323">
        <v>0.84930000000000005</v>
      </c>
      <c r="N323">
        <v>259.04059999999998</v>
      </c>
      <c r="O323">
        <v>0.39839999999999998</v>
      </c>
      <c r="P323">
        <v>259.39999999999998</v>
      </c>
      <c r="Q323">
        <v>210.36930000000001</v>
      </c>
      <c r="R323">
        <v>0.32350000000000001</v>
      </c>
      <c r="S323">
        <v>210.7</v>
      </c>
      <c r="T323">
        <v>58.908099999999997</v>
      </c>
      <c r="W323">
        <v>0</v>
      </c>
      <c r="X323">
        <v>0.26469999999999999</v>
      </c>
      <c r="Y323">
        <v>12</v>
      </c>
      <c r="Z323">
        <v>891</v>
      </c>
      <c r="AA323">
        <v>882</v>
      </c>
      <c r="AB323">
        <v>897</v>
      </c>
      <c r="AC323">
        <v>88</v>
      </c>
      <c r="AD323">
        <v>25.77</v>
      </c>
      <c r="AE323">
        <v>0.59</v>
      </c>
      <c r="AF323">
        <v>981</v>
      </c>
      <c r="AG323">
        <v>1</v>
      </c>
      <c r="AH323">
        <v>35</v>
      </c>
      <c r="AI323">
        <v>35.842843000000002</v>
      </c>
      <c r="AJ323">
        <v>189</v>
      </c>
      <c r="AK323">
        <v>167</v>
      </c>
      <c r="AL323">
        <v>4.4000000000000004</v>
      </c>
      <c r="AM323">
        <v>175</v>
      </c>
      <c r="AN323" t="s">
        <v>155</v>
      </c>
      <c r="AO323">
        <v>2</v>
      </c>
      <c r="AP323" s="28">
        <v>0.82622685185185185</v>
      </c>
      <c r="AQ323">
        <v>47.161898000000001</v>
      </c>
      <c r="AR323">
        <v>-88.491560000000007</v>
      </c>
      <c r="AS323">
        <v>316.8</v>
      </c>
      <c r="AT323">
        <v>42.8</v>
      </c>
      <c r="AU323">
        <v>12</v>
      </c>
      <c r="AV323">
        <v>10</v>
      </c>
      <c r="AW323" t="s">
        <v>207</v>
      </c>
      <c r="AX323">
        <v>1.2431000000000001</v>
      </c>
      <c r="AY323">
        <v>2.2431000000000001</v>
      </c>
      <c r="AZ323">
        <v>2.5430999999999999</v>
      </c>
      <c r="BA323">
        <v>14.686999999999999</v>
      </c>
      <c r="BB323">
        <v>15.85</v>
      </c>
      <c r="BC323">
        <v>1.08</v>
      </c>
      <c r="BD323">
        <v>13.337999999999999</v>
      </c>
      <c r="BE323">
        <v>2937.51</v>
      </c>
      <c r="BF323">
        <v>139.86500000000001</v>
      </c>
      <c r="BG323">
        <v>7.0190000000000001</v>
      </c>
      <c r="BH323">
        <v>1.0999999999999999E-2</v>
      </c>
      <c r="BI323">
        <v>7.03</v>
      </c>
      <c r="BJ323">
        <v>5.7</v>
      </c>
      <c r="BK323">
        <v>8.9999999999999993E-3</v>
      </c>
      <c r="BL323">
        <v>5.7089999999999996</v>
      </c>
      <c r="BM323">
        <v>0.48399999999999999</v>
      </c>
      <c r="BQ323">
        <v>49.8</v>
      </c>
      <c r="BR323">
        <v>0.28154400000000002</v>
      </c>
      <c r="BS323">
        <v>-5</v>
      </c>
      <c r="BT323">
        <v>6.1570000000000001E-3</v>
      </c>
      <c r="BU323">
        <v>6.8802199999999996</v>
      </c>
      <c r="BV323">
        <v>0</v>
      </c>
      <c r="BW323" t="s">
        <v>155</v>
      </c>
      <c r="BX323">
        <v>0.81200000000000006</v>
      </c>
    </row>
    <row r="324" spans="1:76" x14ac:dyDescent="0.25">
      <c r="A324" s="26">
        <v>43530</v>
      </c>
      <c r="B324" s="27">
        <v>0.61775263888888887</v>
      </c>
      <c r="C324">
        <v>12.925000000000001</v>
      </c>
      <c r="D324">
        <v>2.9054000000000002</v>
      </c>
      <c r="E324">
        <v>29054.254048999999</v>
      </c>
      <c r="F324">
        <v>304.60000000000002</v>
      </c>
      <c r="G324">
        <v>0.4</v>
      </c>
      <c r="H324">
        <v>61.7</v>
      </c>
      <c r="J324">
        <v>0.46</v>
      </c>
      <c r="K324">
        <v>0.86499999999999999</v>
      </c>
      <c r="L324">
        <v>11.1799</v>
      </c>
      <c r="M324">
        <v>2.5131000000000001</v>
      </c>
      <c r="N324">
        <v>263.46010000000001</v>
      </c>
      <c r="O324">
        <v>0.34599999999999997</v>
      </c>
      <c r="P324">
        <v>263.8</v>
      </c>
      <c r="Q324">
        <v>213.95840000000001</v>
      </c>
      <c r="R324">
        <v>0.28100000000000003</v>
      </c>
      <c r="S324">
        <v>214.2</v>
      </c>
      <c r="T324">
        <v>61.680999999999997</v>
      </c>
      <c r="W324">
        <v>0</v>
      </c>
      <c r="X324">
        <v>0.4017</v>
      </c>
      <c r="Y324">
        <v>11.9</v>
      </c>
      <c r="Z324">
        <v>900</v>
      </c>
      <c r="AA324">
        <v>892</v>
      </c>
      <c r="AB324">
        <v>905</v>
      </c>
      <c r="AC324">
        <v>88</v>
      </c>
      <c r="AD324">
        <v>25.77</v>
      </c>
      <c r="AE324">
        <v>0.59</v>
      </c>
      <c r="AF324">
        <v>981</v>
      </c>
      <c r="AG324">
        <v>1</v>
      </c>
      <c r="AH324">
        <v>35</v>
      </c>
      <c r="AI324">
        <v>35.156999999999996</v>
      </c>
      <c r="AJ324">
        <v>189</v>
      </c>
      <c r="AK324">
        <v>167</v>
      </c>
      <c r="AL324">
        <v>4.4000000000000004</v>
      </c>
      <c r="AM324">
        <v>175</v>
      </c>
      <c r="AN324" t="s">
        <v>155</v>
      </c>
      <c r="AO324">
        <v>2</v>
      </c>
      <c r="AP324" s="28">
        <v>0.826238425925926</v>
      </c>
      <c r="AQ324">
        <v>47.161743999999999</v>
      </c>
      <c r="AR324">
        <v>-88.491467</v>
      </c>
      <c r="AS324">
        <v>316.39999999999998</v>
      </c>
      <c r="AT324">
        <v>42.1</v>
      </c>
      <c r="AU324">
        <v>12</v>
      </c>
      <c r="AV324">
        <v>9</v>
      </c>
      <c r="AW324" t="s">
        <v>211</v>
      </c>
      <c r="AX324">
        <v>1.3</v>
      </c>
      <c r="AY324">
        <v>1.7397</v>
      </c>
      <c r="AZ324">
        <v>2.5137999999999998</v>
      </c>
      <c r="BA324">
        <v>14.686999999999999</v>
      </c>
      <c r="BB324">
        <v>13.72</v>
      </c>
      <c r="BC324">
        <v>0.93</v>
      </c>
      <c r="BD324">
        <v>15.612</v>
      </c>
      <c r="BE324">
        <v>2576.915</v>
      </c>
      <c r="BF324">
        <v>368.67700000000002</v>
      </c>
      <c r="BG324">
        <v>6.359</v>
      </c>
      <c r="BH324">
        <v>8.0000000000000002E-3</v>
      </c>
      <c r="BI324">
        <v>6.3680000000000003</v>
      </c>
      <c r="BJ324">
        <v>5.1639999999999997</v>
      </c>
      <c r="BK324">
        <v>7.0000000000000001E-3</v>
      </c>
      <c r="BL324">
        <v>5.1710000000000003</v>
      </c>
      <c r="BM324">
        <v>0.45150000000000001</v>
      </c>
      <c r="BQ324">
        <v>67.319000000000003</v>
      </c>
      <c r="BR324">
        <v>0.407194</v>
      </c>
      <c r="BS324">
        <v>-5</v>
      </c>
      <c r="BT324">
        <v>6.8430000000000001E-3</v>
      </c>
      <c r="BU324">
        <v>9.9508030000000005</v>
      </c>
      <c r="BV324">
        <v>0</v>
      </c>
      <c r="BW324" t="s">
        <v>155</v>
      </c>
      <c r="BX324">
        <v>0.81200000000000006</v>
      </c>
    </row>
    <row r="325" spans="1:76" x14ac:dyDescent="0.25">
      <c r="A325" s="26">
        <v>43530</v>
      </c>
      <c r="B325" s="27">
        <v>0.61776421296296291</v>
      </c>
      <c r="C325">
        <v>13.082000000000001</v>
      </c>
      <c r="D325">
        <v>2.2511999999999999</v>
      </c>
      <c r="E325">
        <v>22512.089552000001</v>
      </c>
      <c r="F325">
        <v>282.60000000000002</v>
      </c>
      <c r="G325">
        <v>0.5</v>
      </c>
      <c r="H325">
        <v>115.1</v>
      </c>
      <c r="J325">
        <v>0.61</v>
      </c>
      <c r="K325">
        <v>0.86950000000000005</v>
      </c>
      <c r="L325">
        <v>11.3742</v>
      </c>
      <c r="M325">
        <v>1.9573</v>
      </c>
      <c r="N325">
        <v>245.721</v>
      </c>
      <c r="O325">
        <v>0.43469999999999998</v>
      </c>
      <c r="P325">
        <v>246.2</v>
      </c>
      <c r="Q325">
        <v>199.5523</v>
      </c>
      <c r="R325">
        <v>0.35299999999999998</v>
      </c>
      <c r="S325">
        <v>199.9</v>
      </c>
      <c r="T325">
        <v>115.1084</v>
      </c>
      <c r="W325">
        <v>0</v>
      </c>
      <c r="X325">
        <v>0.52990000000000004</v>
      </c>
      <c r="Y325">
        <v>11.9</v>
      </c>
      <c r="Z325">
        <v>935</v>
      </c>
      <c r="AA325">
        <v>928</v>
      </c>
      <c r="AB325">
        <v>942</v>
      </c>
      <c r="AC325">
        <v>88</v>
      </c>
      <c r="AD325">
        <v>25.77</v>
      </c>
      <c r="AE325">
        <v>0.59</v>
      </c>
      <c r="AF325">
        <v>981</v>
      </c>
      <c r="AG325">
        <v>1</v>
      </c>
      <c r="AH325">
        <v>35</v>
      </c>
      <c r="AI325">
        <v>35</v>
      </c>
      <c r="AJ325">
        <v>189</v>
      </c>
      <c r="AK325">
        <v>167</v>
      </c>
      <c r="AL325">
        <v>4.4000000000000004</v>
      </c>
      <c r="AM325">
        <v>175</v>
      </c>
      <c r="AN325" t="s">
        <v>155</v>
      </c>
      <c r="AO325">
        <v>2</v>
      </c>
      <c r="AP325" s="28">
        <v>0.82624999999999993</v>
      </c>
      <c r="AQ325">
        <v>47.161605000000002</v>
      </c>
      <c r="AR325">
        <v>-88.491364000000004</v>
      </c>
      <c r="AS325">
        <v>316.3</v>
      </c>
      <c r="AT325">
        <v>40.200000000000003</v>
      </c>
      <c r="AU325">
        <v>12</v>
      </c>
      <c r="AV325">
        <v>9</v>
      </c>
      <c r="AW325" t="s">
        <v>211</v>
      </c>
      <c r="AX325">
        <v>1.3</v>
      </c>
      <c r="AY325">
        <v>1</v>
      </c>
      <c r="AZ325">
        <v>2.4</v>
      </c>
      <c r="BA325">
        <v>14.686999999999999</v>
      </c>
      <c r="BB325">
        <v>14.22</v>
      </c>
      <c r="BC325">
        <v>0.97</v>
      </c>
      <c r="BD325">
        <v>15.015000000000001</v>
      </c>
      <c r="BE325">
        <v>2691.902</v>
      </c>
      <c r="BF325">
        <v>294.834</v>
      </c>
      <c r="BG325">
        <v>6.09</v>
      </c>
      <c r="BH325">
        <v>1.0999999999999999E-2</v>
      </c>
      <c r="BI325">
        <v>6.101</v>
      </c>
      <c r="BJ325">
        <v>4.9459999999999997</v>
      </c>
      <c r="BK325">
        <v>8.9999999999999993E-3</v>
      </c>
      <c r="BL325">
        <v>4.9539999999999997</v>
      </c>
      <c r="BM325">
        <v>0.86509999999999998</v>
      </c>
      <c r="BQ325">
        <v>91.182000000000002</v>
      </c>
      <c r="BR325">
        <v>0.609873</v>
      </c>
      <c r="BS325">
        <v>-5</v>
      </c>
      <c r="BT325">
        <v>7.0000000000000001E-3</v>
      </c>
      <c r="BU325">
        <v>14.903772</v>
      </c>
      <c r="BV325">
        <v>0</v>
      </c>
      <c r="BW325" t="s">
        <v>155</v>
      </c>
      <c r="BX325">
        <v>0.81200000000000006</v>
      </c>
    </row>
    <row r="326" spans="1:76" x14ac:dyDescent="0.25">
      <c r="A326" s="26">
        <v>43530</v>
      </c>
      <c r="B326" s="27">
        <v>0.61777578703703706</v>
      </c>
      <c r="C326">
        <v>13.281000000000001</v>
      </c>
      <c r="D326">
        <v>1.0617000000000001</v>
      </c>
      <c r="E326">
        <v>10617.475409999999</v>
      </c>
      <c r="F326">
        <v>252.6</v>
      </c>
      <c r="G326">
        <v>0.5</v>
      </c>
      <c r="H326">
        <v>139.6</v>
      </c>
      <c r="J326">
        <v>0.7</v>
      </c>
      <c r="K326">
        <v>0.87829999999999997</v>
      </c>
      <c r="L326">
        <v>11.6639</v>
      </c>
      <c r="M326">
        <v>0.9325</v>
      </c>
      <c r="N326">
        <v>221.82740000000001</v>
      </c>
      <c r="O326">
        <v>0.43909999999999999</v>
      </c>
      <c r="P326">
        <v>222.3</v>
      </c>
      <c r="Q326">
        <v>180.1481</v>
      </c>
      <c r="R326">
        <v>0.35659999999999997</v>
      </c>
      <c r="S326">
        <v>180.5</v>
      </c>
      <c r="T326">
        <v>139.61519999999999</v>
      </c>
      <c r="W326">
        <v>0</v>
      </c>
      <c r="X326">
        <v>0.61480000000000001</v>
      </c>
      <c r="Y326">
        <v>12</v>
      </c>
      <c r="Z326">
        <v>938</v>
      </c>
      <c r="AA326">
        <v>933</v>
      </c>
      <c r="AB326">
        <v>946</v>
      </c>
      <c r="AC326">
        <v>88</v>
      </c>
      <c r="AD326">
        <v>25.77</v>
      </c>
      <c r="AE326">
        <v>0.59</v>
      </c>
      <c r="AF326">
        <v>981</v>
      </c>
      <c r="AG326">
        <v>1</v>
      </c>
      <c r="AH326">
        <v>35</v>
      </c>
      <c r="AI326">
        <v>35.843000000000004</v>
      </c>
      <c r="AJ326">
        <v>189</v>
      </c>
      <c r="AK326">
        <v>167.8</v>
      </c>
      <c r="AL326">
        <v>4.5</v>
      </c>
      <c r="AM326">
        <v>175</v>
      </c>
      <c r="AN326" t="s">
        <v>155</v>
      </c>
      <c r="AO326">
        <v>2</v>
      </c>
      <c r="AP326" s="28">
        <v>0.82626157407407408</v>
      </c>
      <c r="AQ326">
        <v>47.161481000000002</v>
      </c>
      <c r="AR326">
        <v>-88.491234000000006</v>
      </c>
      <c r="AS326">
        <v>316.10000000000002</v>
      </c>
      <c r="AT326">
        <v>38.9</v>
      </c>
      <c r="AU326">
        <v>12</v>
      </c>
      <c r="AV326">
        <v>9</v>
      </c>
      <c r="AW326" t="s">
        <v>211</v>
      </c>
      <c r="AX326">
        <v>1.3861140000000001</v>
      </c>
      <c r="AY326">
        <v>1</v>
      </c>
      <c r="AZ326">
        <v>2.4</v>
      </c>
      <c r="BA326">
        <v>14.686999999999999</v>
      </c>
      <c r="BB326">
        <v>15.3</v>
      </c>
      <c r="BC326">
        <v>1.04</v>
      </c>
      <c r="BD326">
        <v>13.86</v>
      </c>
      <c r="BE326">
        <v>2921.3980000000001</v>
      </c>
      <c r="BF326">
        <v>148.65299999999999</v>
      </c>
      <c r="BG326">
        <v>5.8179999999999996</v>
      </c>
      <c r="BH326">
        <v>1.2E-2</v>
      </c>
      <c r="BI326">
        <v>5.83</v>
      </c>
      <c r="BJ326">
        <v>4.7249999999999996</v>
      </c>
      <c r="BK326">
        <v>8.9999999999999993E-3</v>
      </c>
      <c r="BL326">
        <v>4.734</v>
      </c>
      <c r="BM326">
        <v>1.1104000000000001</v>
      </c>
      <c r="BQ326">
        <v>111.962</v>
      </c>
      <c r="BR326">
        <v>0.53172399999999997</v>
      </c>
      <c r="BS326">
        <v>-5</v>
      </c>
      <c r="BT326">
        <v>7.0000000000000001E-3</v>
      </c>
      <c r="BU326">
        <v>12.994006000000001</v>
      </c>
      <c r="BV326">
        <v>0</v>
      </c>
      <c r="BW326" t="s">
        <v>155</v>
      </c>
      <c r="BX326">
        <v>0.81200000000000006</v>
      </c>
    </row>
    <row r="327" spans="1:76" x14ac:dyDescent="0.25">
      <c r="A327" s="26">
        <v>43530</v>
      </c>
      <c r="B327" s="27">
        <v>0.6177873611111111</v>
      </c>
      <c r="C327">
        <v>13.066000000000001</v>
      </c>
      <c r="D327">
        <v>0.29659999999999997</v>
      </c>
      <c r="E327">
        <v>2966.041131</v>
      </c>
      <c r="F327">
        <v>240.4</v>
      </c>
      <c r="G327">
        <v>0.5</v>
      </c>
      <c r="H327">
        <v>101.2</v>
      </c>
      <c r="J327">
        <v>0.6</v>
      </c>
      <c r="K327">
        <v>0.88649999999999995</v>
      </c>
      <c r="L327">
        <v>11.583399999999999</v>
      </c>
      <c r="M327">
        <v>0.26290000000000002</v>
      </c>
      <c r="N327">
        <v>213.10140000000001</v>
      </c>
      <c r="O327">
        <v>0.44330000000000003</v>
      </c>
      <c r="P327">
        <v>213.5</v>
      </c>
      <c r="Q327">
        <v>173.0616</v>
      </c>
      <c r="R327">
        <v>0.36</v>
      </c>
      <c r="S327">
        <v>173.4</v>
      </c>
      <c r="T327">
        <v>101.2042</v>
      </c>
      <c r="W327">
        <v>0</v>
      </c>
      <c r="X327">
        <v>0.53190000000000004</v>
      </c>
      <c r="Y327">
        <v>11.9</v>
      </c>
      <c r="Z327">
        <v>911</v>
      </c>
      <c r="AA327">
        <v>903</v>
      </c>
      <c r="AB327">
        <v>918</v>
      </c>
      <c r="AC327">
        <v>88</v>
      </c>
      <c r="AD327">
        <v>25.77</v>
      </c>
      <c r="AE327">
        <v>0.59</v>
      </c>
      <c r="AF327">
        <v>981</v>
      </c>
      <c r="AG327">
        <v>1</v>
      </c>
      <c r="AH327">
        <v>35</v>
      </c>
      <c r="AI327">
        <v>36</v>
      </c>
      <c r="AJ327">
        <v>189</v>
      </c>
      <c r="AK327">
        <v>167.2</v>
      </c>
      <c r="AL327">
        <v>4.4000000000000004</v>
      </c>
      <c r="AM327">
        <v>175</v>
      </c>
      <c r="AN327" t="s">
        <v>155</v>
      </c>
      <c r="AO327">
        <v>2</v>
      </c>
      <c r="AP327" s="28">
        <v>0.82627314814814812</v>
      </c>
      <c r="AQ327">
        <v>47.161358</v>
      </c>
      <c r="AR327">
        <v>-88.491072000000003</v>
      </c>
      <c r="AS327">
        <v>315.8</v>
      </c>
      <c r="AT327">
        <v>39.799999999999997</v>
      </c>
      <c r="AU327">
        <v>12</v>
      </c>
      <c r="AV327">
        <v>9</v>
      </c>
      <c r="AW327" t="s">
        <v>211</v>
      </c>
      <c r="AX327">
        <v>1.5</v>
      </c>
      <c r="AY327">
        <v>1.0860860000000001</v>
      </c>
      <c r="AZ327">
        <v>2.4430429999999999</v>
      </c>
      <c r="BA327">
        <v>14.686999999999999</v>
      </c>
      <c r="BB327">
        <v>16.46</v>
      </c>
      <c r="BC327">
        <v>1.1200000000000001</v>
      </c>
      <c r="BD327">
        <v>12.802</v>
      </c>
      <c r="BE327">
        <v>3086.3649999999998</v>
      </c>
      <c r="BF327">
        <v>44.591000000000001</v>
      </c>
      <c r="BG327">
        <v>5.9459999999999997</v>
      </c>
      <c r="BH327">
        <v>1.2E-2</v>
      </c>
      <c r="BI327">
        <v>5.9580000000000002</v>
      </c>
      <c r="BJ327">
        <v>4.8289999999999997</v>
      </c>
      <c r="BK327">
        <v>0.01</v>
      </c>
      <c r="BL327">
        <v>4.8390000000000004</v>
      </c>
      <c r="BM327">
        <v>0.85629999999999995</v>
      </c>
      <c r="BQ327">
        <v>103.04900000000001</v>
      </c>
      <c r="BR327">
        <v>0.37443399999999999</v>
      </c>
      <c r="BS327">
        <v>-5</v>
      </c>
      <c r="BT327">
        <v>7.0000000000000001E-3</v>
      </c>
      <c r="BU327">
        <v>9.1502309999999998</v>
      </c>
      <c r="BV327">
        <v>0</v>
      </c>
      <c r="BW327" t="s">
        <v>155</v>
      </c>
      <c r="BX327">
        <v>0.81200000000000006</v>
      </c>
    </row>
    <row r="328" spans="1:76" x14ac:dyDescent="0.25">
      <c r="A328" s="26">
        <v>43530</v>
      </c>
      <c r="B328" s="27">
        <v>0.61779893518518525</v>
      </c>
      <c r="C328">
        <v>13.907</v>
      </c>
      <c r="D328">
        <v>0.26369999999999999</v>
      </c>
      <c r="E328">
        <v>2636.942215</v>
      </c>
      <c r="F328">
        <v>257.89999999999998</v>
      </c>
      <c r="G328">
        <v>0.5</v>
      </c>
      <c r="H328">
        <v>77.099999999999994</v>
      </c>
      <c r="J328">
        <v>0.6</v>
      </c>
      <c r="K328">
        <v>0.88060000000000005</v>
      </c>
      <c r="L328">
        <v>12.2462</v>
      </c>
      <c r="M328">
        <v>0.23219999999999999</v>
      </c>
      <c r="N328">
        <v>227.13069999999999</v>
      </c>
      <c r="O328">
        <v>0.44030000000000002</v>
      </c>
      <c r="P328">
        <v>227.6</v>
      </c>
      <c r="Q328">
        <v>183.38030000000001</v>
      </c>
      <c r="R328">
        <v>0.35549999999999998</v>
      </c>
      <c r="S328">
        <v>183.7</v>
      </c>
      <c r="T328">
        <v>77.122799999999998</v>
      </c>
      <c r="W328">
        <v>0</v>
      </c>
      <c r="X328">
        <v>0.52839999999999998</v>
      </c>
      <c r="Y328">
        <v>11.9</v>
      </c>
      <c r="Z328">
        <v>898</v>
      </c>
      <c r="AA328">
        <v>888</v>
      </c>
      <c r="AB328">
        <v>905</v>
      </c>
      <c r="AC328">
        <v>88</v>
      </c>
      <c r="AD328">
        <v>24.24</v>
      </c>
      <c r="AE328">
        <v>0.56000000000000005</v>
      </c>
      <c r="AF328">
        <v>981</v>
      </c>
      <c r="AG328">
        <v>0.2</v>
      </c>
      <c r="AH328">
        <v>35</v>
      </c>
      <c r="AI328">
        <v>35.156999999999996</v>
      </c>
      <c r="AJ328">
        <v>189</v>
      </c>
      <c r="AK328">
        <v>167</v>
      </c>
      <c r="AL328">
        <v>4.4000000000000004</v>
      </c>
      <c r="AM328">
        <v>175</v>
      </c>
      <c r="AN328" t="s">
        <v>155</v>
      </c>
      <c r="AO328">
        <v>2</v>
      </c>
      <c r="AP328" s="28">
        <v>0.82628472222222227</v>
      </c>
      <c r="AQ328">
        <v>47.161225999999999</v>
      </c>
      <c r="AR328">
        <v>-88.490902000000006</v>
      </c>
      <c r="AS328">
        <v>315.3</v>
      </c>
      <c r="AT328">
        <v>41.7</v>
      </c>
      <c r="AU328">
        <v>12</v>
      </c>
      <c r="AV328">
        <v>9</v>
      </c>
      <c r="AW328" t="s">
        <v>211</v>
      </c>
      <c r="AX328">
        <v>1.5</v>
      </c>
      <c r="AY328">
        <v>1.5017</v>
      </c>
      <c r="AZ328">
        <v>2.7155</v>
      </c>
      <c r="BA328">
        <v>14.686999999999999</v>
      </c>
      <c r="BB328">
        <v>15.59</v>
      </c>
      <c r="BC328">
        <v>1.06</v>
      </c>
      <c r="BD328">
        <v>13.558999999999999</v>
      </c>
      <c r="BE328">
        <v>3097.8980000000001</v>
      </c>
      <c r="BF328">
        <v>37.387</v>
      </c>
      <c r="BG328">
        <v>6.0170000000000003</v>
      </c>
      <c r="BH328">
        <v>1.2E-2</v>
      </c>
      <c r="BI328">
        <v>6.0289999999999999</v>
      </c>
      <c r="BJ328">
        <v>4.8579999999999997</v>
      </c>
      <c r="BK328">
        <v>8.9999999999999993E-3</v>
      </c>
      <c r="BL328">
        <v>4.867</v>
      </c>
      <c r="BM328">
        <v>0.61950000000000005</v>
      </c>
      <c r="BQ328">
        <v>97.183999999999997</v>
      </c>
      <c r="BR328">
        <v>0.33045400000000003</v>
      </c>
      <c r="BS328">
        <v>-5</v>
      </c>
      <c r="BT328">
        <v>6.1570000000000001E-3</v>
      </c>
      <c r="BU328">
        <v>8.0754699999999993</v>
      </c>
      <c r="BV328">
        <v>0</v>
      </c>
      <c r="BW328" t="s">
        <v>155</v>
      </c>
      <c r="BX328">
        <v>0.80700000000000005</v>
      </c>
    </row>
    <row r="329" spans="1:76" x14ac:dyDescent="0.25">
      <c r="A329" s="26">
        <v>43530</v>
      </c>
      <c r="B329" s="27">
        <v>0.61781050925925929</v>
      </c>
      <c r="C329">
        <v>14.006</v>
      </c>
      <c r="D329">
        <v>0.56910000000000005</v>
      </c>
      <c r="E329">
        <v>5690.8140530000001</v>
      </c>
      <c r="F329">
        <v>275.8</v>
      </c>
      <c r="G329">
        <v>0.4</v>
      </c>
      <c r="H329">
        <v>61.3</v>
      </c>
      <c r="J329">
        <v>0.71</v>
      </c>
      <c r="K329">
        <v>0.87709999999999999</v>
      </c>
      <c r="L329">
        <v>12.284000000000001</v>
      </c>
      <c r="M329">
        <v>0.49909999999999999</v>
      </c>
      <c r="N329">
        <v>241.87209999999999</v>
      </c>
      <c r="O329">
        <v>0.3508</v>
      </c>
      <c r="P329">
        <v>242.2</v>
      </c>
      <c r="Q329">
        <v>196.20769999999999</v>
      </c>
      <c r="R329">
        <v>0.28460000000000002</v>
      </c>
      <c r="S329">
        <v>196.5</v>
      </c>
      <c r="T329">
        <v>61.296500000000002</v>
      </c>
      <c r="W329">
        <v>0</v>
      </c>
      <c r="X329">
        <v>0.62150000000000005</v>
      </c>
      <c r="Y329">
        <v>11.9</v>
      </c>
      <c r="Z329">
        <v>894</v>
      </c>
      <c r="AA329">
        <v>883</v>
      </c>
      <c r="AB329">
        <v>900</v>
      </c>
      <c r="AC329">
        <v>88</v>
      </c>
      <c r="AD329">
        <v>25.48</v>
      </c>
      <c r="AE329">
        <v>0.59</v>
      </c>
      <c r="AF329">
        <v>981</v>
      </c>
      <c r="AG329">
        <v>0.8</v>
      </c>
      <c r="AH329">
        <v>35</v>
      </c>
      <c r="AI329">
        <v>35</v>
      </c>
      <c r="AJ329">
        <v>189</v>
      </c>
      <c r="AK329">
        <v>167</v>
      </c>
      <c r="AL329">
        <v>4.3</v>
      </c>
      <c r="AM329">
        <v>175</v>
      </c>
      <c r="AN329" t="s">
        <v>155</v>
      </c>
      <c r="AO329">
        <v>2</v>
      </c>
      <c r="AP329" s="28">
        <v>0.8262962962962962</v>
      </c>
      <c r="AQ329">
        <v>47.161088999999997</v>
      </c>
      <c r="AR329">
        <v>-88.490741999999997</v>
      </c>
      <c r="AS329">
        <v>314.7</v>
      </c>
      <c r="AT329">
        <v>42.5</v>
      </c>
      <c r="AU329">
        <v>12</v>
      </c>
      <c r="AV329">
        <v>10</v>
      </c>
      <c r="AW329" t="s">
        <v>207</v>
      </c>
      <c r="AX329">
        <v>1.5</v>
      </c>
      <c r="AY329">
        <v>1.9</v>
      </c>
      <c r="AZ329">
        <v>3</v>
      </c>
      <c r="BA329">
        <v>14.686999999999999</v>
      </c>
      <c r="BB329">
        <v>15.15</v>
      </c>
      <c r="BC329">
        <v>1.03</v>
      </c>
      <c r="BD329">
        <v>14.015000000000001</v>
      </c>
      <c r="BE329">
        <v>3033.5610000000001</v>
      </c>
      <c r="BF329">
        <v>78.451999999999998</v>
      </c>
      <c r="BG329">
        <v>6.2549999999999999</v>
      </c>
      <c r="BH329">
        <v>8.9999999999999993E-3</v>
      </c>
      <c r="BI329">
        <v>6.2640000000000002</v>
      </c>
      <c r="BJ329">
        <v>5.0739999999999998</v>
      </c>
      <c r="BK329">
        <v>7.0000000000000001E-3</v>
      </c>
      <c r="BL329">
        <v>5.0819999999999999</v>
      </c>
      <c r="BM329">
        <v>0.48070000000000002</v>
      </c>
      <c r="BQ329">
        <v>111.59099999999999</v>
      </c>
      <c r="BR329">
        <v>0.26630399999999999</v>
      </c>
      <c r="BS329">
        <v>-5</v>
      </c>
      <c r="BT329">
        <v>6.8430000000000001E-3</v>
      </c>
      <c r="BU329">
        <v>6.5078040000000001</v>
      </c>
      <c r="BV329">
        <v>0</v>
      </c>
      <c r="BW329" t="s">
        <v>155</v>
      </c>
      <c r="BX329">
        <v>0.81100000000000005</v>
      </c>
    </row>
    <row r="330" spans="1:76" x14ac:dyDescent="0.25">
      <c r="A330" s="26">
        <v>43530</v>
      </c>
      <c r="B330" s="27">
        <v>0.61782208333333333</v>
      </c>
      <c r="C330">
        <v>13.722</v>
      </c>
      <c r="D330">
        <v>2.6684999999999999</v>
      </c>
      <c r="E330">
        <v>26684.815767</v>
      </c>
      <c r="F330">
        <v>291.60000000000002</v>
      </c>
      <c r="G330">
        <v>0.4</v>
      </c>
      <c r="H330">
        <v>54.1</v>
      </c>
      <c r="J330">
        <v>0.9</v>
      </c>
      <c r="K330">
        <v>0.86109999999999998</v>
      </c>
      <c r="L330">
        <v>11.8163</v>
      </c>
      <c r="M330">
        <v>2.2978999999999998</v>
      </c>
      <c r="N330">
        <v>251.0744</v>
      </c>
      <c r="O330">
        <v>0.34439999999999998</v>
      </c>
      <c r="P330">
        <v>251.4</v>
      </c>
      <c r="Q330">
        <v>203.8998</v>
      </c>
      <c r="R330">
        <v>0.2797</v>
      </c>
      <c r="S330">
        <v>204.2</v>
      </c>
      <c r="T330">
        <v>54.1</v>
      </c>
      <c r="W330">
        <v>0</v>
      </c>
      <c r="X330">
        <v>0.77500000000000002</v>
      </c>
      <c r="Y330">
        <v>11.9</v>
      </c>
      <c r="Z330">
        <v>878</v>
      </c>
      <c r="AA330">
        <v>867</v>
      </c>
      <c r="AB330">
        <v>885</v>
      </c>
      <c r="AC330">
        <v>88</v>
      </c>
      <c r="AD330">
        <v>25.77</v>
      </c>
      <c r="AE330">
        <v>0.59</v>
      </c>
      <c r="AF330">
        <v>981</v>
      </c>
      <c r="AG330">
        <v>1</v>
      </c>
      <c r="AH330">
        <v>35</v>
      </c>
      <c r="AI330">
        <v>35</v>
      </c>
      <c r="AJ330">
        <v>189</v>
      </c>
      <c r="AK330">
        <v>167</v>
      </c>
      <c r="AL330">
        <v>4.4000000000000004</v>
      </c>
      <c r="AM330">
        <v>175</v>
      </c>
      <c r="AN330" t="s">
        <v>155</v>
      </c>
      <c r="AO330">
        <v>2</v>
      </c>
      <c r="AP330" s="28">
        <v>0.82630787037037035</v>
      </c>
      <c r="AQ330">
        <v>47.160944999999998</v>
      </c>
      <c r="AR330">
        <v>-88.490623999999997</v>
      </c>
      <c r="AS330">
        <v>314.2</v>
      </c>
      <c r="AT330">
        <v>41.9</v>
      </c>
      <c r="AU330">
        <v>12</v>
      </c>
      <c r="AV330">
        <v>10</v>
      </c>
      <c r="AW330" t="s">
        <v>207</v>
      </c>
      <c r="AX330">
        <v>1.5</v>
      </c>
      <c r="AY330">
        <v>1.5121</v>
      </c>
      <c r="AZ330">
        <v>2.6983000000000001</v>
      </c>
      <c r="BA330">
        <v>14.686999999999999</v>
      </c>
      <c r="BB330">
        <v>13.32</v>
      </c>
      <c r="BC330">
        <v>0.91</v>
      </c>
      <c r="BD330">
        <v>16.129000000000001</v>
      </c>
      <c r="BE330">
        <v>2642.2869999999998</v>
      </c>
      <c r="BF330">
        <v>327.03899999999999</v>
      </c>
      <c r="BG330">
        <v>5.8789999999999996</v>
      </c>
      <c r="BH330">
        <v>8.0000000000000002E-3</v>
      </c>
      <c r="BI330">
        <v>5.8879999999999999</v>
      </c>
      <c r="BJ330">
        <v>4.7750000000000004</v>
      </c>
      <c r="BK330">
        <v>7.0000000000000001E-3</v>
      </c>
      <c r="BL330">
        <v>4.7809999999999997</v>
      </c>
      <c r="BM330">
        <v>0.38419999999999999</v>
      </c>
      <c r="BQ330">
        <v>126.008</v>
      </c>
      <c r="BR330">
        <v>0.140352</v>
      </c>
      <c r="BS330">
        <v>-5</v>
      </c>
      <c r="BT330">
        <v>6.1570000000000001E-3</v>
      </c>
      <c r="BU330">
        <v>3.4298510000000002</v>
      </c>
      <c r="BV330">
        <v>0</v>
      </c>
      <c r="BW330" t="s">
        <v>155</v>
      </c>
      <c r="BX330">
        <v>0.81200000000000006</v>
      </c>
    </row>
    <row r="331" spans="1:76" x14ac:dyDescent="0.25">
      <c r="A331" s="26">
        <v>43530</v>
      </c>
      <c r="B331" s="27">
        <v>0.61783365740740737</v>
      </c>
      <c r="C331">
        <v>13.679</v>
      </c>
      <c r="D331">
        <v>1.5827</v>
      </c>
      <c r="E331">
        <v>15826.715328</v>
      </c>
      <c r="F331">
        <v>285.5</v>
      </c>
      <c r="G331">
        <v>0.4</v>
      </c>
      <c r="H331">
        <v>56.7</v>
      </c>
      <c r="J331">
        <v>0.9</v>
      </c>
      <c r="K331">
        <v>0.871</v>
      </c>
      <c r="L331">
        <v>11.914999999999999</v>
      </c>
      <c r="M331">
        <v>1.3786</v>
      </c>
      <c r="N331">
        <v>248.6619</v>
      </c>
      <c r="O331">
        <v>0.34839999999999999</v>
      </c>
      <c r="P331">
        <v>249</v>
      </c>
      <c r="Q331">
        <v>200.76419999999999</v>
      </c>
      <c r="R331">
        <v>0.28129999999999999</v>
      </c>
      <c r="S331">
        <v>201</v>
      </c>
      <c r="T331">
        <v>56.683</v>
      </c>
      <c r="W331">
        <v>0</v>
      </c>
      <c r="X331">
        <v>0.78390000000000004</v>
      </c>
      <c r="Y331">
        <v>12</v>
      </c>
      <c r="Z331">
        <v>867</v>
      </c>
      <c r="AA331">
        <v>855</v>
      </c>
      <c r="AB331">
        <v>874</v>
      </c>
      <c r="AC331">
        <v>88</v>
      </c>
      <c r="AD331">
        <v>24.24</v>
      </c>
      <c r="AE331">
        <v>0.56000000000000005</v>
      </c>
      <c r="AF331">
        <v>981</v>
      </c>
      <c r="AG331">
        <v>0.2</v>
      </c>
      <c r="AH331">
        <v>35</v>
      </c>
      <c r="AI331">
        <v>35</v>
      </c>
      <c r="AJ331">
        <v>189</v>
      </c>
      <c r="AK331">
        <v>167.8</v>
      </c>
      <c r="AL331">
        <v>4.5</v>
      </c>
      <c r="AM331">
        <v>175</v>
      </c>
      <c r="AN331" t="s">
        <v>155</v>
      </c>
      <c r="AO331">
        <v>2</v>
      </c>
      <c r="AP331" s="28">
        <v>0.8263194444444445</v>
      </c>
      <c r="AQ331">
        <v>47.160781999999998</v>
      </c>
      <c r="AR331">
        <v>-88.490602999999993</v>
      </c>
      <c r="AS331">
        <v>314.2</v>
      </c>
      <c r="AT331">
        <v>40.4</v>
      </c>
      <c r="AU331">
        <v>12</v>
      </c>
      <c r="AV331">
        <v>10</v>
      </c>
      <c r="AW331" t="s">
        <v>207</v>
      </c>
      <c r="AX331">
        <v>1.5</v>
      </c>
      <c r="AY331">
        <v>1.3448</v>
      </c>
      <c r="AZ331">
        <v>2.6017000000000001</v>
      </c>
      <c r="BA331">
        <v>14.686999999999999</v>
      </c>
      <c r="BB331">
        <v>14.38</v>
      </c>
      <c r="BC331">
        <v>0.98</v>
      </c>
      <c r="BD331">
        <v>14.805999999999999</v>
      </c>
      <c r="BE331">
        <v>2829.2310000000002</v>
      </c>
      <c r="BF331">
        <v>208.34399999999999</v>
      </c>
      <c r="BG331">
        <v>6.1829999999999998</v>
      </c>
      <c r="BH331">
        <v>8.9999999999999993E-3</v>
      </c>
      <c r="BI331">
        <v>6.1920000000000002</v>
      </c>
      <c r="BJ331">
        <v>4.992</v>
      </c>
      <c r="BK331">
        <v>7.0000000000000001E-3</v>
      </c>
      <c r="BL331">
        <v>4.9989999999999997</v>
      </c>
      <c r="BM331">
        <v>0.4274</v>
      </c>
      <c r="BQ331">
        <v>135.34899999999999</v>
      </c>
      <c r="BR331">
        <v>6.6734000000000002E-2</v>
      </c>
      <c r="BS331">
        <v>-5</v>
      </c>
      <c r="BT331">
        <v>5.1570000000000001E-3</v>
      </c>
      <c r="BU331">
        <v>1.6308119999999999</v>
      </c>
      <c r="BV331">
        <v>0</v>
      </c>
      <c r="BW331" t="s">
        <v>155</v>
      </c>
      <c r="BX331">
        <v>0.80700000000000005</v>
      </c>
    </row>
    <row r="332" spans="1:76" x14ac:dyDescent="0.25">
      <c r="A332" s="26">
        <v>43530</v>
      </c>
      <c r="B332" s="27">
        <v>0.61784523148148152</v>
      </c>
      <c r="C332">
        <v>13.997</v>
      </c>
      <c r="D332">
        <v>0.78949999999999998</v>
      </c>
      <c r="E332">
        <v>7894.8993289999999</v>
      </c>
      <c r="F332">
        <v>260.8</v>
      </c>
      <c r="G332">
        <v>0.4</v>
      </c>
      <c r="H332">
        <v>49.1</v>
      </c>
      <c r="J332">
        <v>0.83</v>
      </c>
      <c r="K332">
        <v>0.87549999999999994</v>
      </c>
      <c r="L332">
        <v>12.2539</v>
      </c>
      <c r="M332">
        <v>0.69120000000000004</v>
      </c>
      <c r="N332">
        <v>228.33269999999999</v>
      </c>
      <c r="O332">
        <v>0.35020000000000001</v>
      </c>
      <c r="P332">
        <v>228.7</v>
      </c>
      <c r="Q332">
        <v>184.1574</v>
      </c>
      <c r="R332">
        <v>0.28239999999999998</v>
      </c>
      <c r="S332">
        <v>184.4</v>
      </c>
      <c r="T332">
        <v>49.085999999999999</v>
      </c>
      <c r="W332">
        <v>0</v>
      </c>
      <c r="X332">
        <v>0.73040000000000005</v>
      </c>
      <c r="Y332">
        <v>11.9</v>
      </c>
      <c r="Z332">
        <v>870</v>
      </c>
      <c r="AA332">
        <v>857</v>
      </c>
      <c r="AB332">
        <v>876</v>
      </c>
      <c r="AC332">
        <v>88</v>
      </c>
      <c r="AD332">
        <v>23.96</v>
      </c>
      <c r="AE332">
        <v>0.55000000000000004</v>
      </c>
      <c r="AF332">
        <v>981</v>
      </c>
      <c r="AG332">
        <v>0</v>
      </c>
      <c r="AH332">
        <v>35</v>
      </c>
      <c r="AI332">
        <v>35.843000000000004</v>
      </c>
      <c r="AJ332">
        <v>189</v>
      </c>
      <c r="AK332">
        <v>168</v>
      </c>
      <c r="AL332">
        <v>4.4000000000000004</v>
      </c>
      <c r="AM332">
        <v>175</v>
      </c>
      <c r="AN332" t="s">
        <v>155</v>
      </c>
      <c r="AO332">
        <v>2</v>
      </c>
      <c r="AP332" s="28">
        <v>0.82633101851851853</v>
      </c>
      <c r="AQ332">
        <v>47.160623000000001</v>
      </c>
      <c r="AR332">
        <v>-88.490632000000005</v>
      </c>
      <c r="AS332">
        <v>314.3</v>
      </c>
      <c r="AT332">
        <v>38.299999999999997</v>
      </c>
      <c r="AU332">
        <v>12</v>
      </c>
      <c r="AV332">
        <v>10</v>
      </c>
      <c r="AW332" t="s">
        <v>207</v>
      </c>
      <c r="AX332">
        <v>1.5430999999999999</v>
      </c>
      <c r="AY332">
        <v>1.8862000000000001</v>
      </c>
      <c r="AZ332">
        <v>3.0430999999999999</v>
      </c>
      <c r="BA332">
        <v>14.686999999999999</v>
      </c>
      <c r="BB332">
        <v>14.92</v>
      </c>
      <c r="BC332">
        <v>1.02</v>
      </c>
      <c r="BD332">
        <v>14.222</v>
      </c>
      <c r="BE332">
        <v>2988.4450000000002</v>
      </c>
      <c r="BF332">
        <v>107.28700000000001</v>
      </c>
      <c r="BG332">
        <v>5.8310000000000004</v>
      </c>
      <c r="BH332">
        <v>8.9999999999999993E-3</v>
      </c>
      <c r="BI332">
        <v>5.84</v>
      </c>
      <c r="BJ332">
        <v>4.7030000000000003</v>
      </c>
      <c r="BK332">
        <v>7.0000000000000001E-3</v>
      </c>
      <c r="BL332">
        <v>4.71</v>
      </c>
      <c r="BM332">
        <v>0.38009999999999999</v>
      </c>
      <c r="BQ332">
        <v>129.52099999999999</v>
      </c>
      <c r="BR332">
        <v>0.112638</v>
      </c>
      <c r="BS332">
        <v>-5</v>
      </c>
      <c r="BT332">
        <v>5.8430000000000001E-3</v>
      </c>
      <c r="BU332">
        <v>2.7525909999999998</v>
      </c>
      <c r="BV332">
        <v>0</v>
      </c>
      <c r="BW332" t="s">
        <v>155</v>
      </c>
      <c r="BX332">
        <v>0.80700000000000005</v>
      </c>
    </row>
    <row r="333" spans="1:76" x14ac:dyDescent="0.25">
      <c r="A333" s="26">
        <v>43530</v>
      </c>
      <c r="B333" s="27">
        <v>0.61785680555555555</v>
      </c>
      <c r="C333">
        <v>13.927</v>
      </c>
      <c r="D333">
        <v>1.2075</v>
      </c>
      <c r="E333">
        <v>12074.921552</v>
      </c>
      <c r="F333">
        <v>267.3</v>
      </c>
      <c r="G333">
        <v>0.4</v>
      </c>
      <c r="H333">
        <v>50.4</v>
      </c>
      <c r="J333">
        <v>0.7</v>
      </c>
      <c r="K333">
        <v>0.87239999999999995</v>
      </c>
      <c r="L333">
        <v>12.1509</v>
      </c>
      <c r="M333">
        <v>1.0535000000000001</v>
      </c>
      <c r="N333">
        <v>233.20599999999999</v>
      </c>
      <c r="O333">
        <v>0.34899999999999998</v>
      </c>
      <c r="P333">
        <v>233.6</v>
      </c>
      <c r="Q333">
        <v>188.08789999999999</v>
      </c>
      <c r="R333">
        <v>0.28149999999999997</v>
      </c>
      <c r="S333">
        <v>188.4</v>
      </c>
      <c r="T333">
        <v>50.443199999999997</v>
      </c>
      <c r="W333">
        <v>0</v>
      </c>
      <c r="X333">
        <v>0.61070000000000002</v>
      </c>
      <c r="Y333">
        <v>11.9</v>
      </c>
      <c r="Z333">
        <v>872</v>
      </c>
      <c r="AA333">
        <v>861</v>
      </c>
      <c r="AB333">
        <v>878</v>
      </c>
      <c r="AC333">
        <v>88</v>
      </c>
      <c r="AD333">
        <v>23.96</v>
      </c>
      <c r="AE333">
        <v>0.55000000000000004</v>
      </c>
      <c r="AF333">
        <v>981</v>
      </c>
      <c r="AG333">
        <v>0</v>
      </c>
      <c r="AH333">
        <v>35</v>
      </c>
      <c r="AI333">
        <v>35.156999999999996</v>
      </c>
      <c r="AJ333">
        <v>189</v>
      </c>
      <c r="AK333">
        <v>168</v>
      </c>
      <c r="AL333">
        <v>4.5</v>
      </c>
      <c r="AM333">
        <v>175</v>
      </c>
      <c r="AN333" t="s">
        <v>155</v>
      </c>
      <c r="AO333">
        <v>2</v>
      </c>
      <c r="AP333" s="28">
        <v>0.82634259259259257</v>
      </c>
      <c r="AQ333">
        <v>47.160490000000003</v>
      </c>
      <c r="AR333">
        <v>-88.490641999999994</v>
      </c>
      <c r="AS333">
        <v>313.89999999999998</v>
      </c>
      <c r="AT333">
        <v>35</v>
      </c>
      <c r="AU333">
        <v>12</v>
      </c>
      <c r="AV333">
        <v>10</v>
      </c>
      <c r="AW333" t="s">
        <v>207</v>
      </c>
      <c r="AX333">
        <v>1.6</v>
      </c>
      <c r="AY333">
        <v>2</v>
      </c>
      <c r="AZ333">
        <v>2.9706999999999999</v>
      </c>
      <c r="BA333">
        <v>14.686999999999999</v>
      </c>
      <c r="BB333">
        <v>14.54</v>
      </c>
      <c r="BC333">
        <v>0.99</v>
      </c>
      <c r="BD333">
        <v>14.62</v>
      </c>
      <c r="BE333">
        <v>2904.9380000000001</v>
      </c>
      <c r="BF333">
        <v>160.29900000000001</v>
      </c>
      <c r="BG333">
        <v>5.8390000000000004</v>
      </c>
      <c r="BH333">
        <v>8.9999999999999993E-3</v>
      </c>
      <c r="BI333">
        <v>5.8470000000000004</v>
      </c>
      <c r="BJ333">
        <v>4.7089999999999996</v>
      </c>
      <c r="BK333">
        <v>7.0000000000000001E-3</v>
      </c>
      <c r="BL333">
        <v>4.7160000000000002</v>
      </c>
      <c r="BM333">
        <v>0.38300000000000001</v>
      </c>
      <c r="BQ333">
        <v>106.161</v>
      </c>
      <c r="BR333">
        <v>0.15166199999999999</v>
      </c>
      <c r="BS333">
        <v>-5</v>
      </c>
      <c r="BT333">
        <v>6.0000000000000001E-3</v>
      </c>
      <c r="BU333">
        <v>3.7062400000000002</v>
      </c>
      <c r="BV333">
        <v>0</v>
      </c>
      <c r="BW333" t="s">
        <v>155</v>
      </c>
      <c r="BX333">
        <v>0.80700000000000005</v>
      </c>
    </row>
    <row r="334" spans="1:76" x14ac:dyDescent="0.25">
      <c r="A334" s="26">
        <v>43530</v>
      </c>
      <c r="B334" s="27">
        <v>0.61786837962962959</v>
      </c>
      <c r="C334">
        <v>13.611000000000001</v>
      </c>
      <c r="D334">
        <v>2.2896999999999998</v>
      </c>
      <c r="E334">
        <v>22896.666667000001</v>
      </c>
      <c r="F334">
        <v>300.60000000000002</v>
      </c>
      <c r="G334">
        <v>0.3</v>
      </c>
      <c r="H334">
        <v>56.1</v>
      </c>
      <c r="J334">
        <v>0.7</v>
      </c>
      <c r="K334">
        <v>0.86539999999999995</v>
      </c>
      <c r="L334">
        <v>11.779400000000001</v>
      </c>
      <c r="M334">
        <v>1.9816</v>
      </c>
      <c r="N334">
        <v>260.17020000000002</v>
      </c>
      <c r="O334">
        <v>0.2596</v>
      </c>
      <c r="P334">
        <v>260.39999999999998</v>
      </c>
      <c r="Q334">
        <v>209.83529999999999</v>
      </c>
      <c r="R334">
        <v>0.2094</v>
      </c>
      <c r="S334">
        <v>210</v>
      </c>
      <c r="T334">
        <v>56.1</v>
      </c>
      <c r="W334">
        <v>0</v>
      </c>
      <c r="X334">
        <v>0.60580000000000001</v>
      </c>
      <c r="Y334">
        <v>11.9</v>
      </c>
      <c r="Z334">
        <v>870</v>
      </c>
      <c r="AA334">
        <v>859</v>
      </c>
      <c r="AB334">
        <v>875</v>
      </c>
      <c r="AC334">
        <v>88</v>
      </c>
      <c r="AD334">
        <v>23.96</v>
      </c>
      <c r="AE334">
        <v>0.55000000000000004</v>
      </c>
      <c r="AF334">
        <v>981</v>
      </c>
      <c r="AG334">
        <v>0</v>
      </c>
      <c r="AH334">
        <v>35</v>
      </c>
      <c r="AI334">
        <v>35</v>
      </c>
      <c r="AJ334">
        <v>189</v>
      </c>
      <c r="AK334">
        <v>168</v>
      </c>
      <c r="AL334">
        <v>4.4000000000000004</v>
      </c>
      <c r="AM334">
        <v>175</v>
      </c>
      <c r="AN334" t="s">
        <v>155</v>
      </c>
      <c r="AO334">
        <v>2</v>
      </c>
      <c r="AP334" s="28">
        <v>0.82635416666666661</v>
      </c>
      <c r="AQ334">
        <v>47.160370999999998</v>
      </c>
      <c r="AR334">
        <v>-88.490637000000007</v>
      </c>
      <c r="AS334">
        <v>313.7</v>
      </c>
      <c r="AT334">
        <v>32.1</v>
      </c>
      <c r="AU334">
        <v>12</v>
      </c>
      <c r="AV334">
        <v>10</v>
      </c>
      <c r="AW334" t="s">
        <v>207</v>
      </c>
      <c r="AX334">
        <v>1.6</v>
      </c>
      <c r="AY334">
        <v>2</v>
      </c>
      <c r="AZ334">
        <v>2.7568999999999999</v>
      </c>
      <c r="BA334">
        <v>14.686999999999999</v>
      </c>
      <c r="BB334">
        <v>13.75</v>
      </c>
      <c r="BC334">
        <v>0.94</v>
      </c>
      <c r="BD334">
        <v>15.548</v>
      </c>
      <c r="BE334">
        <v>2701.7829999999999</v>
      </c>
      <c r="BF334">
        <v>289.27800000000002</v>
      </c>
      <c r="BG334">
        <v>6.2489999999999997</v>
      </c>
      <c r="BH334">
        <v>6.0000000000000001E-3</v>
      </c>
      <c r="BI334">
        <v>6.2549999999999999</v>
      </c>
      <c r="BJ334">
        <v>5.04</v>
      </c>
      <c r="BK334">
        <v>5.0000000000000001E-3</v>
      </c>
      <c r="BL334">
        <v>5.0449999999999999</v>
      </c>
      <c r="BM334">
        <v>0.40860000000000002</v>
      </c>
      <c r="BQ334">
        <v>101.033</v>
      </c>
      <c r="BR334">
        <v>0.134239</v>
      </c>
      <c r="BS334">
        <v>-5</v>
      </c>
      <c r="BT334">
        <v>6.0000000000000001E-3</v>
      </c>
      <c r="BU334">
        <v>3.2804660000000001</v>
      </c>
      <c r="BV334">
        <v>0</v>
      </c>
      <c r="BW334" t="s">
        <v>155</v>
      </c>
      <c r="BX334">
        <v>0.80700000000000005</v>
      </c>
    </row>
    <row r="335" spans="1:76" x14ac:dyDescent="0.25">
      <c r="A335" s="26">
        <v>43530</v>
      </c>
      <c r="B335" s="27">
        <v>0.61787995370370374</v>
      </c>
      <c r="C335">
        <v>13.169</v>
      </c>
      <c r="D335">
        <v>2.4123999999999999</v>
      </c>
      <c r="E335">
        <v>24123.846816000001</v>
      </c>
      <c r="F335">
        <v>292</v>
      </c>
      <c r="G335">
        <v>0.3</v>
      </c>
      <c r="H335">
        <v>64.8</v>
      </c>
      <c r="J335">
        <v>0.6</v>
      </c>
      <c r="K335">
        <v>0.86770000000000003</v>
      </c>
      <c r="L335">
        <v>11.426500000000001</v>
      </c>
      <c r="M335">
        <v>2.0931000000000002</v>
      </c>
      <c r="N335">
        <v>253.3364</v>
      </c>
      <c r="O335">
        <v>0.26029999999999998</v>
      </c>
      <c r="P335">
        <v>253.6</v>
      </c>
      <c r="Q335">
        <v>204.3237</v>
      </c>
      <c r="R335">
        <v>0.2099</v>
      </c>
      <c r="S335">
        <v>204.5</v>
      </c>
      <c r="T335">
        <v>64.805599999999998</v>
      </c>
      <c r="W335">
        <v>0</v>
      </c>
      <c r="X335">
        <v>0.52059999999999995</v>
      </c>
      <c r="Y335">
        <v>11.9</v>
      </c>
      <c r="Z335">
        <v>870</v>
      </c>
      <c r="AA335">
        <v>858</v>
      </c>
      <c r="AB335">
        <v>875</v>
      </c>
      <c r="AC335">
        <v>88</v>
      </c>
      <c r="AD335">
        <v>23.96</v>
      </c>
      <c r="AE335">
        <v>0.55000000000000004</v>
      </c>
      <c r="AF335">
        <v>981</v>
      </c>
      <c r="AG335">
        <v>0</v>
      </c>
      <c r="AH335">
        <v>35</v>
      </c>
      <c r="AI335">
        <v>35.843000000000004</v>
      </c>
      <c r="AJ335">
        <v>189</v>
      </c>
      <c r="AK335">
        <v>168</v>
      </c>
      <c r="AL335">
        <v>4.4000000000000004</v>
      </c>
      <c r="AM335">
        <v>175</v>
      </c>
      <c r="AN335" t="s">
        <v>155</v>
      </c>
      <c r="AO335">
        <v>2</v>
      </c>
      <c r="AP335" s="28">
        <v>0.82636574074074076</v>
      </c>
      <c r="AQ335">
        <v>47.160302999999999</v>
      </c>
      <c r="AR335">
        <v>-88.490634999999997</v>
      </c>
      <c r="AS335">
        <v>313.60000000000002</v>
      </c>
      <c r="AT335">
        <v>31.2</v>
      </c>
      <c r="AU335">
        <v>12</v>
      </c>
      <c r="AV335">
        <v>10</v>
      </c>
      <c r="AW335" t="s">
        <v>207</v>
      </c>
      <c r="AX335">
        <v>1.6</v>
      </c>
      <c r="AY335">
        <v>2</v>
      </c>
      <c r="AZ335">
        <v>2.7</v>
      </c>
      <c r="BA335">
        <v>14.686999999999999</v>
      </c>
      <c r="BB335">
        <v>13.99</v>
      </c>
      <c r="BC335">
        <v>0.95</v>
      </c>
      <c r="BD335">
        <v>15.254</v>
      </c>
      <c r="BE335">
        <v>2667.5709999999999</v>
      </c>
      <c r="BF335">
        <v>311.00799999999998</v>
      </c>
      <c r="BG335">
        <v>6.194</v>
      </c>
      <c r="BH335">
        <v>6.0000000000000001E-3</v>
      </c>
      <c r="BI335">
        <v>6.2</v>
      </c>
      <c r="BJ335">
        <v>4.9950000000000001</v>
      </c>
      <c r="BK335">
        <v>5.0000000000000001E-3</v>
      </c>
      <c r="BL335">
        <v>5</v>
      </c>
      <c r="BM335">
        <v>0.48039999999999999</v>
      </c>
      <c r="BQ335">
        <v>88.369</v>
      </c>
      <c r="BR335">
        <v>0.13590099999999999</v>
      </c>
      <c r="BS335">
        <v>-5</v>
      </c>
      <c r="BT335">
        <v>7.6860000000000001E-3</v>
      </c>
      <c r="BU335">
        <v>3.3210809999999999</v>
      </c>
      <c r="BV335">
        <v>0</v>
      </c>
      <c r="BW335" t="s">
        <v>155</v>
      </c>
      <c r="BX335">
        <v>0.80700000000000005</v>
      </c>
    </row>
    <row r="336" spans="1:76" x14ac:dyDescent="0.25">
      <c r="A336" s="26">
        <v>43530</v>
      </c>
      <c r="B336" s="27">
        <v>0.61789152777777778</v>
      </c>
      <c r="C336">
        <v>13.036</v>
      </c>
      <c r="D336">
        <v>3.2635000000000001</v>
      </c>
      <c r="E336">
        <v>32635.034423000001</v>
      </c>
      <c r="F336">
        <v>253.9</v>
      </c>
      <c r="G336">
        <v>0.4</v>
      </c>
      <c r="H336">
        <v>122.4</v>
      </c>
      <c r="J336">
        <v>0.54</v>
      </c>
      <c r="K336">
        <v>0.86119999999999997</v>
      </c>
      <c r="L336">
        <v>11.226699999999999</v>
      </c>
      <c r="M336">
        <v>2.8105000000000002</v>
      </c>
      <c r="N336">
        <v>218.67269999999999</v>
      </c>
      <c r="O336">
        <v>0.34449999999999997</v>
      </c>
      <c r="P336">
        <v>219</v>
      </c>
      <c r="Q336">
        <v>176.3663</v>
      </c>
      <c r="R336">
        <v>0.27779999999999999</v>
      </c>
      <c r="S336">
        <v>176.6</v>
      </c>
      <c r="T336">
        <v>122.3514</v>
      </c>
      <c r="W336">
        <v>0</v>
      </c>
      <c r="X336">
        <v>0.4617</v>
      </c>
      <c r="Y336">
        <v>11.9</v>
      </c>
      <c r="Z336">
        <v>883</v>
      </c>
      <c r="AA336">
        <v>871</v>
      </c>
      <c r="AB336">
        <v>888</v>
      </c>
      <c r="AC336">
        <v>88</v>
      </c>
      <c r="AD336">
        <v>23.96</v>
      </c>
      <c r="AE336">
        <v>0.55000000000000004</v>
      </c>
      <c r="AF336">
        <v>981</v>
      </c>
      <c r="AG336">
        <v>0</v>
      </c>
      <c r="AH336">
        <v>35</v>
      </c>
      <c r="AI336">
        <v>36</v>
      </c>
      <c r="AJ336">
        <v>189</v>
      </c>
      <c r="AK336">
        <v>168</v>
      </c>
      <c r="AL336">
        <v>4.5</v>
      </c>
      <c r="AM336">
        <v>175</v>
      </c>
      <c r="AN336" t="s">
        <v>155</v>
      </c>
      <c r="AO336">
        <v>2</v>
      </c>
      <c r="AP336" s="28">
        <v>0.82636574074074076</v>
      </c>
      <c r="AQ336">
        <v>47.160195999999999</v>
      </c>
      <c r="AR336">
        <v>-88.490628000000001</v>
      </c>
      <c r="AS336">
        <v>313.3</v>
      </c>
      <c r="AT336">
        <v>31</v>
      </c>
      <c r="AU336">
        <v>12</v>
      </c>
      <c r="AV336">
        <v>10</v>
      </c>
      <c r="AW336" t="s">
        <v>207</v>
      </c>
      <c r="AX336">
        <v>1.6861999999999999</v>
      </c>
      <c r="AY336">
        <v>2</v>
      </c>
      <c r="AZ336">
        <v>2.7431000000000001</v>
      </c>
      <c r="BA336">
        <v>14.686999999999999</v>
      </c>
      <c r="BB336">
        <v>13.3</v>
      </c>
      <c r="BC336">
        <v>0.91</v>
      </c>
      <c r="BD336">
        <v>16.119</v>
      </c>
      <c r="BE336">
        <v>2522.9989999999998</v>
      </c>
      <c r="BF336">
        <v>401.99700000000001</v>
      </c>
      <c r="BG336">
        <v>5.1459999999999999</v>
      </c>
      <c r="BH336">
        <v>8.0000000000000002E-3</v>
      </c>
      <c r="BI336">
        <v>5.1539999999999999</v>
      </c>
      <c r="BJ336">
        <v>4.1509999999999998</v>
      </c>
      <c r="BK336">
        <v>7.0000000000000001E-3</v>
      </c>
      <c r="BL336">
        <v>4.157</v>
      </c>
      <c r="BM336">
        <v>0.87309999999999999</v>
      </c>
      <c r="BQ336">
        <v>75.438999999999993</v>
      </c>
      <c r="BR336">
        <v>0.34859299999999999</v>
      </c>
      <c r="BS336">
        <v>-5</v>
      </c>
      <c r="BT336">
        <v>6.3140000000000002E-3</v>
      </c>
      <c r="BU336">
        <v>8.5187419999999996</v>
      </c>
      <c r="BV336">
        <v>0</v>
      </c>
      <c r="BW336" t="s">
        <v>155</v>
      </c>
      <c r="BX336">
        <v>0.80700000000000005</v>
      </c>
    </row>
    <row r="337" spans="1:76" x14ac:dyDescent="0.25">
      <c r="A337" s="26">
        <v>43530</v>
      </c>
      <c r="B337" s="27">
        <v>0.61790310185185182</v>
      </c>
      <c r="C337">
        <v>13.339</v>
      </c>
      <c r="D337">
        <v>2.0861999999999998</v>
      </c>
      <c r="E337">
        <v>20861.932367000001</v>
      </c>
      <c r="F337">
        <v>228.1</v>
      </c>
      <c r="G337">
        <v>0.4</v>
      </c>
      <c r="H337">
        <v>192.4</v>
      </c>
      <c r="J337">
        <v>0.4</v>
      </c>
      <c r="K337">
        <v>0.86909999999999998</v>
      </c>
      <c r="L337">
        <v>11.5928</v>
      </c>
      <c r="M337">
        <v>1.8130999999999999</v>
      </c>
      <c r="N337">
        <v>198.2713</v>
      </c>
      <c r="O337">
        <v>0.34760000000000002</v>
      </c>
      <c r="P337">
        <v>198.6</v>
      </c>
      <c r="Q337">
        <v>159.89940000000001</v>
      </c>
      <c r="R337">
        <v>0.28039999999999998</v>
      </c>
      <c r="S337">
        <v>160.19999999999999</v>
      </c>
      <c r="T337">
        <v>192.42859999999999</v>
      </c>
      <c r="W337">
        <v>0</v>
      </c>
      <c r="X337">
        <v>0.34760000000000002</v>
      </c>
      <c r="Y337">
        <v>11.9</v>
      </c>
      <c r="Z337">
        <v>907</v>
      </c>
      <c r="AA337">
        <v>899</v>
      </c>
      <c r="AB337">
        <v>912</v>
      </c>
      <c r="AC337">
        <v>88</v>
      </c>
      <c r="AD337">
        <v>23.94</v>
      </c>
      <c r="AE337">
        <v>0.55000000000000004</v>
      </c>
      <c r="AF337">
        <v>982</v>
      </c>
      <c r="AG337">
        <v>0</v>
      </c>
      <c r="AH337">
        <v>35</v>
      </c>
      <c r="AI337">
        <v>35.156999999999996</v>
      </c>
      <c r="AJ337">
        <v>189</v>
      </c>
      <c r="AK337">
        <v>168</v>
      </c>
      <c r="AL337">
        <v>4.4000000000000004</v>
      </c>
      <c r="AM337">
        <v>175</v>
      </c>
      <c r="AN337" t="s">
        <v>155</v>
      </c>
      <c r="AO337">
        <v>2</v>
      </c>
      <c r="AP337" s="28">
        <v>0.82638888888888884</v>
      </c>
      <c r="AQ337">
        <v>47.160007999999998</v>
      </c>
      <c r="AR337">
        <v>-88.490606</v>
      </c>
      <c r="AS337">
        <v>313.2</v>
      </c>
      <c r="AT337">
        <v>30.3</v>
      </c>
      <c r="AU337">
        <v>12</v>
      </c>
      <c r="AV337">
        <v>10</v>
      </c>
      <c r="AW337" t="s">
        <v>207</v>
      </c>
      <c r="AX337">
        <v>1.8</v>
      </c>
      <c r="AY337">
        <v>2.0861999999999998</v>
      </c>
      <c r="AZ337">
        <v>2.8431000000000002</v>
      </c>
      <c r="BA337">
        <v>14.686999999999999</v>
      </c>
      <c r="BB337">
        <v>14.16</v>
      </c>
      <c r="BC337">
        <v>0.96</v>
      </c>
      <c r="BD337">
        <v>15.061</v>
      </c>
      <c r="BE337">
        <v>2726.8110000000001</v>
      </c>
      <c r="BF337">
        <v>271.43799999999999</v>
      </c>
      <c r="BG337">
        <v>4.8840000000000003</v>
      </c>
      <c r="BH337">
        <v>8.9999999999999993E-3</v>
      </c>
      <c r="BI337">
        <v>4.8920000000000003</v>
      </c>
      <c r="BJ337">
        <v>3.9390000000000001</v>
      </c>
      <c r="BK337">
        <v>7.0000000000000001E-3</v>
      </c>
      <c r="BL337">
        <v>3.9460000000000002</v>
      </c>
      <c r="BM337">
        <v>1.4373</v>
      </c>
      <c r="BQ337">
        <v>59.456000000000003</v>
      </c>
      <c r="BR337">
        <v>0.44953900000000002</v>
      </c>
      <c r="BS337">
        <v>-5</v>
      </c>
      <c r="BT337">
        <v>6.0000000000000001E-3</v>
      </c>
      <c r="BU337">
        <v>10.985609999999999</v>
      </c>
      <c r="BV337">
        <v>0</v>
      </c>
      <c r="BW337" t="s">
        <v>155</v>
      </c>
      <c r="BX337">
        <v>0.80600000000000005</v>
      </c>
    </row>
    <row r="338" spans="1:76" x14ac:dyDescent="0.25">
      <c r="A338" s="26">
        <v>43530</v>
      </c>
      <c r="B338" s="27">
        <v>0.61791467592592586</v>
      </c>
      <c r="C338">
        <v>13.843999999999999</v>
      </c>
      <c r="D338">
        <v>1.1912</v>
      </c>
      <c r="E338">
        <v>11911.924051</v>
      </c>
      <c r="F338">
        <v>215.9</v>
      </c>
      <c r="G338">
        <v>0.4</v>
      </c>
      <c r="H338">
        <v>179.9</v>
      </c>
      <c r="J338">
        <v>0.33</v>
      </c>
      <c r="K338">
        <v>0.873</v>
      </c>
      <c r="L338">
        <v>12.0863</v>
      </c>
      <c r="M338">
        <v>1.0399</v>
      </c>
      <c r="N338">
        <v>188.5061</v>
      </c>
      <c r="O338">
        <v>0.34920000000000001</v>
      </c>
      <c r="P338">
        <v>188.9</v>
      </c>
      <c r="Q338">
        <v>152.03380000000001</v>
      </c>
      <c r="R338">
        <v>0.28160000000000002</v>
      </c>
      <c r="S338">
        <v>152.30000000000001</v>
      </c>
      <c r="T338">
        <v>179.86089999999999</v>
      </c>
      <c r="W338">
        <v>0</v>
      </c>
      <c r="X338">
        <v>0.29049999999999998</v>
      </c>
      <c r="Y338">
        <v>11.9</v>
      </c>
      <c r="Z338">
        <v>909</v>
      </c>
      <c r="AA338">
        <v>901</v>
      </c>
      <c r="AB338">
        <v>914</v>
      </c>
      <c r="AC338">
        <v>88</v>
      </c>
      <c r="AD338">
        <v>23.96</v>
      </c>
      <c r="AE338">
        <v>0.55000000000000004</v>
      </c>
      <c r="AF338">
        <v>981</v>
      </c>
      <c r="AG338">
        <v>0</v>
      </c>
      <c r="AH338">
        <v>35</v>
      </c>
      <c r="AI338">
        <v>35.842157999999998</v>
      </c>
      <c r="AJ338">
        <v>189</v>
      </c>
      <c r="AK338">
        <v>168</v>
      </c>
      <c r="AL338">
        <v>4.3</v>
      </c>
      <c r="AM338">
        <v>175</v>
      </c>
      <c r="AN338" t="s">
        <v>155</v>
      </c>
      <c r="AO338">
        <v>2</v>
      </c>
      <c r="AP338" s="28">
        <v>0.82640046296296299</v>
      </c>
      <c r="AQ338">
        <v>47.159875</v>
      </c>
      <c r="AR338">
        <v>-88.490577999999999</v>
      </c>
      <c r="AS338">
        <v>312.8</v>
      </c>
      <c r="AT338">
        <v>34.6</v>
      </c>
      <c r="AU338">
        <v>12</v>
      </c>
      <c r="AV338">
        <v>9</v>
      </c>
      <c r="AW338" t="s">
        <v>211</v>
      </c>
      <c r="AX338">
        <v>1.5845</v>
      </c>
      <c r="AY338">
        <v>2.1568999999999998</v>
      </c>
      <c r="AZ338">
        <v>2.6844999999999999</v>
      </c>
      <c r="BA338">
        <v>14.686999999999999</v>
      </c>
      <c r="BB338">
        <v>14.62</v>
      </c>
      <c r="BC338">
        <v>1</v>
      </c>
      <c r="BD338">
        <v>14.544</v>
      </c>
      <c r="BE338">
        <v>2903.8679999999999</v>
      </c>
      <c r="BF338">
        <v>159.02699999999999</v>
      </c>
      <c r="BG338">
        <v>4.7430000000000003</v>
      </c>
      <c r="BH338">
        <v>8.9999999999999993E-3</v>
      </c>
      <c r="BI338">
        <v>4.7519999999999998</v>
      </c>
      <c r="BJ338">
        <v>3.8250000000000002</v>
      </c>
      <c r="BK338">
        <v>7.0000000000000001E-3</v>
      </c>
      <c r="BL338">
        <v>3.8319999999999999</v>
      </c>
      <c r="BM338">
        <v>1.3723000000000001</v>
      </c>
      <c r="BQ338">
        <v>50.74</v>
      </c>
      <c r="BR338">
        <v>0.432367</v>
      </c>
      <c r="BS338">
        <v>-5</v>
      </c>
      <c r="BT338">
        <v>6.842E-3</v>
      </c>
      <c r="BU338">
        <v>10.56596</v>
      </c>
      <c r="BV338">
        <v>0</v>
      </c>
      <c r="BW338" t="s">
        <v>155</v>
      </c>
      <c r="BX338">
        <v>0.80700000000000005</v>
      </c>
    </row>
    <row r="339" spans="1:76" x14ac:dyDescent="0.25">
      <c r="A339" s="26">
        <v>43530</v>
      </c>
      <c r="B339" s="27">
        <v>0.61792625000000001</v>
      </c>
      <c r="C339">
        <v>13.834</v>
      </c>
      <c r="D339">
        <v>0.64490000000000003</v>
      </c>
      <c r="E339">
        <v>6449.1776319999999</v>
      </c>
      <c r="F339">
        <v>222</v>
      </c>
      <c r="G339">
        <v>0.4</v>
      </c>
      <c r="H339">
        <v>127.5</v>
      </c>
      <c r="J339">
        <v>0.28999999999999998</v>
      </c>
      <c r="K339">
        <v>0.87780000000000002</v>
      </c>
      <c r="L339">
        <v>12.1439</v>
      </c>
      <c r="M339">
        <v>0.56610000000000005</v>
      </c>
      <c r="N339">
        <v>194.8597</v>
      </c>
      <c r="O339">
        <v>0.35110000000000002</v>
      </c>
      <c r="P339">
        <v>195.2</v>
      </c>
      <c r="Q339">
        <v>157.16040000000001</v>
      </c>
      <c r="R339">
        <v>0.28320000000000001</v>
      </c>
      <c r="S339">
        <v>157.4</v>
      </c>
      <c r="T339">
        <v>127.5236</v>
      </c>
      <c r="W339">
        <v>0</v>
      </c>
      <c r="X339">
        <v>0.25240000000000001</v>
      </c>
      <c r="Y339">
        <v>12</v>
      </c>
      <c r="Z339">
        <v>911</v>
      </c>
      <c r="AA339">
        <v>904</v>
      </c>
      <c r="AB339">
        <v>916</v>
      </c>
      <c r="AC339">
        <v>88</v>
      </c>
      <c r="AD339">
        <v>23.96</v>
      </c>
      <c r="AE339">
        <v>0.55000000000000004</v>
      </c>
      <c r="AF339">
        <v>981</v>
      </c>
      <c r="AG339">
        <v>0</v>
      </c>
      <c r="AH339">
        <v>35</v>
      </c>
      <c r="AI339">
        <v>35.157156999999998</v>
      </c>
      <c r="AJ339">
        <v>189</v>
      </c>
      <c r="AK339">
        <v>168</v>
      </c>
      <c r="AL339">
        <v>4.3</v>
      </c>
      <c r="AM339">
        <v>175</v>
      </c>
      <c r="AN339" t="s">
        <v>155</v>
      </c>
      <c r="AO339">
        <v>2</v>
      </c>
      <c r="AP339" s="28">
        <v>0.82641203703703703</v>
      </c>
      <c r="AQ339">
        <v>47.159756999999999</v>
      </c>
      <c r="AR339">
        <v>-88.490480000000005</v>
      </c>
      <c r="AS339">
        <v>311.5</v>
      </c>
      <c r="AT339">
        <v>37.5</v>
      </c>
      <c r="AU339">
        <v>12</v>
      </c>
      <c r="AV339">
        <v>9</v>
      </c>
      <c r="AW339" t="s">
        <v>211</v>
      </c>
      <c r="AX339">
        <v>1.3431</v>
      </c>
      <c r="AY339">
        <v>1.6258999999999999</v>
      </c>
      <c r="AZ339">
        <v>2.4430999999999998</v>
      </c>
      <c r="BA339">
        <v>14.686999999999999</v>
      </c>
      <c r="BB339">
        <v>15.22</v>
      </c>
      <c r="BC339">
        <v>1.04</v>
      </c>
      <c r="BD339">
        <v>13.916</v>
      </c>
      <c r="BE339">
        <v>3014.681</v>
      </c>
      <c r="BF339">
        <v>89.45</v>
      </c>
      <c r="BG339">
        <v>5.0659999999999998</v>
      </c>
      <c r="BH339">
        <v>8.9999999999999993E-3</v>
      </c>
      <c r="BI339">
        <v>5.0750000000000002</v>
      </c>
      <c r="BJ339">
        <v>4.0860000000000003</v>
      </c>
      <c r="BK339">
        <v>7.0000000000000001E-3</v>
      </c>
      <c r="BL339">
        <v>4.093</v>
      </c>
      <c r="BM339">
        <v>1.0053000000000001</v>
      </c>
      <c r="BQ339">
        <v>45.564999999999998</v>
      </c>
      <c r="BR339">
        <v>0.44975700000000002</v>
      </c>
      <c r="BS339">
        <v>-5</v>
      </c>
      <c r="BT339">
        <v>6.1570000000000001E-3</v>
      </c>
      <c r="BU339">
        <v>10.990931</v>
      </c>
      <c r="BV339">
        <v>0</v>
      </c>
      <c r="BW339" t="s">
        <v>155</v>
      </c>
      <c r="BX339">
        <v>0.80700000000000005</v>
      </c>
    </row>
    <row r="340" spans="1:76" x14ac:dyDescent="0.25">
      <c r="A340" s="26">
        <v>43530</v>
      </c>
      <c r="B340" s="27">
        <v>0.61793782407407405</v>
      </c>
      <c r="C340">
        <v>13.266999999999999</v>
      </c>
      <c r="D340">
        <v>0.18959999999999999</v>
      </c>
      <c r="E340">
        <v>1896.4297799999999</v>
      </c>
      <c r="F340">
        <v>234.9</v>
      </c>
      <c r="G340">
        <v>0.4</v>
      </c>
      <c r="H340">
        <v>87.1</v>
      </c>
      <c r="J340">
        <v>0.2</v>
      </c>
      <c r="K340">
        <v>0.8861</v>
      </c>
      <c r="L340">
        <v>11.7553</v>
      </c>
      <c r="M340">
        <v>0.16800000000000001</v>
      </c>
      <c r="N340">
        <v>208.10980000000001</v>
      </c>
      <c r="O340">
        <v>0.35439999999999999</v>
      </c>
      <c r="P340">
        <v>208.5</v>
      </c>
      <c r="Q340">
        <v>167.84700000000001</v>
      </c>
      <c r="R340">
        <v>0.28589999999999999</v>
      </c>
      <c r="S340">
        <v>168.1</v>
      </c>
      <c r="T340">
        <v>87.074700000000007</v>
      </c>
      <c r="W340">
        <v>0</v>
      </c>
      <c r="X340">
        <v>0.1772</v>
      </c>
      <c r="Y340">
        <v>11.9</v>
      </c>
      <c r="Z340">
        <v>898</v>
      </c>
      <c r="AA340">
        <v>889</v>
      </c>
      <c r="AB340">
        <v>903</v>
      </c>
      <c r="AC340">
        <v>88</v>
      </c>
      <c r="AD340">
        <v>23.96</v>
      </c>
      <c r="AE340">
        <v>0.55000000000000004</v>
      </c>
      <c r="AF340">
        <v>981</v>
      </c>
      <c r="AG340">
        <v>0</v>
      </c>
      <c r="AH340">
        <v>35</v>
      </c>
      <c r="AI340">
        <v>35</v>
      </c>
      <c r="AJ340">
        <v>189</v>
      </c>
      <c r="AK340">
        <v>167.2</v>
      </c>
      <c r="AL340">
        <v>4.3</v>
      </c>
      <c r="AM340">
        <v>175</v>
      </c>
      <c r="AN340" t="s">
        <v>155</v>
      </c>
      <c r="AO340">
        <v>2</v>
      </c>
      <c r="AP340" s="28">
        <v>0.82642361111111118</v>
      </c>
      <c r="AQ340">
        <v>47.159680000000002</v>
      </c>
      <c r="AR340">
        <v>-88.490302</v>
      </c>
      <c r="AS340">
        <v>311.39999999999998</v>
      </c>
      <c r="AT340">
        <v>33.700000000000003</v>
      </c>
      <c r="AU340">
        <v>12</v>
      </c>
      <c r="AV340">
        <v>9</v>
      </c>
      <c r="AW340" t="s">
        <v>211</v>
      </c>
      <c r="AX340">
        <v>1.4431</v>
      </c>
      <c r="AY340">
        <v>1.0862000000000001</v>
      </c>
      <c r="AZ340">
        <v>2.5430999999999999</v>
      </c>
      <c r="BA340">
        <v>14.686999999999999</v>
      </c>
      <c r="BB340">
        <v>16.37</v>
      </c>
      <c r="BC340">
        <v>1.1100000000000001</v>
      </c>
      <c r="BD340">
        <v>12.856</v>
      </c>
      <c r="BE340">
        <v>3112.2689999999998</v>
      </c>
      <c r="BF340">
        <v>28.315999999999999</v>
      </c>
      <c r="BG340">
        <v>5.77</v>
      </c>
      <c r="BH340">
        <v>0.01</v>
      </c>
      <c r="BI340">
        <v>5.78</v>
      </c>
      <c r="BJ340">
        <v>4.6539999999999999</v>
      </c>
      <c r="BK340">
        <v>8.0000000000000002E-3</v>
      </c>
      <c r="BL340">
        <v>4.6619999999999999</v>
      </c>
      <c r="BM340">
        <v>0.73209999999999997</v>
      </c>
      <c r="BQ340">
        <v>34.115000000000002</v>
      </c>
      <c r="BR340">
        <v>0.36801400000000001</v>
      </c>
      <c r="BS340">
        <v>-5</v>
      </c>
      <c r="BT340">
        <v>6.0000000000000001E-3</v>
      </c>
      <c r="BU340">
        <v>8.9933420000000002</v>
      </c>
      <c r="BV340">
        <v>0</v>
      </c>
      <c r="BW340" t="s">
        <v>155</v>
      </c>
      <c r="BX340">
        <v>0.80700000000000005</v>
      </c>
    </row>
    <row r="341" spans="1:76" x14ac:dyDescent="0.25">
      <c r="A341" s="26">
        <v>43530</v>
      </c>
      <c r="B341" s="27">
        <v>0.6179493981481482</v>
      </c>
      <c r="C341">
        <v>13.33</v>
      </c>
      <c r="D341">
        <v>5.57E-2</v>
      </c>
      <c r="E341">
        <v>557.33276899999998</v>
      </c>
      <c r="F341">
        <v>266.8</v>
      </c>
      <c r="G341">
        <v>0.4</v>
      </c>
      <c r="H341">
        <v>64.8</v>
      </c>
      <c r="J341">
        <v>0.2</v>
      </c>
      <c r="K341">
        <v>0.88680000000000003</v>
      </c>
      <c r="L341">
        <v>11.821</v>
      </c>
      <c r="M341">
        <v>4.9399999999999999E-2</v>
      </c>
      <c r="N341">
        <v>236.59119999999999</v>
      </c>
      <c r="O341">
        <v>0.35470000000000002</v>
      </c>
      <c r="P341">
        <v>236.9</v>
      </c>
      <c r="Q341">
        <v>190.8032</v>
      </c>
      <c r="R341">
        <v>0.28610000000000002</v>
      </c>
      <c r="S341">
        <v>191.1</v>
      </c>
      <c r="T341">
        <v>64.771799999999999</v>
      </c>
      <c r="W341">
        <v>0</v>
      </c>
      <c r="X341">
        <v>0.1774</v>
      </c>
      <c r="Y341">
        <v>12</v>
      </c>
      <c r="Z341">
        <v>888</v>
      </c>
      <c r="AA341">
        <v>879</v>
      </c>
      <c r="AB341">
        <v>894</v>
      </c>
      <c r="AC341">
        <v>88</v>
      </c>
      <c r="AD341">
        <v>23.94</v>
      </c>
      <c r="AE341">
        <v>0.55000000000000004</v>
      </c>
      <c r="AF341">
        <v>982</v>
      </c>
      <c r="AG341">
        <v>0</v>
      </c>
      <c r="AH341">
        <v>35</v>
      </c>
      <c r="AI341">
        <v>35</v>
      </c>
      <c r="AJ341">
        <v>189</v>
      </c>
      <c r="AK341">
        <v>167.8</v>
      </c>
      <c r="AL341">
        <v>4.4000000000000004</v>
      </c>
      <c r="AM341">
        <v>175</v>
      </c>
      <c r="AN341" t="s">
        <v>155</v>
      </c>
      <c r="AO341">
        <v>2</v>
      </c>
      <c r="AP341" s="28">
        <v>0.82643518518518511</v>
      </c>
      <c r="AQ341">
        <v>47.159576999999999</v>
      </c>
      <c r="AR341">
        <v>-88.490136000000007</v>
      </c>
      <c r="AS341">
        <v>312.2</v>
      </c>
      <c r="AT341">
        <v>35.700000000000003</v>
      </c>
      <c r="AU341">
        <v>12</v>
      </c>
      <c r="AV341">
        <v>10</v>
      </c>
      <c r="AW341" t="s">
        <v>207</v>
      </c>
      <c r="AX341">
        <v>1.5</v>
      </c>
      <c r="AY341">
        <v>1.2862</v>
      </c>
      <c r="AZ341">
        <v>2.6431</v>
      </c>
      <c r="BA341">
        <v>14.686999999999999</v>
      </c>
      <c r="BB341">
        <v>16.48</v>
      </c>
      <c r="BC341">
        <v>1.1200000000000001</v>
      </c>
      <c r="BD341">
        <v>12.765000000000001</v>
      </c>
      <c r="BE341">
        <v>3144.25</v>
      </c>
      <c r="BF341">
        <v>8.3670000000000009</v>
      </c>
      <c r="BG341">
        <v>6.59</v>
      </c>
      <c r="BH341">
        <v>0.01</v>
      </c>
      <c r="BI341">
        <v>6.6</v>
      </c>
      <c r="BJ341">
        <v>5.3150000000000004</v>
      </c>
      <c r="BK341">
        <v>8.0000000000000002E-3</v>
      </c>
      <c r="BL341">
        <v>5.3230000000000004</v>
      </c>
      <c r="BM341">
        <v>0.54710000000000003</v>
      </c>
      <c r="BQ341">
        <v>34.302</v>
      </c>
      <c r="BR341">
        <v>0.29894399999999999</v>
      </c>
      <c r="BS341">
        <v>-5</v>
      </c>
      <c r="BT341">
        <v>6.0000000000000001E-3</v>
      </c>
      <c r="BU341">
        <v>7.3054449999999997</v>
      </c>
      <c r="BV341">
        <v>0</v>
      </c>
      <c r="BW341" t="s">
        <v>155</v>
      </c>
      <c r="BX341">
        <v>0.80600000000000005</v>
      </c>
    </row>
    <row r="342" spans="1:76" x14ac:dyDescent="0.25">
      <c r="A342" s="26">
        <v>43530</v>
      </c>
      <c r="B342" s="27">
        <v>0.61796097222222224</v>
      </c>
      <c r="C342">
        <v>13.3</v>
      </c>
      <c r="D342">
        <v>2.69E-2</v>
      </c>
      <c r="E342">
        <v>269.44115199999999</v>
      </c>
      <c r="F342">
        <v>317.3</v>
      </c>
      <c r="G342">
        <v>0.4</v>
      </c>
      <c r="H342">
        <v>54.6</v>
      </c>
      <c r="J342">
        <v>0.2</v>
      </c>
      <c r="K342">
        <v>0.88729999999999998</v>
      </c>
      <c r="L342">
        <v>11.8011</v>
      </c>
      <c r="M342">
        <v>2.3900000000000001E-2</v>
      </c>
      <c r="N342">
        <v>281.53620000000001</v>
      </c>
      <c r="O342">
        <v>0.35489999999999999</v>
      </c>
      <c r="P342">
        <v>281.89999999999998</v>
      </c>
      <c r="Q342">
        <v>227.04650000000001</v>
      </c>
      <c r="R342">
        <v>0.28620000000000001</v>
      </c>
      <c r="S342">
        <v>227.3</v>
      </c>
      <c r="T342">
        <v>54.630099999999999</v>
      </c>
      <c r="W342">
        <v>0</v>
      </c>
      <c r="X342">
        <v>0.17749999999999999</v>
      </c>
      <c r="Y342">
        <v>11.9</v>
      </c>
      <c r="Z342">
        <v>886</v>
      </c>
      <c r="AA342">
        <v>877</v>
      </c>
      <c r="AB342">
        <v>893</v>
      </c>
      <c r="AC342">
        <v>88</v>
      </c>
      <c r="AD342">
        <v>23.94</v>
      </c>
      <c r="AE342">
        <v>0.55000000000000004</v>
      </c>
      <c r="AF342">
        <v>982</v>
      </c>
      <c r="AG342">
        <v>0</v>
      </c>
      <c r="AH342">
        <v>35</v>
      </c>
      <c r="AI342">
        <v>35</v>
      </c>
      <c r="AJ342">
        <v>189</v>
      </c>
      <c r="AK342">
        <v>168</v>
      </c>
      <c r="AL342">
        <v>4.4000000000000004</v>
      </c>
      <c r="AM342">
        <v>175</v>
      </c>
      <c r="AN342" t="s">
        <v>155</v>
      </c>
      <c r="AO342">
        <v>2</v>
      </c>
      <c r="AP342" s="28">
        <v>0.82644675925925926</v>
      </c>
      <c r="AQ342">
        <v>47.159481</v>
      </c>
      <c r="AR342">
        <v>-88.489962000000006</v>
      </c>
      <c r="AS342">
        <v>312.3</v>
      </c>
      <c r="AT342">
        <v>36.6</v>
      </c>
      <c r="AU342">
        <v>12</v>
      </c>
      <c r="AV342">
        <v>10</v>
      </c>
      <c r="AW342" t="s">
        <v>207</v>
      </c>
      <c r="AX342">
        <v>1.5430569999999999</v>
      </c>
      <c r="AY342">
        <v>1.4861139999999999</v>
      </c>
      <c r="AZ342">
        <v>2.7430569999999999</v>
      </c>
      <c r="BA342">
        <v>14.686999999999999</v>
      </c>
      <c r="BB342">
        <v>16.55</v>
      </c>
      <c r="BC342">
        <v>1.1299999999999999</v>
      </c>
      <c r="BD342">
        <v>12.702</v>
      </c>
      <c r="BE342">
        <v>3151.319</v>
      </c>
      <c r="BF342">
        <v>4.0629999999999997</v>
      </c>
      <c r="BG342">
        <v>7.8730000000000002</v>
      </c>
      <c r="BH342">
        <v>0.01</v>
      </c>
      <c r="BI342">
        <v>7.883</v>
      </c>
      <c r="BJ342">
        <v>6.3490000000000002</v>
      </c>
      <c r="BK342">
        <v>8.0000000000000002E-3</v>
      </c>
      <c r="BL342">
        <v>6.3570000000000002</v>
      </c>
      <c r="BM342">
        <v>0.46329999999999999</v>
      </c>
      <c r="BQ342">
        <v>34.456000000000003</v>
      </c>
      <c r="BR342">
        <v>0.24432899999999999</v>
      </c>
      <c r="BS342">
        <v>-5</v>
      </c>
      <c r="BT342">
        <v>6.8430000000000001E-3</v>
      </c>
      <c r="BU342">
        <v>5.9707980000000003</v>
      </c>
      <c r="BV342">
        <v>0</v>
      </c>
      <c r="BW342" t="s">
        <v>155</v>
      </c>
      <c r="BX342">
        <v>0.80600000000000005</v>
      </c>
    </row>
    <row r="343" spans="1:76" x14ac:dyDescent="0.25">
      <c r="A343" s="26">
        <v>43530</v>
      </c>
      <c r="B343" s="27">
        <v>0.61797254629629628</v>
      </c>
      <c r="C343">
        <v>13.397</v>
      </c>
      <c r="D343">
        <v>1.7399999999999999E-2</v>
      </c>
      <c r="E343">
        <v>174.14239499999999</v>
      </c>
      <c r="F343">
        <v>363.6</v>
      </c>
      <c r="G343">
        <v>0.4</v>
      </c>
      <c r="H343">
        <v>47.1</v>
      </c>
      <c r="J343">
        <v>0.31</v>
      </c>
      <c r="K343">
        <v>0.88660000000000005</v>
      </c>
      <c r="L343">
        <v>11.8782</v>
      </c>
      <c r="M343">
        <v>1.54E-2</v>
      </c>
      <c r="N343">
        <v>322.34500000000003</v>
      </c>
      <c r="O343">
        <v>0.35460000000000003</v>
      </c>
      <c r="P343">
        <v>322.7</v>
      </c>
      <c r="Q343">
        <v>259.97750000000002</v>
      </c>
      <c r="R343">
        <v>0.28599999999999998</v>
      </c>
      <c r="S343">
        <v>260.3</v>
      </c>
      <c r="T343">
        <v>47.106699999999996</v>
      </c>
      <c r="W343">
        <v>0</v>
      </c>
      <c r="X343">
        <v>0.27300000000000002</v>
      </c>
      <c r="Y343">
        <v>11.9</v>
      </c>
      <c r="Z343">
        <v>884</v>
      </c>
      <c r="AA343">
        <v>875</v>
      </c>
      <c r="AB343">
        <v>890</v>
      </c>
      <c r="AC343">
        <v>88</v>
      </c>
      <c r="AD343">
        <v>23.96</v>
      </c>
      <c r="AE343">
        <v>0.55000000000000004</v>
      </c>
      <c r="AF343">
        <v>981</v>
      </c>
      <c r="AG343">
        <v>0</v>
      </c>
      <c r="AH343">
        <v>34.156999999999996</v>
      </c>
      <c r="AI343">
        <v>35</v>
      </c>
      <c r="AJ343">
        <v>189</v>
      </c>
      <c r="AK343">
        <v>167.2</v>
      </c>
      <c r="AL343">
        <v>4.3</v>
      </c>
      <c r="AM343">
        <v>175</v>
      </c>
      <c r="AN343" t="s">
        <v>155</v>
      </c>
      <c r="AO343">
        <v>2</v>
      </c>
      <c r="AP343" s="28">
        <v>0.82645833333333341</v>
      </c>
      <c r="AQ343">
        <v>47.159388999999997</v>
      </c>
      <c r="AR343">
        <v>-88.489800000000002</v>
      </c>
      <c r="AS343">
        <v>312.3</v>
      </c>
      <c r="AT343">
        <v>36.1</v>
      </c>
      <c r="AU343">
        <v>12</v>
      </c>
      <c r="AV343">
        <v>10</v>
      </c>
      <c r="AW343" t="s">
        <v>207</v>
      </c>
      <c r="AX343">
        <v>1.513914</v>
      </c>
      <c r="AY343">
        <v>1.643043</v>
      </c>
      <c r="AZ343">
        <v>2.8</v>
      </c>
      <c r="BA343">
        <v>14.686999999999999</v>
      </c>
      <c r="BB343">
        <v>16.45</v>
      </c>
      <c r="BC343">
        <v>1.1200000000000001</v>
      </c>
      <c r="BD343">
        <v>12.789</v>
      </c>
      <c r="BE343">
        <v>3153.7510000000002</v>
      </c>
      <c r="BF343">
        <v>2.609</v>
      </c>
      <c r="BG343">
        <v>8.9629999999999992</v>
      </c>
      <c r="BH343">
        <v>0.01</v>
      </c>
      <c r="BI343">
        <v>8.9719999999999995</v>
      </c>
      <c r="BJ343">
        <v>7.2290000000000001</v>
      </c>
      <c r="BK343">
        <v>8.0000000000000002E-3</v>
      </c>
      <c r="BL343">
        <v>7.2359999999999998</v>
      </c>
      <c r="BM343">
        <v>0.3972</v>
      </c>
      <c r="BQ343">
        <v>52.701000000000001</v>
      </c>
      <c r="BR343">
        <v>0.27224900000000002</v>
      </c>
      <c r="BS343">
        <v>-5</v>
      </c>
      <c r="BT343">
        <v>7.0000000000000001E-3</v>
      </c>
      <c r="BU343">
        <v>6.6530849999999999</v>
      </c>
      <c r="BV343">
        <v>0</v>
      </c>
      <c r="BW343" t="s">
        <v>155</v>
      </c>
      <c r="BX343">
        <v>0.80700000000000005</v>
      </c>
    </row>
    <row r="344" spans="1:76" x14ac:dyDescent="0.25">
      <c r="A344" s="26">
        <v>43530</v>
      </c>
      <c r="B344" s="27">
        <v>0.61798412037037032</v>
      </c>
      <c r="C344">
        <v>13.714</v>
      </c>
      <c r="D344">
        <v>0.33229999999999998</v>
      </c>
      <c r="E344">
        <v>3322.9671279999998</v>
      </c>
      <c r="F344">
        <v>396.2</v>
      </c>
      <c r="G344">
        <v>0.2</v>
      </c>
      <c r="H344">
        <v>49.5</v>
      </c>
      <c r="J344">
        <v>0.47</v>
      </c>
      <c r="K344">
        <v>0.88149999999999995</v>
      </c>
      <c r="L344">
        <v>12.0893</v>
      </c>
      <c r="M344">
        <v>0.29289999999999999</v>
      </c>
      <c r="N344">
        <v>349.28300000000002</v>
      </c>
      <c r="O344">
        <v>0.19889999999999999</v>
      </c>
      <c r="P344">
        <v>349.5</v>
      </c>
      <c r="Q344">
        <v>281.70760000000001</v>
      </c>
      <c r="R344">
        <v>0.16039999999999999</v>
      </c>
      <c r="S344">
        <v>281.89999999999998</v>
      </c>
      <c r="T344">
        <v>49.529800000000002</v>
      </c>
      <c r="W344">
        <v>0</v>
      </c>
      <c r="X344">
        <v>0.41410000000000002</v>
      </c>
      <c r="Y344">
        <v>12</v>
      </c>
      <c r="Z344">
        <v>886</v>
      </c>
      <c r="AA344">
        <v>875</v>
      </c>
      <c r="AB344">
        <v>892</v>
      </c>
      <c r="AC344">
        <v>88</v>
      </c>
      <c r="AD344">
        <v>23.96</v>
      </c>
      <c r="AE344">
        <v>0.55000000000000004</v>
      </c>
      <c r="AF344">
        <v>981</v>
      </c>
      <c r="AG344">
        <v>0</v>
      </c>
      <c r="AH344">
        <v>34.843000000000004</v>
      </c>
      <c r="AI344">
        <v>35</v>
      </c>
      <c r="AJ344">
        <v>189</v>
      </c>
      <c r="AK344">
        <v>167</v>
      </c>
      <c r="AL344">
        <v>4.4000000000000004</v>
      </c>
      <c r="AM344">
        <v>175</v>
      </c>
      <c r="AN344" t="s">
        <v>155</v>
      </c>
      <c r="AO344">
        <v>2</v>
      </c>
      <c r="AP344" s="28">
        <v>0.82646990740740733</v>
      </c>
      <c r="AQ344">
        <v>47.159294000000003</v>
      </c>
      <c r="AR344">
        <v>-88.489649</v>
      </c>
      <c r="AS344">
        <v>312.39999999999998</v>
      </c>
      <c r="AT344">
        <v>35.4</v>
      </c>
      <c r="AU344">
        <v>12</v>
      </c>
      <c r="AV344">
        <v>10</v>
      </c>
      <c r="AW344" t="s">
        <v>207</v>
      </c>
      <c r="AX344">
        <v>1.4</v>
      </c>
      <c r="AY344">
        <v>1.7431000000000001</v>
      </c>
      <c r="AZ344">
        <v>2.8431000000000002</v>
      </c>
      <c r="BA344">
        <v>14.686999999999999</v>
      </c>
      <c r="BB344">
        <v>15.71</v>
      </c>
      <c r="BC344">
        <v>1.07</v>
      </c>
      <c r="BD344">
        <v>13.44</v>
      </c>
      <c r="BE344">
        <v>3082.7109999999998</v>
      </c>
      <c r="BF344">
        <v>47.540999999999997</v>
      </c>
      <c r="BG344">
        <v>9.327</v>
      </c>
      <c r="BH344">
        <v>5.0000000000000001E-3</v>
      </c>
      <c r="BI344">
        <v>9.3320000000000007</v>
      </c>
      <c r="BJ344">
        <v>7.5229999999999997</v>
      </c>
      <c r="BK344">
        <v>4.0000000000000001E-3</v>
      </c>
      <c r="BL344">
        <v>7.5270000000000001</v>
      </c>
      <c r="BM344">
        <v>0.40110000000000001</v>
      </c>
      <c r="BQ344">
        <v>76.772000000000006</v>
      </c>
      <c r="BR344">
        <v>0.27900000000000003</v>
      </c>
      <c r="BS344">
        <v>-5</v>
      </c>
      <c r="BT344">
        <v>6.1570000000000001E-3</v>
      </c>
      <c r="BU344">
        <v>6.8180630000000004</v>
      </c>
      <c r="BV344">
        <v>0</v>
      </c>
      <c r="BW344" t="s">
        <v>155</v>
      </c>
      <c r="BX344">
        <v>0.80700000000000005</v>
      </c>
    </row>
    <row r="345" spans="1:76" x14ac:dyDescent="0.25">
      <c r="A345" s="26">
        <v>43530</v>
      </c>
      <c r="B345" s="27">
        <v>0.61799569444444447</v>
      </c>
      <c r="C345">
        <v>13.785</v>
      </c>
      <c r="D345">
        <v>1.3476999999999999</v>
      </c>
      <c r="E345">
        <v>13477.030498</v>
      </c>
      <c r="F345">
        <v>420.8</v>
      </c>
      <c r="G345">
        <v>0.1</v>
      </c>
      <c r="H345">
        <v>45.7</v>
      </c>
      <c r="J345">
        <v>0.7</v>
      </c>
      <c r="K345">
        <v>0.87219999999999998</v>
      </c>
      <c r="L345">
        <v>12.024100000000001</v>
      </c>
      <c r="M345">
        <v>1.1755</v>
      </c>
      <c r="N345">
        <v>367.06459999999998</v>
      </c>
      <c r="O345">
        <v>0.10979999999999999</v>
      </c>
      <c r="P345">
        <v>367.2</v>
      </c>
      <c r="Q345">
        <v>296.02569999999997</v>
      </c>
      <c r="R345">
        <v>8.8599999999999998E-2</v>
      </c>
      <c r="S345">
        <v>296.10000000000002</v>
      </c>
      <c r="T345">
        <v>45.673400000000001</v>
      </c>
      <c r="W345">
        <v>0</v>
      </c>
      <c r="X345">
        <v>0.61060000000000003</v>
      </c>
      <c r="Y345">
        <v>11.9</v>
      </c>
      <c r="Z345">
        <v>891</v>
      </c>
      <c r="AA345">
        <v>881</v>
      </c>
      <c r="AB345">
        <v>896</v>
      </c>
      <c r="AC345">
        <v>88</v>
      </c>
      <c r="AD345">
        <v>23.94</v>
      </c>
      <c r="AE345">
        <v>0.55000000000000004</v>
      </c>
      <c r="AF345">
        <v>982</v>
      </c>
      <c r="AG345">
        <v>0</v>
      </c>
      <c r="AH345">
        <v>34.156999999999996</v>
      </c>
      <c r="AI345">
        <v>35</v>
      </c>
      <c r="AJ345">
        <v>189</v>
      </c>
      <c r="AK345">
        <v>167</v>
      </c>
      <c r="AL345">
        <v>4.3</v>
      </c>
      <c r="AM345">
        <v>175</v>
      </c>
      <c r="AN345" t="s">
        <v>155</v>
      </c>
      <c r="AO345">
        <v>2</v>
      </c>
      <c r="AP345" s="28">
        <v>0.82648148148148148</v>
      </c>
      <c r="AQ345">
        <v>47.159199000000001</v>
      </c>
      <c r="AR345">
        <v>-88.489500000000007</v>
      </c>
      <c r="AS345">
        <v>312.2</v>
      </c>
      <c r="AT345">
        <v>34.799999999999997</v>
      </c>
      <c r="AU345">
        <v>12</v>
      </c>
      <c r="AV345">
        <v>10</v>
      </c>
      <c r="AW345" t="s">
        <v>207</v>
      </c>
      <c r="AX345">
        <v>1.3569</v>
      </c>
      <c r="AY345">
        <v>1.8</v>
      </c>
      <c r="AZ345">
        <v>2.8138000000000001</v>
      </c>
      <c r="BA345">
        <v>14.686999999999999</v>
      </c>
      <c r="BB345">
        <v>14.53</v>
      </c>
      <c r="BC345">
        <v>0.99</v>
      </c>
      <c r="BD345">
        <v>14.647</v>
      </c>
      <c r="BE345">
        <v>2875.7579999999998</v>
      </c>
      <c r="BF345">
        <v>178.94200000000001</v>
      </c>
      <c r="BG345">
        <v>9.1929999999999996</v>
      </c>
      <c r="BH345">
        <v>3.0000000000000001E-3</v>
      </c>
      <c r="BI345">
        <v>9.1959999999999997</v>
      </c>
      <c r="BJ345">
        <v>7.4139999999999997</v>
      </c>
      <c r="BK345">
        <v>2E-3</v>
      </c>
      <c r="BL345">
        <v>7.4160000000000004</v>
      </c>
      <c r="BM345">
        <v>0.34689999999999999</v>
      </c>
      <c r="BQ345">
        <v>106.179</v>
      </c>
      <c r="BR345">
        <v>0.35234100000000002</v>
      </c>
      <c r="BS345">
        <v>-5</v>
      </c>
      <c r="BT345">
        <v>6.0000000000000001E-3</v>
      </c>
      <c r="BU345">
        <v>8.6103330000000007</v>
      </c>
      <c r="BV345">
        <v>0</v>
      </c>
      <c r="BW345" t="s">
        <v>155</v>
      </c>
      <c r="BX345">
        <v>0.80600000000000005</v>
      </c>
    </row>
    <row r="346" spans="1:76" x14ac:dyDescent="0.25">
      <c r="A346" s="26">
        <v>43530</v>
      </c>
      <c r="B346" s="27">
        <v>0.6180072685185185</v>
      </c>
      <c r="C346">
        <v>13.214</v>
      </c>
      <c r="D346">
        <v>2.7141999999999999</v>
      </c>
      <c r="E346">
        <v>27142.244898000001</v>
      </c>
      <c r="F346">
        <v>388.3</v>
      </c>
      <c r="G346">
        <v>0.2</v>
      </c>
      <c r="H346">
        <v>60.1</v>
      </c>
      <c r="J346">
        <v>0.8</v>
      </c>
      <c r="K346">
        <v>0.86470000000000002</v>
      </c>
      <c r="L346">
        <v>11.425700000000001</v>
      </c>
      <c r="M346">
        <v>2.3469000000000002</v>
      </c>
      <c r="N346">
        <v>335.72320000000002</v>
      </c>
      <c r="O346">
        <v>0.1729</v>
      </c>
      <c r="P346">
        <v>335.9</v>
      </c>
      <c r="Q346">
        <v>270.74599999999998</v>
      </c>
      <c r="R346">
        <v>0.13950000000000001</v>
      </c>
      <c r="S346">
        <v>270.89999999999998</v>
      </c>
      <c r="T346">
        <v>60.118400000000001</v>
      </c>
      <c r="W346">
        <v>0</v>
      </c>
      <c r="X346">
        <v>0.69169999999999998</v>
      </c>
      <c r="Y346">
        <v>11.9</v>
      </c>
      <c r="Z346">
        <v>911</v>
      </c>
      <c r="AA346">
        <v>904</v>
      </c>
      <c r="AB346">
        <v>917</v>
      </c>
      <c r="AC346">
        <v>88</v>
      </c>
      <c r="AD346">
        <v>23.94</v>
      </c>
      <c r="AE346">
        <v>0.55000000000000004</v>
      </c>
      <c r="AF346">
        <v>982</v>
      </c>
      <c r="AG346">
        <v>0</v>
      </c>
      <c r="AH346">
        <v>34</v>
      </c>
      <c r="AI346">
        <v>35</v>
      </c>
      <c r="AJ346">
        <v>189</v>
      </c>
      <c r="AK346">
        <v>167.8</v>
      </c>
      <c r="AL346">
        <v>4.3</v>
      </c>
      <c r="AM346">
        <v>174.9</v>
      </c>
      <c r="AN346" t="s">
        <v>155</v>
      </c>
      <c r="AO346">
        <v>2</v>
      </c>
      <c r="AP346" s="28">
        <v>0.82649305555555552</v>
      </c>
      <c r="AQ346">
        <v>47.159104999999997</v>
      </c>
      <c r="AR346">
        <v>-88.489350999999999</v>
      </c>
      <c r="AS346">
        <v>312</v>
      </c>
      <c r="AT346">
        <v>34.5</v>
      </c>
      <c r="AU346">
        <v>12</v>
      </c>
      <c r="AV346">
        <v>10</v>
      </c>
      <c r="AW346" t="s">
        <v>207</v>
      </c>
      <c r="AX346">
        <v>1.2568999999999999</v>
      </c>
      <c r="AY346">
        <v>1.8431</v>
      </c>
      <c r="AZ346">
        <v>2.5276000000000001</v>
      </c>
      <c r="BA346">
        <v>14.686999999999999</v>
      </c>
      <c r="BB346">
        <v>13.67</v>
      </c>
      <c r="BC346">
        <v>0.93</v>
      </c>
      <c r="BD346">
        <v>15.653</v>
      </c>
      <c r="BE346">
        <v>2618.357</v>
      </c>
      <c r="BF346">
        <v>342.303</v>
      </c>
      <c r="BG346">
        <v>8.0570000000000004</v>
      </c>
      <c r="BH346">
        <v>4.0000000000000001E-3</v>
      </c>
      <c r="BI346">
        <v>8.0609999999999999</v>
      </c>
      <c r="BJ346">
        <v>6.4969999999999999</v>
      </c>
      <c r="BK346">
        <v>3.0000000000000001E-3</v>
      </c>
      <c r="BL346">
        <v>6.5010000000000003</v>
      </c>
      <c r="BM346">
        <v>0.4375</v>
      </c>
      <c r="BQ346">
        <v>115.259</v>
      </c>
      <c r="BR346">
        <v>0.45873000000000003</v>
      </c>
      <c r="BS346">
        <v>-5</v>
      </c>
      <c r="BT346">
        <v>6.8430000000000001E-3</v>
      </c>
      <c r="BU346">
        <v>11.210214000000001</v>
      </c>
      <c r="BV346">
        <v>0</v>
      </c>
      <c r="BW346" t="s">
        <v>155</v>
      </c>
      <c r="BX346">
        <v>0.80600000000000005</v>
      </c>
    </row>
    <row r="347" spans="1:76" x14ac:dyDescent="0.25">
      <c r="A347" s="26">
        <v>43530</v>
      </c>
      <c r="B347" s="27">
        <v>0.61801884259259265</v>
      </c>
      <c r="C347">
        <v>13.132999999999999</v>
      </c>
      <c r="D347">
        <v>3.2410999999999999</v>
      </c>
      <c r="E347">
        <v>32410.829805000001</v>
      </c>
      <c r="F347">
        <v>320.3</v>
      </c>
      <c r="G347">
        <v>0.2</v>
      </c>
      <c r="H347">
        <v>102.8</v>
      </c>
      <c r="J347">
        <v>0.8</v>
      </c>
      <c r="K347">
        <v>0.86060000000000003</v>
      </c>
      <c r="L347">
        <v>11.3028</v>
      </c>
      <c r="M347">
        <v>2.7894000000000001</v>
      </c>
      <c r="N347">
        <v>275.68369999999999</v>
      </c>
      <c r="O347">
        <v>0.1721</v>
      </c>
      <c r="P347">
        <v>275.89999999999998</v>
      </c>
      <c r="Q347">
        <v>222.32679999999999</v>
      </c>
      <c r="R347">
        <v>0.13880000000000001</v>
      </c>
      <c r="S347">
        <v>222.5</v>
      </c>
      <c r="T347">
        <v>102.7687</v>
      </c>
      <c r="W347">
        <v>0</v>
      </c>
      <c r="X347">
        <v>0.6885</v>
      </c>
      <c r="Y347">
        <v>11.9</v>
      </c>
      <c r="Z347">
        <v>941</v>
      </c>
      <c r="AA347">
        <v>935</v>
      </c>
      <c r="AB347">
        <v>951</v>
      </c>
      <c r="AC347">
        <v>88</v>
      </c>
      <c r="AD347">
        <v>23.94</v>
      </c>
      <c r="AE347">
        <v>0.55000000000000004</v>
      </c>
      <c r="AF347">
        <v>982</v>
      </c>
      <c r="AG347">
        <v>0</v>
      </c>
      <c r="AH347">
        <v>34</v>
      </c>
      <c r="AI347">
        <v>35.843000000000004</v>
      </c>
      <c r="AJ347">
        <v>189</v>
      </c>
      <c r="AK347">
        <v>168</v>
      </c>
      <c r="AL347">
        <v>4.4000000000000004</v>
      </c>
      <c r="AM347">
        <v>174.5</v>
      </c>
      <c r="AN347" t="s">
        <v>155</v>
      </c>
      <c r="AO347">
        <v>2</v>
      </c>
      <c r="AP347" s="28">
        <v>0.82650462962962967</v>
      </c>
      <c r="AQ347">
        <v>47.159022</v>
      </c>
      <c r="AR347">
        <v>-88.489183999999995</v>
      </c>
      <c r="AS347">
        <v>312</v>
      </c>
      <c r="AT347">
        <v>34.700000000000003</v>
      </c>
      <c r="AU347">
        <v>12</v>
      </c>
      <c r="AV347">
        <v>10</v>
      </c>
      <c r="AW347" t="s">
        <v>207</v>
      </c>
      <c r="AX347">
        <v>1.2</v>
      </c>
      <c r="AY347">
        <v>1.9</v>
      </c>
      <c r="AZ347">
        <v>2.2999999999999998</v>
      </c>
      <c r="BA347">
        <v>14.686999999999999</v>
      </c>
      <c r="BB347">
        <v>13.25</v>
      </c>
      <c r="BC347">
        <v>0.9</v>
      </c>
      <c r="BD347">
        <v>16.192</v>
      </c>
      <c r="BE347">
        <v>2530.5149999999999</v>
      </c>
      <c r="BF347">
        <v>397.47899999999998</v>
      </c>
      <c r="BG347">
        <v>6.4640000000000004</v>
      </c>
      <c r="BH347">
        <v>4.0000000000000001E-3</v>
      </c>
      <c r="BI347">
        <v>6.468</v>
      </c>
      <c r="BJ347">
        <v>5.2130000000000001</v>
      </c>
      <c r="BK347">
        <v>3.0000000000000001E-3</v>
      </c>
      <c r="BL347">
        <v>5.2160000000000002</v>
      </c>
      <c r="BM347">
        <v>0.73060000000000003</v>
      </c>
      <c r="BQ347">
        <v>112.08199999999999</v>
      </c>
      <c r="BR347">
        <v>0.655559</v>
      </c>
      <c r="BS347">
        <v>-5</v>
      </c>
      <c r="BT347">
        <v>7.0000000000000001E-3</v>
      </c>
      <c r="BU347">
        <v>16.020223000000001</v>
      </c>
      <c r="BV347">
        <v>0</v>
      </c>
      <c r="BW347" t="s">
        <v>155</v>
      </c>
      <c r="BX347">
        <v>0.80600000000000005</v>
      </c>
    </row>
    <row r="348" spans="1:76" x14ac:dyDescent="0.25">
      <c r="A348" s="26">
        <v>43530</v>
      </c>
      <c r="B348" s="27">
        <v>0.61803041666666669</v>
      </c>
      <c r="C348">
        <v>13.269</v>
      </c>
      <c r="D348">
        <v>2.2427999999999999</v>
      </c>
      <c r="E348">
        <v>22427.764606000001</v>
      </c>
      <c r="F348">
        <v>262.7</v>
      </c>
      <c r="G348">
        <v>0.2</v>
      </c>
      <c r="H348">
        <v>159.69999999999999</v>
      </c>
      <c r="J348">
        <v>0.8</v>
      </c>
      <c r="K348">
        <v>0.86829999999999996</v>
      </c>
      <c r="L348">
        <v>11.5207</v>
      </c>
      <c r="M348">
        <v>1.9473</v>
      </c>
      <c r="N348">
        <v>228.0746</v>
      </c>
      <c r="O348">
        <v>0.17369999999999999</v>
      </c>
      <c r="P348">
        <v>228.2</v>
      </c>
      <c r="Q348">
        <v>183.93209999999999</v>
      </c>
      <c r="R348">
        <v>0.14000000000000001</v>
      </c>
      <c r="S348">
        <v>184.1</v>
      </c>
      <c r="T348">
        <v>159.70699999999999</v>
      </c>
      <c r="W348">
        <v>0</v>
      </c>
      <c r="X348">
        <v>0.6946</v>
      </c>
      <c r="Y348">
        <v>11.9</v>
      </c>
      <c r="Z348">
        <v>970</v>
      </c>
      <c r="AA348">
        <v>959</v>
      </c>
      <c r="AB348">
        <v>986</v>
      </c>
      <c r="AC348">
        <v>88</v>
      </c>
      <c r="AD348">
        <v>23.94</v>
      </c>
      <c r="AE348">
        <v>0.55000000000000004</v>
      </c>
      <c r="AF348">
        <v>982</v>
      </c>
      <c r="AG348">
        <v>0</v>
      </c>
      <c r="AH348">
        <v>34</v>
      </c>
      <c r="AI348">
        <v>36</v>
      </c>
      <c r="AJ348">
        <v>189</v>
      </c>
      <c r="AK348">
        <v>168</v>
      </c>
      <c r="AL348">
        <v>4.3</v>
      </c>
      <c r="AM348">
        <v>174.2</v>
      </c>
      <c r="AN348" t="s">
        <v>155</v>
      </c>
      <c r="AO348">
        <v>2</v>
      </c>
      <c r="AP348" s="28">
        <v>0.8265162037037036</v>
      </c>
      <c r="AQ348">
        <v>47.158962000000002</v>
      </c>
      <c r="AR348">
        <v>-88.488981999999993</v>
      </c>
      <c r="AS348">
        <v>311.8</v>
      </c>
      <c r="AT348">
        <v>35.700000000000003</v>
      </c>
      <c r="AU348">
        <v>12</v>
      </c>
      <c r="AV348">
        <v>10</v>
      </c>
      <c r="AW348" t="s">
        <v>207</v>
      </c>
      <c r="AX348">
        <v>1.2431000000000001</v>
      </c>
      <c r="AY348">
        <v>1.9431</v>
      </c>
      <c r="AZ348">
        <v>2.3431000000000002</v>
      </c>
      <c r="BA348">
        <v>14.686999999999999</v>
      </c>
      <c r="BB348">
        <v>14.07</v>
      </c>
      <c r="BC348">
        <v>0.96</v>
      </c>
      <c r="BD348">
        <v>15.172000000000001</v>
      </c>
      <c r="BE348">
        <v>2697.9879999999998</v>
      </c>
      <c r="BF348">
        <v>290.25400000000002</v>
      </c>
      <c r="BG348">
        <v>5.593</v>
      </c>
      <c r="BH348">
        <v>4.0000000000000001E-3</v>
      </c>
      <c r="BI348">
        <v>5.5979999999999999</v>
      </c>
      <c r="BJ348">
        <v>4.5110000000000001</v>
      </c>
      <c r="BK348">
        <v>3.0000000000000001E-3</v>
      </c>
      <c r="BL348">
        <v>4.5140000000000002</v>
      </c>
      <c r="BM348">
        <v>1.1877</v>
      </c>
      <c r="BQ348">
        <v>118.27800000000001</v>
      </c>
      <c r="BR348">
        <v>0.81882200000000005</v>
      </c>
      <c r="BS348">
        <v>-5</v>
      </c>
      <c r="BT348">
        <v>7.0000000000000001E-3</v>
      </c>
      <c r="BU348">
        <v>20.009962999999999</v>
      </c>
      <c r="BV348">
        <v>0</v>
      </c>
      <c r="BW348" t="s">
        <v>155</v>
      </c>
      <c r="BX348">
        <v>0.80600000000000005</v>
      </c>
    </row>
    <row r="349" spans="1:76" x14ac:dyDescent="0.25">
      <c r="A349" s="26">
        <v>43530</v>
      </c>
      <c r="B349" s="27">
        <v>0.61804199074074073</v>
      </c>
      <c r="C349">
        <v>13.15</v>
      </c>
      <c r="D349">
        <v>2.4647999999999999</v>
      </c>
      <c r="E349">
        <v>24647.588424000001</v>
      </c>
      <c r="F349">
        <v>232.2</v>
      </c>
      <c r="G349">
        <v>0.2</v>
      </c>
      <c r="H349">
        <v>185</v>
      </c>
      <c r="J349">
        <v>0.79</v>
      </c>
      <c r="K349">
        <v>0.86719999999999997</v>
      </c>
      <c r="L349">
        <v>11.403600000000001</v>
      </c>
      <c r="M349">
        <v>2.1374</v>
      </c>
      <c r="N349">
        <v>201.3192</v>
      </c>
      <c r="O349">
        <v>0.1734</v>
      </c>
      <c r="P349">
        <v>201.5</v>
      </c>
      <c r="Q349">
        <v>162.35509999999999</v>
      </c>
      <c r="R349">
        <v>0.1399</v>
      </c>
      <c r="S349">
        <v>162.5</v>
      </c>
      <c r="T349">
        <v>185.00659999999999</v>
      </c>
      <c r="W349">
        <v>0</v>
      </c>
      <c r="X349">
        <v>0.68600000000000005</v>
      </c>
      <c r="Y349">
        <v>12</v>
      </c>
      <c r="Z349">
        <v>978</v>
      </c>
      <c r="AA349">
        <v>967</v>
      </c>
      <c r="AB349">
        <v>994</v>
      </c>
      <c r="AC349">
        <v>88</v>
      </c>
      <c r="AD349">
        <v>23.94</v>
      </c>
      <c r="AE349">
        <v>0.55000000000000004</v>
      </c>
      <c r="AF349">
        <v>982</v>
      </c>
      <c r="AG349">
        <v>0</v>
      </c>
      <c r="AH349">
        <v>34</v>
      </c>
      <c r="AI349">
        <v>35.156999999999996</v>
      </c>
      <c r="AJ349">
        <v>189</v>
      </c>
      <c r="AK349">
        <v>168</v>
      </c>
      <c r="AL349">
        <v>4.3</v>
      </c>
      <c r="AM349">
        <v>174.2</v>
      </c>
      <c r="AN349" t="s">
        <v>155</v>
      </c>
      <c r="AO349">
        <v>2</v>
      </c>
      <c r="AP349" s="28">
        <v>0.82652777777777775</v>
      </c>
      <c r="AQ349">
        <v>47.158915999999998</v>
      </c>
      <c r="AR349">
        <v>-88.488759999999999</v>
      </c>
      <c r="AS349">
        <v>311.7</v>
      </c>
      <c r="AT349">
        <v>37.700000000000003</v>
      </c>
      <c r="AU349">
        <v>12</v>
      </c>
      <c r="AV349">
        <v>10</v>
      </c>
      <c r="AW349" t="s">
        <v>207</v>
      </c>
      <c r="AX349">
        <v>1.3</v>
      </c>
      <c r="AY349">
        <v>2</v>
      </c>
      <c r="AZ349">
        <v>2.4430999999999998</v>
      </c>
      <c r="BA349">
        <v>14.686999999999999</v>
      </c>
      <c r="BB349">
        <v>13.95</v>
      </c>
      <c r="BC349">
        <v>0.95</v>
      </c>
      <c r="BD349">
        <v>15.315</v>
      </c>
      <c r="BE349">
        <v>2655.6410000000001</v>
      </c>
      <c r="BF349">
        <v>316.80599999999998</v>
      </c>
      <c r="BG349">
        <v>4.91</v>
      </c>
      <c r="BH349">
        <v>4.0000000000000001E-3</v>
      </c>
      <c r="BI349">
        <v>4.9139999999999997</v>
      </c>
      <c r="BJ349">
        <v>3.9590000000000001</v>
      </c>
      <c r="BK349">
        <v>3.0000000000000001E-3</v>
      </c>
      <c r="BL349">
        <v>3.9630000000000001</v>
      </c>
      <c r="BM349">
        <v>1.3681000000000001</v>
      </c>
      <c r="BQ349">
        <v>116.15600000000001</v>
      </c>
      <c r="BR349">
        <v>0.81433800000000001</v>
      </c>
      <c r="BS349">
        <v>-5</v>
      </c>
      <c r="BT349">
        <v>7.0000000000000001E-3</v>
      </c>
      <c r="BU349">
        <v>19.900385</v>
      </c>
      <c r="BV349">
        <v>0</v>
      </c>
      <c r="BW349" t="s">
        <v>155</v>
      </c>
      <c r="BX349">
        <v>0.80600000000000005</v>
      </c>
    </row>
    <row r="350" spans="1:76" x14ac:dyDescent="0.25">
      <c r="A350" s="26">
        <v>43530</v>
      </c>
      <c r="B350" s="27">
        <v>0.61805356481481477</v>
      </c>
      <c r="C350">
        <v>12.77</v>
      </c>
      <c r="D350">
        <v>2.722</v>
      </c>
      <c r="E350">
        <v>27220</v>
      </c>
      <c r="F350">
        <v>217.5</v>
      </c>
      <c r="G350">
        <v>0.2</v>
      </c>
      <c r="H350">
        <v>197.7</v>
      </c>
      <c r="J350">
        <v>0.7</v>
      </c>
      <c r="K350">
        <v>0.86780000000000002</v>
      </c>
      <c r="L350">
        <v>11.081899999999999</v>
      </c>
      <c r="M350">
        <v>2.3620999999999999</v>
      </c>
      <c r="N350">
        <v>188.70769999999999</v>
      </c>
      <c r="O350">
        <v>0.1736</v>
      </c>
      <c r="P350">
        <v>188.9</v>
      </c>
      <c r="Q350">
        <v>152.19640000000001</v>
      </c>
      <c r="R350">
        <v>0.14000000000000001</v>
      </c>
      <c r="S350">
        <v>152.30000000000001</v>
      </c>
      <c r="T350">
        <v>197.74440000000001</v>
      </c>
      <c r="W350">
        <v>0</v>
      </c>
      <c r="X350">
        <v>0.60740000000000005</v>
      </c>
      <c r="Y350">
        <v>11.9</v>
      </c>
      <c r="Z350">
        <v>978</v>
      </c>
      <c r="AA350">
        <v>967</v>
      </c>
      <c r="AB350">
        <v>994</v>
      </c>
      <c r="AC350">
        <v>88</v>
      </c>
      <c r="AD350">
        <v>23.96</v>
      </c>
      <c r="AE350">
        <v>0.55000000000000004</v>
      </c>
      <c r="AF350">
        <v>981</v>
      </c>
      <c r="AG350">
        <v>0</v>
      </c>
      <c r="AH350">
        <v>34</v>
      </c>
      <c r="AI350">
        <v>35</v>
      </c>
      <c r="AJ350">
        <v>189</v>
      </c>
      <c r="AK350">
        <v>168</v>
      </c>
      <c r="AL350">
        <v>4.3</v>
      </c>
      <c r="AM350">
        <v>174.6</v>
      </c>
      <c r="AN350" t="s">
        <v>155</v>
      </c>
      <c r="AO350">
        <v>2</v>
      </c>
      <c r="AP350" s="28">
        <v>0.8265393518518519</v>
      </c>
      <c r="AQ350">
        <v>47.158895000000001</v>
      </c>
      <c r="AR350">
        <v>-88.488517999999999</v>
      </c>
      <c r="AS350">
        <v>311.60000000000002</v>
      </c>
      <c r="AT350">
        <v>40.1</v>
      </c>
      <c r="AU350">
        <v>12</v>
      </c>
      <c r="AV350">
        <v>10</v>
      </c>
      <c r="AW350" t="s">
        <v>207</v>
      </c>
      <c r="AX350">
        <v>1.4293</v>
      </c>
      <c r="AY350">
        <v>2.0430999999999999</v>
      </c>
      <c r="AZ350">
        <v>2.6293000000000002</v>
      </c>
      <c r="BA350">
        <v>14.686999999999999</v>
      </c>
      <c r="BB350">
        <v>14.01</v>
      </c>
      <c r="BC350">
        <v>0.95</v>
      </c>
      <c r="BD350">
        <v>15.237</v>
      </c>
      <c r="BE350">
        <v>2599.1219999999998</v>
      </c>
      <c r="BF350">
        <v>352.60399999999998</v>
      </c>
      <c r="BG350">
        <v>4.6349999999999998</v>
      </c>
      <c r="BH350">
        <v>4.0000000000000001E-3</v>
      </c>
      <c r="BI350">
        <v>4.6390000000000002</v>
      </c>
      <c r="BJ350">
        <v>3.738</v>
      </c>
      <c r="BK350">
        <v>3.0000000000000001E-3</v>
      </c>
      <c r="BL350">
        <v>3.742</v>
      </c>
      <c r="BM350">
        <v>1.4728000000000001</v>
      </c>
      <c r="BQ350">
        <v>103.59</v>
      </c>
      <c r="BR350">
        <v>0.83344700000000005</v>
      </c>
      <c r="BS350">
        <v>-5</v>
      </c>
      <c r="BT350">
        <v>6.1570000000000001E-3</v>
      </c>
      <c r="BU350">
        <v>20.367360999999999</v>
      </c>
      <c r="BV350">
        <v>0</v>
      </c>
      <c r="BW350" t="s">
        <v>155</v>
      </c>
      <c r="BX350">
        <v>0.80700000000000005</v>
      </c>
    </row>
    <row r="351" spans="1:76" x14ac:dyDescent="0.25">
      <c r="A351" s="26">
        <v>43530</v>
      </c>
      <c r="B351" s="27">
        <v>0.61806513888888892</v>
      </c>
      <c r="C351">
        <v>12.923999999999999</v>
      </c>
      <c r="D351">
        <v>2.1101000000000001</v>
      </c>
      <c r="E351">
        <v>21100.517666</v>
      </c>
      <c r="F351">
        <v>206.4</v>
      </c>
      <c r="G351">
        <v>0.2</v>
      </c>
      <c r="H351">
        <v>239.6</v>
      </c>
      <c r="J351">
        <v>0.59</v>
      </c>
      <c r="K351">
        <v>0.87190000000000001</v>
      </c>
      <c r="L351">
        <v>11.2689</v>
      </c>
      <c r="M351">
        <v>1.8398000000000001</v>
      </c>
      <c r="N351">
        <v>179.96440000000001</v>
      </c>
      <c r="O351">
        <v>0.1744</v>
      </c>
      <c r="P351">
        <v>180.1</v>
      </c>
      <c r="Q351">
        <v>145.14689999999999</v>
      </c>
      <c r="R351">
        <v>0.1406</v>
      </c>
      <c r="S351">
        <v>145.30000000000001</v>
      </c>
      <c r="T351">
        <v>239.57390000000001</v>
      </c>
      <c r="W351">
        <v>0</v>
      </c>
      <c r="X351">
        <v>0.51380000000000003</v>
      </c>
      <c r="Y351">
        <v>11.9</v>
      </c>
      <c r="Z351">
        <v>971</v>
      </c>
      <c r="AA351">
        <v>962</v>
      </c>
      <c r="AB351">
        <v>985</v>
      </c>
      <c r="AC351">
        <v>88</v>
      </c>
      <c r="AD351">
        <v>23.96</v>
      </c>
      <c r="AE351">
        <v>0.55000000000000004</v>
      </c>
      <c r="AF351">
        <v>981</v>
      </c>
      <c r="AG351">
        <v>0</v>
      </c>
      <c r="AH351">
        <v>34</v>
      </c>
      <c r="AI351">
        <v>35</v>
      </c>
      <c r="AJ351">
        <v>189</v>
      </c>
      <c r="AK351">
        <v>168</v>
      </c>
      <c r="AL351">
        <v>4.3</v>
      </c>
      <c r="AM351">
        <v>174.9</v>
      </c>
      <c r="AN351" t="s">
        <v>155</v>
      </c>
      <c r="AO351">
        <v>2</v>
      </c>
      <c r="AP351" s="28">
        <v>0.82655092592592594</v>
      </c>
      <c r="AQ351">
        <v>47.158907999999997</v>
      </c>
      <c r="AR351">
        <v>-88.488247999999999</v>
      </c>
      <c r="AS351">
        <v>311.60000000000002</v>
      </c>
      <c r="AT351">
        <v>42.5</v>
      </c>
      <c r="AU351">
        <v>12</v>
      </c>
      <c r="AV351">
        <v>10</v>
      </c>
      <c r="AW351" t="s">
        <v>207</v>
      </c>
      <c r="AX351">
        <v>1.5138</v>
      </c>
      <c r="AY351">
        <v>2.1</v>
      </c>
      <c r="AZ351">
        <v>2.6707000000000001</v>
      </c>
      <c r="BA351">
        <v>14.686999999999999</v>
      </c>
      <c r="BB351">
        <v>14.49</v>
      </c>
      <c r="BC351">
        <v>0.99</v>
      </c>
      <c r="BD351">
        <v>14.688000000000001</v>
      </c>
      <c r="BE351">
        <v>2709.835</v>
      </c>
      <c r="BF351">
        <v>281.58800000000002</v>
      </c>
      <c r="BG351">
        <v>4.532</v>
      </c>
      <c r="BH351">
        <v>4.0000000000000001E-3</v>
      </c>
      <c r="BI351">
        <v>4.5359999999999996</v>
      </c>
      <c r="BJ351">
        <v>3.6549999999999998</v>
      </c>
      <c r="BK351">
        <v>4.0000000000000001E-3</v>
      </c>
      <c r="BL351">
        <v>3.6589999999999998</v>
      </c>
      <c r="BM351">
        <v>1.8293999999999999</v>
      </c>
      <c r="BQ351">
        <v>89.844999999999999</v>
      </c>
      <c r="BR351">
        <v>0.755386</v>
      </c>
      <c r="BS351">
        <v>-5</v>
      </c>
      <c r="BT351">
        <v>6.0000000000000001E-3</v>
      </c>
      <c r="BU351">
        <v>18.459745000000002</v>
      </c>
      <c r="BV351">
        <v>0</v>
      </c>
      <c r="BW351" t="s">
        <v>155</v>
      </c>
      <c r="BX351">
        <v>0.80700000000000005</v>
      </c>
    </row>
    <row r="352" spans="1:76" x14ac:dyDescent="0.25">
      <c r="A352" s="26">
        <v>43530</v>
      </c>
      <c r="B352" s="27">
        <v>0.61807671296296296</v>
      </c>
      <c r="C352">
        <v>13.698</v>
      </c>
      <c r="D352">
        <v>0.7792</v>
      </c>
      <c r="E352">
        <v>7792.3352789999999</v>
      </c>
      <c r="F352">
        <v>198.8</v>
      </c>
      <c r="G352">
        <v>0.2</v>
      </c>
      <c r="H352">
        <v>191.7</v>
      </c>
      <c r="J352">
        <v>0.44</v>
      </c>
      <c r="K352">
        <v>0.87770000000000004</v>
      </c>
      <c r="L352">
        <v>12.0228</v>
      </c>
      <c r="M352">
        <v>0.68389999999999995</v>
      </c>
      <c r="N352">
        <v>174.4896</v>
      </c>
      <c r="O352">
        <v>0.17549999999999999</v>
      </c>
      <c r="P352">
        <v>174.7</v>
      </c>
      <c r="Q352">
        <v>140.72030000000001</v>
      </c>
      <c r="R352">
        <v>0.1416</v>
      </c>
      <c r="S352">
        <v>140.9</v>
      </c>
      <c r="T352">
        <v>191.6815</v>
      </c>
      <c r="W352">
        <v>0</v>
      </c>
      <c r="X352">
        <v>0.38529999999999998</v>
      </c>
      <c r="Y352">
        <v>12</v>
      </c>
      <c r="Z352">
        <v>936</v>
      </c>
      <c r="AA352">
        <v>927</v>
      </c>
      <c r="AB352">
        <v>945</v>
      </c>
      <c r="AC352">
        <v>88</v>
      </c>
      <c r="AD352">
        <v>23.94</v>
      </c>
      <c r="AE352">
        <v>0.55000000000000004</v>
      </c>
      <c r="AF352">
        <v>982</v>
      </c>
      <c r="AG352">
        <v>0</v>
      </c>
      <c r="AH352">
        <v>34</v>
      </c>
      <c r="AI352">
        <v>35</v>
      </c>
      <c r="AJ352">
        <v>189</v>
      </c>
      <c r="AK352">
        <v>168</v>
      </c>
      <c r="AL352">
        <v>4.4000000000000004</v>
      </c>
      <c r="AM352">
        <v>175</v>
      </c>
      <c r="AN352" t="s">
        <v>155</v>
      </c>
      <c r="AO352">
        <v>2</v>
      </c>
      <c r="AP352" s="28">
        <v>0.82656249999999998</v>
      </c>
      <c r="AQ352">
        <v>47.158923000000001</v>
      </c>
      <c r="AR352">
        <v>-88.487967999999995</v>
      </c>
      <c r="AS352">
        <v>311.39999999999998</v>
      </c>
      <c r="AT352">
        <v>44.8</v>
      </c>
      <c r="AU352">
        <v>12</v>
      </c>
      <c r="AV352">
        <v>10</v>
      </c>
      <c r="AW352" t="s">
        <v>207</v>
      </c>
      <c r="AX352">
        <v>1.4431</v>
      </c>
      <c r="AY352">
        <v>2.1431</v>
      </c>
      <c r="AZ352">
        <v>2.5430999999999999</v>
      </c>
      <c r="BA352">
        <v>14.686999999999999</v>
      </c>
      <c r="BB352">
        <v>15.2</v>
      </c>
      <c r="BC352">
        <v>1.03</v>
      </c>
      <c r="BD352">
        <v>13.936999999999999</v>
      </c>
      <c r="BE352">
        <v>2983.8850000000002</v>
      </c>
      <c r="BF352">
        <v>108.032</v>
      </c>
      <c r="BG352">
        <v>4.5350000000000001</v>
      </c>
      <c r="BH352">
        <v>5.0000000000000001E-3</v>
      </c>
      <c r="BI352">
        <v>4.54</v>
      </c>
      <c r="BJ352">
        <v>3.657</v>
      </c>
      <c r="BK352">
        <v>4.0000000000000001E-3</v>
      </c>
      <c r="BL352">
        <v>3.661</v>
      </c>
      <c r="BM352">
        <v>1.5106999999999999</v>
      </c>
      <c r="BQ352">
        <v>69.534000000000006</v>
      </c>
      <c r="BR352">
        <v>0.58067299999999999</v>
      </c>
      <c r="BS352">
        <v>-5</v>
      </c>
      <c r="BT352">
        <v>6.0000000000000001E-3</v>
      </c>
      <c r="BU352">
        <v>14.190197</v>
      </c>
      <c r="BV352">
        <v>0</v>
      </c>
      <c r="BW352" t="s">
        <v>155</v>
      </c>
      <c r="BX352">
        <v>0.80600000000000005</v>
      </c>
    </row>
    <row r="353" spans="1:76" x14ac:dyDescent="0.25">
      <c r="A353" s="26">
        <v>43530</v>
      </c>
      <c r="B353" s="27">
        <v>0.61808828703703711</v>
      </c>
      <c r="C353">
        <v>13.678000000000001</v>
      </c>
      <c r="D353">
        <v>0.36299999999999999</v>
      </c>
      <c r="E353">
        <v>3629.8440209999999</v>
      </c>
      <c r="F353">
        <v>210.9</v>
      </c>
      <c r="G353">
        <v>0.2</v>
      </c>
      <c r="H353">
        <v>123</v>
      </c>
      <c r="J353">
        <v>0.39</v>
      </c>
      <c r="K353">
        <v>0.88139999999999996</v>
      </c>
      <c r="L353">
        <v>12.056100000000001</v>
      </c>
      <c r="M353">
        <v>0.31990000000000002</v>
      </c>
      <c r="N353">
        <v>185.935</v>
      </c>
      <c r="O353">
        <v>0.17630000000000001</v>
      </c>
      <c r="P353">
        <v>186.1</v>
      </c>
      <c r="Q353">
        <v>149.94839999999999</v>
      </c>
      <c r="R353">
        <v>0.14219999999999999</v>
      </c>
      <c r="S353">
        <v>150.1</v>
      </c>
      <c r="T353">
        <v>123.015</v>
      </c>
      <c r="W353">
        <v>0</v>
      </c>
      <c r="X353">
        <v>0.3468</v>
      </c>
      <c r="Y353">
        <v>11.9</v>
      </c>
      <c r="Z353">
        <v>906</v>
      </c>
      <c r="AA353">
        <v>898</v>
      </c>
      <c r="AB353">
        <v>913</v>
      </c>
      <c r="AC353">
        <v>88</v>
      </c>
      <c r="AD353">
        <v>23.94</v>
      </c>
      <c r="AE353">
        <v>0.55000000000000004</v>
      </c>
      <c r="AF353">
        <v>982</v>
      </c>
      <c r="AG353">
        <v>0</v>
      </c>
      <c r="AH353">
        <v>34</v>
      </c>
      <c r="AI353">
        <v>35</v>
      </c>
      <c r="AJ353">
        <v>189</v>
      </c>
      <c r="AK353">
        <v>168</v>
      </c>
      <c r="AL353">
        <v>4.3</v>
      </c>
      <c r="AM353">
        <v>175</v>
      </c>
      <c r="AN353" t="s">
        <v>155</v>
      </c>
      <c r="AO353">
        <v>2</v>
      </c>
      <c r="AP353" s="28">
        <v>0.82657407407407402</v>
      </c>
      <c r="AQ353">
        <v>47.158932999999998</v>
      </c>
      <c r="AR353">
        <v>-88.487682000000007</v>
      </c>
      <c r="AS353">
        <v>311.39999999999998</v>
      </c>
      <c r="AT353">
        <v>46.4</v>
      </c>
      <c r="AU353">
        <v>12</v>
      </c>
      <c r="AV353">
        <v>10</v>
      </c>
      <c r="AW353" t="s">
        <v>207</v>
      </c>
      <c r="AX353">
        <v>1.5</v>
      </c>
      <c r="AY353">
        <v>2.2000000000000002</v>
      </c>
      <c r="AZ353">
        <v>2.6431</v>
      </c>
      <c r="BA353">
        <v>14.686999999999999</v>
      </c>
      <c r="BB353">
        <v>15.71</v>
      </c>
      <c r="BC353">
        <v>1.07</v>
      </c>
      <c r="BD353">
        <v>13.451000000000001</v>
      </c>
      <c r="BE353">
        <v>3073.953</v>
      </c>
      <c r="BF353">
        <v>51.920999999999999</v>
      </c>
      <c r="BG353">
        <v>4.9649999999999999</v>
      </c>
      <c r="BH353">
        <v>5.0000000000000001E-3</v>
      </c>
      <c r="BI353">
        <v>4.9690000000000003</v>
      </c>
      <c r="BJ353">
        <v>4.0039999999999996</v>
      </c>
      <c r="BK353">
        <v>4.0000000000000001E-3</v>
      </c>
      <c r="BL353">
        <v>4.008</v>
      </c>
      <c r="BM353">
        <v>0.996</v>
      </c>
      <c r="BQ353">
        <v>64.302000000000007</v>
      </c>
      <c r="BR353">
        <v>0.34362199999999998</v>
      </c>
      <c r="BS353">
        <v>-5</v>
      </c>
      <c r="BT353">
        <v>6.0000000000000001E-3</v>
      </c>
      <c r="BU353">
        <v>8.3972619999999996</v>
      </c>
      <c r="BV353">
        <v>0</v>
      </c>
      <c r="BW353" t="s">
        <v>155</v>
      </c>
      <c r="BX353">
        <v>0.80600000000000005</v>
      </c>
    </row>
    <row r="354" spans="1:76" x14ac:dyDescent="0.25">
      <c r="A354" s="26">
        <v>43530</v>
      </c>
      <c r="B354" s="27">
        <v>0.61809986111111115</v>
      </c>
      <c r="C354">
        <v>13.989000000000001</v>
      </c>
      <c r="D354">
        <v>0.13159999999999999</v>
      </c>
      <c r="E354">
        <v>1316.152513</v>
      </c>
      <c r="F354">
        <v>221.6</v>
      </c>
      <c r="G354">
        <v>0.2</v>
      </c>
      <c r="H354">
        <v>86.1</v>
      </c>
      <c r="J354">
        <v>0.3</v>
      </c>
      <c r="K354">
        <v>0.88109999999999999</v>
      </c>
      <c r="L354">
        <v>12.326000000000001</v>
      </c>
      <c r="M354">
        <v>0.11600000000000001</v>
      </c>
      <c r="N354">
        <v>195.23519999999999</v>
      </c>
      <c r="O354">
        <v>0.1762</v>
      </c>
      <c r="P354">
        <v>195.4</v>
      </c>
      <c r="Q354">
        <v>157.4486</v>
      </c>
      <c r="R354">
        <v>0.1421</v>
      </c>
      <c r="S354">
        <v>157.6</v>
      </c>
      <c r="T354">
        <v>86.069900000000004</v>
      </c>
      <c r="W354">
        <v>0</v>
      </c>
      <c r="X354">
        <v>0.26429999999999998</v>
      </c>
      <c r="Y354">
        <v>11.9</v>
      </c>
      <c r="Z354">
        <v>881</v>
      </c>
      <c r="AA354">
        <v>871</v>
      </c>
      <c r="AB354">
        <v>887</v>
      </c>
      <c r="AC354">
        <v>88</v>
      </c>
      <c r="AD354">
        <v>23.94</v>
      </c>
      <c r="AE354">
        <v>0.55000000000000004</v>
      </c>
      <c r="AF354">
        <v>982</v>
      </c>
      <c r="AG354">
        <v>0</v>
      </c>
      <c r="AH354">
        <v>34</v>
      </c>
      <c r="AI354">
        <v>35</v>
      </c>
      <c r="AJ354">
        <v>189</v>
      </c>
      <c r="AK354">
        <v>168</v>
      </c>
      <c r="AL354">
        <v>4.4000000000000004</v>
      </c>
      <c r="AM354">
        <v>175</v>
      </c>
      <c r="AN354" t="s">
        <v>155</v>
      </c>
      <c r="AO354">
        <v>2</v>
      </c>
      <c r="AP354" s="28">
        <v>0.82658564814814817</v>
      </c>
      <c r="AQ354">
        <v>47.158935</v>
      </c>
      <c r="AR354">
        <v>-88.487401000000006</v>
      </c>
      <c r="AS354">
        <v>311.5</v>
      </c>
      <c r="AT354">
        <v>46.9</v>
      </c>
      <c r="AU354">
        <v>12</v>
      </c>
      <c r="AV354">
        <v>10</v>
      </c>
      <c r="AW354" t="s">
        <v>207</v>
      </c>
      <c r="AX354">
        <v>1.5430999999999999</v>
      </c>
      <c r="AY354">
        <v>1.6828000000000001</v>
      </c>
      <c r="AZ354">
        <v>2.5707</v>
      </c>
      <c r="BA354">
        <v>14.686999999999999</v>
      </c>
      <c r="BB354">
        <v>15.66</v>
      </c>
      <c r="BC354">
        <v>1.07</v>
      </c>
      <c r="BD354">
        <v>13.491</v>
      </c>
      <c r="BE354">
        <v>3127.0219999999999</v>
      </c>
      <c r="BF354">
        <v>18.725000000000001</v>
      </c>
      <c r="BG354">
        <v>5.1870000000000003</v>
      </c>
      <c r="BH354">
        <v>5.0000000000000001E-3</v>
      </c>
      <c r="BI354">
        <v>5.1920000000000002</v>
      </c>
      <c r="BJ354">
        <v>4.1829999999999998</v>
      </c>
      <c r="BK354">
        <v>4.0000000000000001E-3</v>
      </c>
      <c r="BL354">
        <v>4.1870000000000003</v>
      </c>
      <c r="BM354">
        <v>0.69340000000000002</v>
      </c>
      <c r="BQ354">
        <v>48.761000000000003</v>
      </c>
      <c r="BR354">
        <v>0.16169</v>
      </c>
      <c r="BS354">
        <v>-5</v>
      </c>
      <c r="BT354">
        <v>6.8430000000000001E-3</v>
      </c>
      <c r="BU354">
        <v>3.9512999999999998</v>
      </c>
      <c r="BV354">
        <v>0</v>
      </c>
      <c r="BW354" t="s">
        <v>155</v>
      </c>
      <c r="BX354">
        <v>0.80600000000000005</v>
      </c>
    </row>
    <row r="355" spans="1:76" x14ac:dyDescent="0.25">
      <c r="A355" s="26">
        <v>43530</v>
      </c>
      <c r="B355" s="27">
        <v>0.61811143518518519</v>
      </c>
      <c r="C355">
        <v>14.161</v>
      </c>
      <c r="D355">
        <v>0.70350000000000001</v>
      </c>
      <c r="E355">
        <v>7035.2504040000003</v>
      </c>
      <c r="F355">
        <v>222.9</v>
      </c>
      <c r="G355">
        <v>0.2</v>
      </c>
      <c r="H355">
        <v>64.8</v>
      </c>
      <c r="J355">
        <v>0.3</v>
      </c>
      <c r="K355">
        <v>0.875</v>
      </c>
      <c r="L355">
        <v>12.390700000000001</v>
      </c>
      <c r="M355">
        <v>0.61560000000000004</v>
      </c>
      <c r="N355">
        <v>194.9922</v>
      </c>
      <c r="O355">
        <v>0.17499999999999999</v>
      </c>
      <c r="P355">
        <v>195.2</v>
      </c>
      <c r="Q355">
        <v>157.2526</v>
      </c>
      <c r="R355">
        <v>0.1411</v>
      </c>
      <c r="S355">
        <v>157.4</v>
      </c>
      <c r="T355">
        <v>64.776300000000006</v>
      </c>
      <c r="W355">
        <v>0</v>
      </c>
      <c r="X355">
        <v>0.26250000000000001</v>
      </c>
      <c r="Y355">
        <v>11.9</v>
      </c>
      <c r="Z355">
        <v>870</v>
      </c>
      <c r="AA355">
        <v>859</v>
      </c>
      <c r="AB355">
        <v>876</v>
      </c>
      <c r="AC355">
        <v>88</v>
      </c>
      <c r="AD355">
        <v>23.94</v>
      </c>
      <c r="AE355">
        <v>0.55000000000000004</v>
      </c>
      <c r="AF355">
        <v>982</v>
      </c>
      <c r="AG355">
        <v>0</v>
      </c>
      <c r="AH355">
        <v>34</v>
      </c>
      <c r="AI355">
        <v>35</v>
      </c>
      <c r="AJ355">
        <v>189</v>
      </c>
      <c r="AK355">
        <v>168</v>
      </c>
      <c r="AL355">
        <v>4.4000000000000004</v>
      </c>
      <c r="AM355">
        <v>175.4</v>
      </c>
      <c r="AN355" t="s">
        <v>155</v>
      </c>
      <c r="AO355">
        <v>2</v>
      </c>
      <c r="AP355" s="28">
        <v>0.82659722222222232</v>
      </c>
      <c r="AQ355">
        <v>47.158932999999998</v>
      </c>
      <c r="AR355">
        <v>-88.487138000000002</v>
      </c>
      <c r="AS355">
        <v>311.39999999999998</v>
      </c>
      <c r="AT355">
        <v>45.7</v>
      </c>
      <c r="AU355">
        <v>12</v>
      </c>
      <c r="AV355">
        <v>10</v>
      </c>
      <c r="AW355" t="s">
        <v>207</v>
      </c>
      <c r="AX355">
        <v>1.6</v>
      </c>
      <c r="AY355">
        <v>1</v>
      </c>
      <c r="AZ355">
        <v>2.4</v>
      </c>
      <c r="BA355">
        <v>14.686999999999999</v>
      </c>
      <c r="BB355">
        <v>14.85</v>
      </c>
      <c r="BC355">
        <v>1.01</v>
      </c>
      <c r="BD355">
        <v>14.29</v>
      </c>
      <c r="BE355">
        <v>3007.1970000000001</v>
      </c>
      <c r="BF355">
        <v>95.085999999999999</v>
      </c>
      <c r="BG355">
        <v>4.9560000000000004</v>
      </c>
      <c r="BH355">
        <v>4.0000000000000001E-3</v>
      </c>
      <c r="BI355">
        <v>4.96</v>
      </c>
      <c r="BJ355">
        <v>3.9969999999999999</v>
      </c>
      <c r="BK355">
        <v>4.0000000000000001E-3</v>
      </c>
      <c r="BL355">
        <v>4</v>
      </c>
      <c r="BM355">
        <v>0.49919999999999998</v>
      </c>
      <c r="BQ355">
        <v>46.320999999999998</v>
      </c>
      <c r="BR355">
        <v>0.10128</v>
      </c>
      <c r="BS355">
        <v>-5</v>
      </c>
      <c r="BT355">
        <v>6.1570000000000001E-3</v>
      </c>
      <c r="BU355">
        <v>2.4750299999999998</v>
      </c>
      <c r="BV355">
        <v>0</v>
      </c>
      <c r="BW355" t="s">
        <v>155</v>
      </c>
      <c r="BX355">
        <v>0.80600000000000005</v>
      </c>
    </row>
    <row r="356" spans="1:76" x14ac:dyDescent="0.25">
      <c r="A356" s="26">
        <v>43530</v>
      </c>
      <c r="B356" s="27">
        <v>0.61812300925925923</v>
      </c>
      <c r="C356">
        <v>13.763999999999999</v>
      </c>
      <c r="D356">
        <v>1.9255</v>
      </c>
      <c r="E356">
        <v>19255.225375999999</v>
      </c>
      <c r="F356">
        <v>208.2</v>
      </c>
      <c r="G356">
        <v>0.3</v>
      </c>
      <c r="H356">
        <v>61.9</v>
      </c>
      <c r="J356">
        <v>0.3</v>
      </c>
      <c r="K356">
        <v>0.86739999999999995</v>
      </c>
      <c r="L356">
        <v>11.9392</v>
      </c>
      <c r="M356">
        <v>1.6701999999999999</v>
      </c>
      <c r="N356">
        <v>180.62569999999999</v>
      </c>
      <c r="O356">
        <v>0.26019999999999999</v>
      </c>
      <c r="P356">
        <v>180.9</v>
      </c>
      <c r="Q356">
        <v>145.66669999999999</v>
      </c>
      <c r="R356">
        <v>0.2099</v>
      </c>
      <c r="S356">
        <v>145.9</v>
      </c>
      <c r="T356">
        <v>61.869300000000003</v>
      </c>
      <c r="W356">
        <v>0</v>
      </c>
      <c r="X356">
        <v>0.26019999999999999</v>
      </c>
      <c r="Y356">
        <v>11.9</v>
      </c>
      <c r="Z356">
        <v>871</v>
      </c>
      <c r="AA356">
        <v>860</v>
      </c>
      <c r="AB356">
        <v>877</v>
      </c>
      <c r="AC356">
        <v>88</v>
      </c>
      <c r="AD356">
        <v>23.94</v>
      </c>
      <c r="AE356">
        <v>0.55000000000000004</v>
      </c>
      <c r="AF356">
        <v>982</v>
      </c>
      <c r="AG356">
        <v>0</v>
      </c>
      <c r="AH356">
        <v>34</v>
      </c>
      <c r="AI356">
        <v>35</v>
      </c>
      <c r="AJ356">
        <v>189</v>
      </c>
      <c r="AK356">
        <v>168</v>
      </c>
      <c r="AL356">
        <v>4.3</v>
      </c>
      <c r="AM356">
        <v>175.8</v>
      </c>
      <c r="AN356" t="s">
        <v>155</v>
      </c>
      <c r="AO356">
        <v>2</v>
      </c>
      <c r="AP356" s="28">
        <v>0.82660879629629624</v>
      </c>
      <c r="AQ356">
        <v>47.158929999999998</v>
      </c>
      <c r="AR356">
        <v>-88.486895000000004</v>
      </c>
      <c r="AS356">
        <v>311.2</v>
      </c>
      <c r="AT356">
        <v>43.3</v>
      </c>
      <c r="AU356">
        <v>12</v>
      </c>
      <c r="AV356">
        <v>10</v>
      </c>
      <c r="AW356" t="s">
        <v>207</v>
      </c>
      <c r="AX356">
        <v>1.6431</v>
      </c>
      <c r="AY356">
        <v>1.0862000000000001</v>
      </c>
      <c r="AZ356">
        <v>2.4430999999999998</v>
      </c>
      <c r="BA356">
        <v>14.686999999999999</v>
      </c>
      <c r="BB356">
        <v>13.97</v>
      </c>
      <c r="BC356">
        <v>0.95</v>
      </c>
      <c r="BD356">
        <v>15.286</v>
      </c>
      <c r="BE356">
        <v>2768.9050000000002</v>
      </c>
      <c r="BF356">
        <v>246.536</v>
      </c>
      <c r="BG356">
        <v>4.3869999999999996</v>
      </c>
      <c r="BH356">
        <v>6.0000000000000001E-3</v>
      </c>
      <c r="BI356">
        <v>4.3929999999999998</v>
      </c>
      <c r="BJ356">
        <v>3.5379999999999998</v>
      </c>
      <c r="BK356">
        <v>5.0000000000000001E-3</v>
      </c>
      <c r="BL356">
        <v>3.5430000000000001</v>
      </c>
      <c r="BM356">
        <v>0.4556</v>
      </c>
      <c r="BQ356">
        <v>43.881</v>
      </c>
      <c r="BR356">
        <v>0.127002</v>
      </c>
      <c r="BS356">
        <v>-5</v>
      </c>
      <c r="BT356">
        <v>6.0000000000000001E-3</v>
      </c>
      <c r="BU356">
        <v>3.103612</v>
      </c>
      <c r="BV356">
        <v>0</v>
      </c>
      <c r="BW356" t="s">
        <v>155</v>
      </c>
      <c r="BX356">
        <v>0.80600000000000005</v>
      </c>
    </row>
    <row r="357" spans="1:76" x14ac:dyDescent="0.25">
      <c r="A357" s="26">
        <v>43530</v>
      </c>
      <c r="B357" s="27">
        <v>0.61813458333333327</v>
      </c>
      <c r="C357">
        <v>13.288</v>
      </c>
      <c r="D357">
        <v>2.5991</v>
      </c>
      <c r="E357">
        <v>25990.906095999999</v>
      </c>
      <c r="F357">
        <v>183</v>
      </c>
      <c r="G357">
        <v>0.4</v>
      </c>
      <c r="H357">
        <v>80</v>
      </c>
      <c r="J357">
        <v>0.3</v>
      </c>
      <c r="K357">
        <v>0.86509999999999998</v>
      </c>
      <c r="L357">
        <v>11.4954</v>
      </c>
      <c r="M357">
        <v>2.2484999999999999</v>
      </c>
      <c r="N357">
        <v>158.2809</v>
      </c>
      <c r="O357">
        <v>0.34599999999999997</v>
      </c>
      <c r="P357">
        <v>158.6</v>
      </c>
      <c r="Q357">
        <v>127.6465</v>
      </c>
      <c r="R357">
        <v>0.27910000000000001</v>
      </c>
      <c r="S357">
        <v>127.9</v>
      </c>
      <c r="T357">
        <v>79.951599999999999</v>
      </c>
      <c r="W357">
        <v>0</v>
      </c>
      <c r="X357">
        <v>0.25950000000000001</v>
      </c>
      <c r="Y357">
        <v>12</v>
      </c>
      <c r="Z357">
        <v>870</v>
      </c>
      <c r="AA357">
        <v>860</v>
      </c>
      <c r="AB357">
        <v>877</v>
      </c>
      <c r="AC357">
        <v>88</v>
      </c>
      <c r="AD357">
        <v>23.94</v>
      </c>
      <c r="AE357">
        <v>0.55000000000000004</v>
      </c>
      <c r="AF357">
        <v>982</v>
      </c>
      <c r="AG357">
        <v>0</v>
      </c>
      <c r="AH357">
        <v>34</v>
      </c>
      <c r="AI357">
        <v>35</v>
      </c>
      <c r="AJ357">
        <v>189</v>
      </c>
      <c r="AK357">
        <v>168</v>
      </c>
      <c r="AL357">
        <v>4.4000000000000004</v>
      </c>
      <c r="AM357">
        <v>176</v>
      </c>
      <c r="AN357" t="s">
        <v>155</v>
      </c>
      <c r="AO357">
        <v>2</v>
      </c>
      <c r="AP357" s="28">
        <v>0.82662037037037039</v>
      </c>
      <c r="AQ357">
        <v>47.158915999999998</v>
      </c>
      <c r="AR357">
        <v>-88.486677</v>
      </c>
      <c r="AS357">
        <v>310.7</v>
      </c>
      <c r="AT357">
        <v>40</v>
      </c>
      <c r="AU357">
        <v>12</v>
      </c>
      <c r="AV357">
        <v>9</v>
      </c>
      <c r="AW357" t="s">
        <v>215</v>
      </c>
      <c r="AX357">
        <v>1.7</v>
      </c>
      <c r="AY357">
        <v>1.2862</v>
      </c>
      <c r="AZ357">
        <v>2.5430999999999999</v>
      </c>
      <c r="BA357">
        <v>14.686999999999999</v>
      </c>
      <c r="BB357">
        <v>13.72</v>
      </c>
      <c r="BC357">
        <v>0.93</v>
      </c>
      <c r="BD357">
        <v>15.590999999999999</v>
      </c>
      <c r="BE357">
        <v>2639.451</v>
      </c>
      <c r="BF357">
        <v>328.59899999999999</v>
      </c>
      <c r="BG357">
        <v>3.806</v>
      </c>
      <c r="BH357">
        <v>8.0000000000000002E-3</v>
      </c>
      <c r="BI357">
        <v>3.8140000000000001</v>
      </c>
      <c r="BJ357">
        <v>3.069</v>
      </c>
      <c r="BK357">
        <v>7.0000000000000001E-3</v>
      </c>
      <c r="BL357">
        <v>3.0760000000000001</v>
      </c>
      <c r="BM357">
        <v>0.58289999999999997</v>
      </c>
      <c r="BQ357">
        <v>43.33</v>
      </c>
      <c r="BR357">
        <v>0.148171</v>
      </c>
      <c r="BS357">
        <v>-5</v>
      </c>
      <c r="BT357">
        <v>5.1570000000000001E-3</v>
      </c>
      <c r="BU357">
        <v>3.620933</v>
      </c>
      <c r="BV357">
        <v>0</v>
      </c>
      <c r="BW357" t="s">
        <v>155</v>
      </c>
      <c r="BX357">
        <v>0.80600000000000005</v>
      </c>
    </row>
    <row r="358" spans="1:76" x14ac:dyDescent="0.25">
      <c r="A358" s="26">
        <v>43530</v>
      </c>
      <c r="B358" s="27">
        <v>0.61814615740740742</v>
      </c>
      <c r="C358">
        <v>13.696</v>
      </c>
      <c r="D358">
        <v>2.1086</v>
      </c>
      <c r="E358">
        <v>21086.080402</v>
      </c>
      <c r="F358">
        <v>162.30000000000001</v>
      </c>
      <c r="G358">
        <v>0.5</v>
      </c>
      <c r="H358">
        <v>96.9</v>
      </c>
      <c r="J358">
        <v>0.3</v>
      </c>
      <c r="K358">
        <v>0.86629999999999996</v>
      </c>
      <c r="L358">
        <v>11.8649</v>
      </c>
      <c r="M358">
        <v>1.8267</v>
      </c>
      <c r="N358">
        <v>140.5624</v>
      </c>
      <c r="O358">
        <v>0.43309999999999998</v>
      </c>
      <c r="P358">
        <v>141</v>
      </c>
      <c r="Q358">
        <v>113.3574</v>
      </c>
      <c r="R358">
        <v>0.3493</v>
      </c>
      <c r="S358">
        <v>113.7</v>
      </c>
      <c r="T358">
        <v>96.868300000000005</v>
      </c>
      <c r="W358">
        <v>0</v>
      </c>
      <c r="X358">
        <v>0.25990000000000002</v>
      </c>
      <c r="Y358">
        <v>11.9</v>
      </c>
      <c r="Z358">
        <v>869</v>
      </c>
      <c r="AA358">
        <v>859</v>
      </c>
      <c r="AB358">
        <v>875</v>
      </c>
      <c r="AC358">
        <v>88</v>
      </c>
      <c r="AD358">
        <v>23.94</v>
      </c>
      <c r="AE358">
        <v>0.55000000000000004</v>
      </c>
      <c r="AF358">
        <v>982</v>
      </c>
      <c r="AG358">
        <v>0</v>
      </c>
      <c r="AH358">
        <v>34</v>
      </c>
      <c r="AI358">
        <v>35</v>
      </c>
      <c r="AJ358">
        <v>189</v>
      </c>
      <c r="AK358">
        <v>168</v>
      </c>
      <c r="AL358">
        <v>4.3</v>
      </c>
      <c r="AM358">
        <v>176</v>
      </c>
      <c r="AN358" t="s">
        <v>155</v>
      </c>
      <c r="AO358">
        <v>2</v>
      </c>
      <c r="AP358" s="28">
        <v>0.82663194444444443</v>
      </c>
      <c r="AQ358">
        <v>47.158890999999997</v>
      </c>
      <c r="AR358">
        <v>-88.486469999999997</v>
      </c>
      <c r="AS358">
        <v>310.3</v>
      </c>
      <c r="AT358">
        <v>37.700000000000003</v>
      </c>
      <c r="AU358">
        <v>12</v>
      </c>
      <c r="AV358">
        <v>8</v>
      </c>
      <c r="AW358" t="s">
        <v>210</v>
      </c>
      <c r="AX358">
        <v>1.8291710000000001</v>
      </c>
      <c r="AY358">
        <v>1.2277720000000001</v>
      </c>
      <c r="AZ358">
        <v>2.6861139999999999</v>
      </c>
      <c r="BA358">
        <v>14.686999999999999</v>
      </c>
      <c r="BB358">
        <v>13.85</v>
      </c>
      <c r="BC358">
        <v>0.94</v>
      </c>
      <c r="BD358">
        <v>15.433999999999999</v>
      </c>
      <c r="BE358">
        <v>2734.41</v>
      </c>
      <c r="BF358">
        <v>267.94200000000001</v>
      </c>
      <c r="BG358">
        <v>3.3919999999999999</v>
      </c>
      <c r="BH358">
        <v>0.01</v>
      </c>
      <c r="BI358">
        <v>3.403</v>
      </c>
      <c r="BJ358">
        <v>2.7360000000000002</v>
      </c>
      <c r="BK358">
        <v>8.0000000000000002E-3</v>
      </c>
      <c r="BL358">
        <v>2.7440000000000002</v>
      </c>
      <c r="BM358">
        <v>0.70889999999999997</v>
      </c>
      <c r="BQ358">
        <v>43.55</v>
      </c>
      <c r="BR358">
        <v>0.11812300000000001</v>
      </c>
      <c r="BS358">
        <v>-5</v>
      </c>
      <c r="BT358">
        <v>5.8430000000000001E-3</v>
      </c>
      <c r="BU358">
        <v>2.8866309999999999</v>
      </c>
      <c r="BV358">
        <v>0</v>
      </c>
      <c r="BW358" t="s">
        <v>155</v>
      </c>
      <c r="BX358">
        <v>0.80600000000000005</v>
      </c>
    </row>
    <row r="359" spans="1:76" x14ac:dyDescent="0.25">
      <c r="A359" s="26">
        <v>43530</v>
      </c>
      <c r="B359" s="27">
        <v>0.61815773148148145</v>
      </c>
      <c r="C359">
        <v>13.952999999999999</v>
      </c>
      <c r="D359">
        <v>1.4182999999999999</v>
      </c>
      <c r="E359">
        <v>14183.253011999999</v>
      </c>
      <c r="F359">
        <v>148.4</v>
      </c>
      <c r="G359">
        <v>0.5</v>
      </c>
      <c r="H359">
        <v>104.7</v>
      </c>
      <c r="J359">
        <v>0.3</v>
      </c>
      <c r="K359">
        <v>0.87039999999999995</v>
      </c>
      <c r="L359">
        <v>12.143700000000001</v>
      </c>
      <c r="M359">
        <v>1.2344999999999999</v>
      </c>
      <c r="N359">
        <v>129.2029</v>
      </c>
      <c r="O359">
        <v>0.43519999999999998</v>
      </c>
      <c r="P359">
        <v>129.6</v>
      </c>
      <c r="Q359">
        <v>104.1965</v>
      </c>
      <c r="R359">
        <v>0.35099999999999998</v>
      </c>
      <c r="S359">
        <v>104.5</v>
      </c>
      <c r="T359">
        <v>104.673</v>
      </c>
      <c r="W359">
        <v>0</v>
      </c>
      <c r="X359">
        <v>0.2611</v>
      </c>
      <c r="Y359">
        <v>11.9</v>
      </c>
      <c r="Z359">
        <v>869</v>
      </c>
      <c r="AA359">
        <v>858</v>
      </c>
      <c r="AB359">
        <v>875</v>
      </c>
      <c r="AC359">
        <v>88</v>
      </c>
      <c r="AD359">
        <v>23.94</v>
      </c>
      <c r="AE359">
        <v>0.55000000000000004</v>
      </c>
      <c r="AF359">
        <v>982</v>
      </c>
      <c r="AG359">
        <v>0</v>
      </c>
      <c r="AH359">
        <v>34</v>
      </c>
      <c r="AI359">
        <v>35</v>
      </c>
      <c r="AJ359">
        <v>189</v>
      </c>
      <c r="AK359">
        <v>168</v>
      </c>
      <c r="AL359">
        <v>4.4000000000000004</v>
      </c>
      <c r="AM359">
        <v>176</v>
      </c>
      <c r="AN359" t="s">
        <v>155</v>
      </c>
      <c r="AO359">
        <v>2</v>
      </c>
      <c r="AP359" s="28">
        <v>0.82664351851851858</v>
      </c>
      <c r="AQ359">
        <v>47.158853999999998</v>
      </c>
      <c r="AR359">
        <v>-88.486268999999993</v>
      </c>
      <c r="AS359">
        <v>310</v>
      </c>
      <c r="AT359">
        <v>36.4</v>
      </c>
      <c r="AU359">
        <v>12</v>
      </c>
      <c r="AV359">
        <v>8</v>
      </c>
      <c r="AW359" t="s">
        <v>210</v>
      </c>
      <c r="AX359">
        <v>1.9139139999999999</v>
      </c>
      <c r="AY359">
        <v>1</v>
      </c>
      <c r="AZ359">
        <v>2.4556559999999998</v>
      </c>
      <c r="BA359">
        <v>14.686999999999999</v>
      </c>
      <c r="BB359">
        <v>14.3</v>
      </c>
      <c r="BC359">
        <v>0.97</v>
      </c>
      <c r="BD359">
        <v>14.895</v>
      </c>
      <c r="BE359">
        <v>2864.2359999999999</v>
      </c>
      <c r="BF359">
        <v>185.315</v>
      </c>
      <c r="BG359">
        <v>3.1909999999999998</v>
      </c>
      <c r="BH359">
        <v>1.0999999999999999E-2</v>
      </c>
      <c r="BI359">
        <v>3.202</v>
      </c>
      <c r="BJ359">
        <v>2.5739999999999998</v>
      </c>
      <c r="BK359">
        <v>8.9999999999999993E-3</v>
      </c>
      <c r="BL359">
        <v>2.5819999999999999</v>
      </c>
      <c r="BM359">
        <v>0.78400000000000003</v>
      </c>
      <c r="BQ359">
        <v>44.779000000000003</v>
      </c>
      <c r="BR359">
        <v>0.13223199999999999</v>
      </c>
      <c r="BS359">
        <v>-5</v>
      </c>
      <c r="BT359">
        <v>5.1570000000000001E-3</v>
      </c>
      <c r="BU359">
        <v>3.2314189999999998</v>
      </c>
      <c r="BV359">
        <v>0</v>
      </c>
      <c r="BW359" t="s">
        <v>155</v>
      </c>
      <c r="BX359">
        <v>0.80600000000000005</v>
      </c>
    </row>
    <row r="360" spans="1:76" x14ac:dyDescent="0.25">
      <c r="A360" s="26">
        <v>43530</v>
      </c>
      <c r="B360" s="27">
        <v>0.6181693055555556</v>
      </c>
      <c r="C360">
        <v>13.94</v>
      </c>
      <c r="D360">
        <v>0.75139999999999996</v>
      </c>
      <c r="E360">
        <v>7513.7177279999996</v>
      </c>
      <c r="F360">
        <v>139.19999999999999</v>
      </c>
      <c r="G360">
        <v>0.5</v>
      </c>
      <c r="H360">
        <v>104.2</v>
      </c>
      <c r="J360">
        <v>0.3</v>
      </c>
      <c r="K360">
        <v>0.87619999999999998</v>
      </c>
      <c r="L360">
        <v>12.2136</v>
      </c>
      <c r="M360">
        <v>0.6583</v>
      </c>
      <c r="N360">
        <v>121.9474</v>
      </c>
      <c r="O360">
        <v>0.43809999999999999</v>
      </c>
      <c r="P360">
        <v>122.4</v>
      </c>
      <c r="Q360">
        <v>98.345299999999995</v>
      </c>
      <c r="R360">
        <v>0.3533</v>
      </c>
      <c r="S360">
        <v>98.7</v>
      </c>
      <c r="T360">
        <v>104.2448</v>
      </c>
      <c r="W360">
        <v>0</v>
      </c>
      <c r="X360">
        <v>0.26290000000000002</v>
      </c>
      <c r="Y360">
        <v>11.9</v>
      </c>
      <c r="Z360">
        <v>874</v>
      </c>
      <c r="AA360">
        <v>863</v>
      </c>
      <c r="AB360">
        <v>879</v>
      </c>
      <c r="AC360">
        <v>88</v>
      </c>
      <c r="AD360">
        <v>23.94</v>
      </c>
      <c r="AE360">
        <v>0.55000000000000004</v>
      </c>
      <c r="AF360">
        <v>982</v>
      </c>
      <c r="AG360">
        <v>0</v>
      </c>
      <c r="AH360">
        <v>34</v>
      </c>
      <c r="AI360">
        <v>35</v>
      </c>
      <c r="AJ360">
        <v>189</v>
      </c>
      <c r="AK360">
        <v>168</v>
      </c>
      <c r="AL360">
        <v>4.4000000000000004</v>
      </c>
      <c r="AM360">
        <v>175.7</v>
      </c>
      <c r="AN360" t="s">
        <v>155</v>
      </c>
      <c r="AO360">
        <v>2</v>
      </c>
      <c r="AP360" s="28">
        <v>0.82665509259259251</v>
      </c>
      <c r="AQ360">
        <v>47.158800999999997</v>
      </c>
      <c r="AR360">
        <v>-88.486086</v>
      </c>
      <c r="AS360">
        <v>309.8</v>
      </c>
      <c r="AT360">
        <v>34.799999999999997</v>
      </c>
      <c r="AU360">
        <v>12</v>
      </c>
      <c r="AV360">
        <v>8</v>
      </c>
      <c r="AW360" t="s">
        <v>210</v>
      </c>
      <c r="AX360">
        <v>1.8</v>
      </c>
      <c r="AY360">
        <v>1</v>
      </c>
      <c r="AZ360">
        <v>2</v>
      </c>
      <c r="BA360">
        <v>14.686999999999999</v>
      </c>
      <c r="BB360">
        <v>15.01</v>
      </c>
      <c r="BC360">
        <v>1.02</v>
      </c>
      <c r="BD360">
        <v>14.131</v>
      </c>
      <c r="BE360">
        <v>2994.3049999999998</v>
      </c>
      <c r="BF360">
        <v>102.726</v>
      </c>
      <c r="BG360">
        <v>3.1309999999999998</v>
      </c>
      <c r="BH360">
        <v>1.0999999999999999E-2</v>
      </c>
      <c r="BI360">
        <v>3.1419999999999999</v>
      </c>
      <c r="BJ360">
        <v>2.5249999999999999</v>
      </c>
      <c r="BK360">
        <v>8.9999999999999993E-3</v>
      </c>
      <c r="BL360">
        <v>2.5339999999999998</v>
      </c>
      <c r="BM360">
        <v>0.81159999999999999</v>
      </c>
      <c r="BQ360">
        <v>46.856000000000002</v>
      </c>
      <c r="BR360">
        <v>0.18742300000000001</v>
      </c>
      <c r="BS360">
        <v>-5</v>
      </c>
      <c r="BT360">
        <v>5.0000000000000001E-3</v>
      </c>
      <c r="BU360">
        <v>4.5801499999999997</v>
      </c>
      <c r="BV360">
        <v>0</v>
      </c>
      <c r="BW360" t="s">
        <v>155</v>
      </c>
      <c r="BX360">
        <v>0.80600000000000005</v>
      </c>
    </row>
    <row r="361" spans="1:76" x14ac:dyDescent="0.25">
      <c r="A361" s="26">
        <v>43530</v>
      </c>
      <c r="B361" s="27">
        <v>0.61818087962962964</v>
      </c>
      <c r="C361">
        <v>13.737</v>
      </c>
      <c r="D361">
        <v>2.2583000000000002</v>
      </c>
      <c r="E361">
        <v>22582.524116000001</v>
      </c>
      <c r="F361">
        <v>139.9</v>
      </c>
      <c r="G361">
        <v>0.5</v>
      </c>
      <c r="H361">
        <v>79.5</v>
      </c>
      <c r="J361">
        <v>0.28999999999999998</v>
      </c>
      <c r="K361">
        <v>0.86470000000000002</v>
      </c>
      <c r="L361">
        <v>11.879300000000001</v>
      </c>
      <c r="M361">
        <v>1.9528000000000001</v>
      </c>
      <c r="N361">
        <v>120.9499</v>
      </c>
      <c r="O361">
        <v>0.43240000000000001</v>
      </c>
      <c r="P361">
        <v>121.4</v>
      </c>
      <c r="Q361">
        <v>97.540700000000001</v>
      </c>
      <c r="R361">
        <v>0.34870000000000001</v>
      </c>
      <c r="S361">
        <v>97.9</v>
      </c>
      <c r="T361">
        <v>79.499200000000002</v>
      </c>
      <c r="W361">
        <v>0</v>
      </c>
      <c r="X361">
        <v>0.25019999999999998</v>
      </c>
      <c r="Y361">
        <v>11.9</v>
      </c>
      <c r="Z361">
        <v>876</v>
      </c>
      <c r="AA361">
        <v>865</v>
      </c>
      <c r="AB361">
        <v>879</v>
      </c>
      <c r="AC361">
        <v>88</v>
      </c>
      <c r="AD361">
        <v>23.94</v>
      </c>
      <c r="AE361">
        <v>0.55000000000000004</v>
      </c>
      <c r="AF361">
        <v>982</v>
      </c>
      <c r="AG361">
        <v>0</v>
      </c>
      <c r="AH361">
        <v>34</v>
      </c>
      <c r="AI361">
        <v>35.843000000000004</v>
      </c>
      <c r="AJ361">
        <v>189</v>
      </c>
      <c r="AK361">
        <v>168</v>
      </c>
      <c r="AL361">
        <v>4.4000000000000004</v>
      </c>
      <c r="AM361">
        <v>174.9</v>
      </c>
      <c r="AN361" t="s">
        <v>155</v>
      </c>
      <c r="AO361">
        <v>2</v>
      </c>
      <c r="AP361" s="28">
        <v>0.82666666666666666</v>
      </c>
      <c r="AQ361">
        <v>47.158738</v>
      </c>
      <c r="AR361">
        <v>-88.485926000000006</v>
      </c>
      <c r="AS361">
        <v>309.60000000000002</v>
      </c>
      <c r="AT361">
        <v>32.700000000000003</v>
      </c>
      <c r="AU361">
        <v>12</v>
      </c>
      <c r="AV361">
        <v>5</v>
      </c>
      <c r="AW361" t="s">
        <v>216</v>
      </c>
      <c r="AX361">
        <v>1.8862000000000001</v>
      </c>
      <c r="AY361">
        <v>1</v>
      </c>
      <c r="AZ361">
        <v>2.1293000000000002</v>
      </c>
      <c r="BA361">
        <v>14.686999999999999</v>
      </c>
      <c r="BB361">
        <v>13.68</v>
      </c>
      <c r="BC361">
        <v>0.93</v>
      </c>
      <c r="BD361">
        <v>15.641</v>
      </c>
      <c r="BE361">
        <v>2710.194</v>
      </c>
      <c r="BF361">
        <v>283.56</v>
      </c>
      <c r="BG361">
        <v>2.89</v>
      </c>
      <c r="BH361">
        <v>0.01</v>
      </c>
      <c r="BI361">
        <v>2.9</v>
      </c>
      <c r="BJ361">
        <v>2.33</v>
      </c>
      <c r="BK361">
        <v>8.0000000000000002E-3</v>
      </c>
      <c r="BL361">
        <v>2.339</v>
      </c>
      <c r="BM361">
        <v>0.57589999999999997</v>
      </c>
      <c r="BQ361">
        <v>41.508000000000003</v>
      </c>
      <c r="BR361">
        <v>0.18182599999999999</v>
      </c>
      <c r="BS361">
        <v>-5</v>
      </c>
      <c r="BT361">
        <v>5.8430000000000001E-3</v>
      </c>
      <c r="BU361">
        <v>4.4433730000000002</v>
      </c>
      <c r="BV361">
        <v>0</v>
      </c>
      <c r="BW361" t="s">
        <v>155</v>
      </c>
      <c r="BX361">
        <v>0.80600000000000005</v>
      </c>
    </row>
    <row r="362" spans="1:76" x14ac:dyDescent="0.25">
      <c r="A362" s="26">
        <v>43530</v>
      </c>
      <c r="B362" s="27">
        <v>0.61819245370370368</v>
      </c>
      <c r="C362">
        <v>13.675000000000001</v>
      </c>
      <c r="D362">
        <v>2.1171000000000002</v>
      </c>
      <c r="E362">
        <v>21170.643521999998</v>
      </c>
      <c r="F362">
        <v>157</v>
      </c>
      <c r="G362">
        <v>0.5</v>
      </c>
      <c r="H362">
        <v>65.099999999999994</v>
      </c>
      <c r="J362">
        <v>0.2</v>
      </c>
      <c r="K362">
        <v>0.86639999999999995</v>
      </c>
      <c r="L362">
        <v>11.8489</v>
      </c>
      <c r="M362">
        <v>1.8343</v>
      </c>
      <c r="N362">
        <v>136.00120000000001</v>
      </c>
      <c r="O362">
        <v>0.43319999999999997</v>
      </c>
      <c r="P362">
        <v>136.4</v>
      </c>
      <c r="Q362">
        <v>109.679</v>
      </c>
      <c r="R362">
        <v>0.34939999999999999</v>
      </c>
      <c r="S362">
        <v>110</v>
      </c>
      <c r="T362">
        <v>65.125</v>
      </c>
      <c r="W362">
        <v>0</v>
      </c>
      <c r="X362">
        <v>0.17330000000000001</v>
      </c>
      <c r="Y362">
        <v>12</v>
      </c>
      <c r="Z362">
        <v>870</v>
      </c>
      <c r="AA362">
        <v>859</v>
      </c>
      <c r="AB362">
        <v>875</v>
      </c>
      <c r="AC362">
        <v>88</v>
      </c>
      <c r="AD362">
        <v>23.94</v>
      </c>
      <c r="AE362">
        <v>0.55000000000000004</v>
      </c>
      <c r="AF362">
        <v>982</v>
      </c>
      <c r="AG362">
        <v>0</v>
      </c>
      <c r="AH362">
        <v>34</v>
      </c>
      <c r="AI362">
        <v>35.156999999999996</v>
      </c>
      <c r="AJ362">
        <v>189</v>
      </c>
      <c r="AK362">
        <v>168</v>
      </c>
      <c r="AL362">
        <v>4.4000000000000004</v>
      </c>
      <c r="AM362">
        <v>174.2</v>
      </c>
      <c r="AN362" t="s">
        <v>155</v>
      </c>
      <c r="AO362">
        <v>2</v>
      </c>
      <c r="AP362" s="28">
        <v>0.82667824074074081</v>
      </c>
      <c r="AQ362">
        <v>47.158678000000002</v>
      </c>
      <c r="AR362">
        <v>-88.485771</v>
      </c>
      <c r="AS362">
        <v>309.5</v>
      </c>
      <c r="AT362">
        <v>31.3</v>
      </c>
      <c r="AU362">
        <v>12</v>
      </c>
      <c r="AV362">
        <v>5</v>
      </c>
      <c r="AW362" t="s">
        <v>216</v>
      </c>
      <c r="AX362">
        <v>2.0861999999999998</v>
      </c>
      <c r="AY362">
        <v>1</v>
      </c>
      <c r="AZ362">
        <v>2.3862000000000001</v>
      </c>
      <c r="BA362">
        <v>14.686999999999999</v>
      </c>
      <c r="BB362">
        <v>13.86</v>
      </c>
      <c r="BC362">
        <v>0.94</v>
      </c>
      <c r="BD362">
        <v>15.414999999999999</v>
      </c>
      <c r="BE362">
        <v>2733.0349999999999</v>
      </c>
      <c r="BF362">
        <v>269.28699999999998</v>
      </c>
      <c r="BG362">
        <v>3.2850000000000001</v>
      </c>
      <c r="BH362">
        <v>0.01</v>
      </c>
      <c r="BI362">
        <v>3.2959999999999998</v>
      </c>
      <c r="BJ362">
        <v>2.649</v>
      </c>
      <c r="BK362">
        <v>8.0000000000000002E-3</v>
      </c>
      <c r="BL362">
        <v>2.6579999999999999</v>
      </c>
      <c r="BM362">
        <v>0.47699999999999998</v>
      </c>
      <c r="BQ362">
        <v>29.062000000000001</v>
      </c>
      <c r="BR362">
        <v>0.13516400000000001</v>
      </c>
      <c r="BS362">
        <v>-5</v>
      </c>
      <c r="BT362">
        <v>5.1570000000000001E-3</v>
      </c>
      <c r="BU362">
        <v>3.3030710000000001</v>
      </c>
      <c r="BV362">
        <v>0</v>
      </c>
      <c r="BW362" t="s">
        <v>155</v>
      </c>
      <c r="BX362">
        <v>0.80600000000000005</v>
      </c>
    </row>
    <row r="363" spans="1:76" x14ac:dyDescent="0.25">
      <c r="A363" s="26">
        <v>43530</v>
      </c>
      <c r="B363" s="27">
        <v>0.61820402777777772</v>
      </c>
      <c r="C363">
        <v>14.191000000000001</v>
      </c>
      <c r="D363">
        <v>1.5330999999999999</v>
      </c>
      <c r="E363">
        <v>15331.356073000001</v>
      </c>
      <c r="F363">
        <v>158.5</v>
      </c>
      <c r="G363">
        <v>0.5</v>
      </c>
      <c r="H363">
        <v>55.3</v>
      </c>
      <c r="J363">
        <v>0.2</v>
      </c>
      <c r="K363">
        <v>0.86770000000000003</v>
      </c>
      <c r="L363">
        <v>12.3125</v>
      </c>
      <c r="M363">
        <v>1.3302</v>
      </c>
      <c r="N363">
        <v>137.4931</v>
      </c>
      <c r="O363">
        <v>0.43380000000000002</v>
      </c>
      <c r="P363">
        <v>137.9</v>
      </c>
      <c r="Q363">
        <v>110.88209999999999</v>
      </c>
      <c r="R363">
        <v>0.34989999999999999</v>
      </c>
      <c r="S363">
        <v>111.2</v>
      </c>
      <c r="T363">
        <v>55.2605</v>
      </c>
      <c r="W363">
        <v>0</v>
      </c>
      <c r="X363">
        <v>0.17349999999999999</v>
      </c>
      <c r="Y363">
        <v>11.9</v>
      </c>
      <c r="Z363">
        <v>872</v>
      </c>
      <c r="AA363">
        <v>861</v>
      </c>
      <c r="AB363">
        <v>877</v>
      </c>
      <c r="AC363">
        <v>88</v>
      </c>
      <c r="AD363">
        <v>23.94</v>
      </c>
      <c r="AE363">
        <v>0.55000000000000004</v>
      </c>
      <c r="AF363">
        <v>982</v>
      </c>
      <c r="AG363">
        <v>0</v>
      </c>
      <c r="AH363">
        <v>34</v>
      </c>
      <c r="AI363">
        <v>35</v>
      </c>
      <c r="AJ363">
        <v>189</v>
      </c>
      <c r="AK363">
        <v>168</v>
      </c>
      <c r="AL363">
        <v>4.4000000000000004</v>
      </c>
      <c r="AM363">
        <v>174.3</v>
      </c>
      <c r="AN363" t="s">
        <v>155</v>
      </c>
      <c r="AO363">
        <v>2</v>
      </c>
      <c r="AP363" s="28">
        <v>0.82668981481481474</v>
      </c>
      <c r="AQ363">
        <v>47.158619999999999</v>
      </c>
      <c r="AR363">
        <v>-88.485609999999994</v>
      </c>
      <c r="AS363">
        <v>309.39999999999998</v>
      </c>
      <c r="AT363">
        <v>31</v>
      </c>
      <c r="AU363">
        <v>12</v>
      </c>
      <c r="AV363">
        <v>5</v>
      </c>
      <c r="AW363" t="s">
        <v>216</v>
      </c>
      <c r="AX363">
        <v>1.8552</v>
      </c>
      <c r="AY363">
        <v>1.0430999999999999</v>
      </c>
      <c r="AZ363">
        <v>2.5</v>
      </c>
      <c r="BA363">
        <v>14.686999999999999</v>
      </c>
      <c r="BB363">
        <v>13.99</v>
      </c>
      <c r="BC363">
        <v>0.95</v>
      </c>
      <c r="BD363">
        <v>15.253</v>
      </c>
      <c r="BE363">
        <v>2848.64</v>
      </c>
      <c r="BF363">
        <v>195.88200000000001</v>
      </c>
      <c r="BG363">
        <v>3.331</v>
      </c>
      <c r="BH363">
        <v>1.0999999999999999E-2</v>
      </c>
      <c r="BI363">
        <v>3.3420000000000001</v>
      </c>
      <c r="BJ363">
        <v>2.6869999999999998</v>
      </c>
      <c r="BK363">
        <v>8.0000000000000002E-3</v>
      </c>
      <c r="BL363">
        <v>2.6949999999999998</v>
      </c>
      <c r="BM363">
        <v>0.40600000000000003</v>
      </c>
      <c r="BQ363">
        <v>29.192</v>
      </c>
      <c r="BR363">
        <v>0.17083599999999999</v>
      </c>
      <c r="BS363">
        <v>-5</v>
      </c>
      <c r="BT363">
        <v>5.8430000000000001E-3</v>
      </c>
      <c r="BU363">
        <v>4.174804</v>
      </c>
      <c r="BV363">
        <v>0</v>
      </c>
      <c r="BW363" t="s">
        <v>155</v>
      </c>
      <c r="BX363">
        <v>0.80600000000000005</v>
      </c>
    </row>
    <row r="364" spans="1:76" x14ac:dyDescent="0.25">
      <c r="A364" s="26">
        <v>43530</v>
      </c>
      <c r="B364" s="27">
        <v>0.61821560185185187</v>
      </c>
      <c r="C364">
        <v>13.090999999999999</v>
      </c>
      <c r="D364">
        <v>2.6030000000000002</v>
      </c>
      <c r="E364">
        <v>26030.084245999999</v>
      </c>
      <c r="F364">
        <v>139.30000000000001</v>
      </c>
      <c r="G364">
        <v>0.5</v>
      </c>
      <c r="H364">
        <v>55</v>
      </c>
      <c r="J364">
        <v>0.14000000000000001</v>
      </c>
      <c r="K364">
        <v>0.86660000000000004</v>
      </c>
      <c r="L364">
        <v>11.344200000000001</v>
      </c>
      <c r="M364">
        <v>2.2557</v>
      </c>
      <c r="N364">
        <v>120.73180000000001</v>
      </c>
      <c r="O364">
        <v>0.43330000000000002</v>
      </c>
      <c r="P364">
        <v>121.2</v>
      </c>
      <c r="Q364">
        <v>97.364900000000006</v>
      </c>
      <c r="R364">
        <v>0.34939999999999999</v>
      </c>
      <c r="S364">
        <v>97.7</v>
      </c>
      <c r="T364">
        <v>55.027299999999997</v>
      </c>
      <c r="W364">
        <v>0</v>
      </c>
      <c r="X364">
        <v>0.1182</v>
      </c>
      <c r="Y364">
        <v>11.9</v>
      </c>
      <c r="Z364">
        <v>873</v>
      </c>
      <c r="AA364">
        <v>862</v>
      </c>
      <c r="AB364">
        <v>877</v>
      </c>
      <c r="AC364">
        <v>88</v>
      </c>
      <c r="AD364">
        <v>23.94</v>
      </c>
      <c r="AE364">
        <v>0.55000000000000004</v>
      </c>
      <c r="AF364">
        <v>982</v>
      </c>
      <c r="AG364">
        <v>0</v>
      </c>
      <c r="AH364">
        <v>34</v>
      </c>
      <c r="AI364">
        <v>35</v>
      </c>
      <c r="AJ364">
        <v>189</v>
      </c>
      <c r="AK364">
        <v>168</v>
      </c>
      <c r="AL364">
        <v>4.4000000000000004</v>
      </c>
      <c r="AM364">
        <v>174.6</v>
      </c>
      <c r="AN364" t="s">
        <v>155</v>
      </c>
      <c r="AO364">
        <v>2</v>
      </c>
      <c r="AP364" s="28">
        <v>0.82670138888888889</v>
      </c>
      <c r="AQ364">
        <v>47.158574999999999</v>
      </c>
      <c r="AR364">
        <v>-88.485454000000004</v>
      </c>
      <c r="AS364">
        <v>309.39999999999998</v>
      </c>
      <c r="AT364">
        <v>29.7</v>
      </c>
      <c r="AU364">
        <v>12</v>
      </c>
      <c r="AV364">
        <v>8</v>
      </c>
      <c r="AW364" t="s">
        <v>210</v>
      </c>
      <c r="AX364">
        <v>1.4</v>
      </c>
      <c r="AY364">
        <v>1.1000000000000001</v>
      </c>
      <c r="AZ364">
        <v>2.5</v>
      </c>
      <c r="BA364">
        <v>14.686999999999999</v>
      </c>
      <c r="BB364">
        <v>13.88</v>
      </c>
      <c r="BC364">
        <v>0.94</v>
      </c>
      <c r="BD364">
        <v>15.395</v>
      </c>
      <c r="BE364">
        <v>2632.8620000000001</v>
      </c>
      <c r="BF364">
        <v>333.21</v>
      </c>
      <c r="BG364">
        <v>2.9340000000000002</v>
      </c>
      <c r="BH364">
        <v>1.0999999999999999E-2</v>
      </c>
      <c r="BI364">
        <v>2.9449999999999998</v>
      </c>
      <c r="BJ364">
        <v>2.3660000000000001</v>
      </c>
      <c r="BK364">
        <v>8.0000000000000002E-3</v>
      </c>
      <c r="BL364">
        <v>2.375</v>
      </c>
      <c r="BM364">
        <v>0.40560000000000002</v>
      </c>
      <c r="BQ364">
        <v>19.952000000000002</v>
      </c>
      <c r="BR364">
        <v>0.184058</v>
      </c>
      <c r="BS364">
        <v>-5</v>
      </c>
      <c r="BT364">
        <v>5.1570000000000001E-3</v>
      </c>
      <c r="BU364">
        <v>4.4979170000000002</v>
      </c>
      <c r="BV364">
        <v>0</v>
      </c>
      <c r="BW364" t="s">
        <v>155</v>
      </c>
      <c r="BX364">
        <v>0.80600000000000005</v>
      </c>
    </row>
    <row r="365" spans="1:76" x14ac:dyDescent="0.25">
      <c r="A365" s="26">
        <v>43530</v>
      </c>
      <c r="B365" s="27">
        <v>0.61822717592592591</v>
      </c>
      <c r="C365">
        <v>11.967000000000001</v>
      </c>
      <c r="D365">
        <v>5.6755000000000004</v>
      </c>
      <c r="E365">
        <v>56754.834436999998</v>
      </c>
      <c r="F365">
        <v>121.6</v>
      </c>
      <c r="G365">
        <v>0.6</v>
      </c>
      <c r="H365">
        <v>66.900000000000006</v>
      </c>
      <c r="J365">
        <v>0.1</v>
      </c>
      <c r="K365">
        <v>0.84770000000000001</v>
      </c>
      <c r="L365">
        <v>10.144</v>
      </c>
      <c r="M365">
        <v>4.8108000000000004</v>
      </c>
      <c r="N365">
        <v>103.06910000000001</v>
      </c>
      <c r="O365">
        <v>0.48680000000000001</v>
      </c>
      <c r="P365">
        <v>103.6</v>
      </c>
      <c r="Q365">
        <v>83.120699999999999</v>
      </c>
      <c r="R365">
        <v>0.3926</v>
      </c>
      <c r="S365">
        <v>83.5</v>
      </c>
      <c r="T365">
        <v>66.8767</v>
      </c>
      <c r="W365">
        <v>0</v>
      </c>
      <c r="X365">
        <v>8.48E-2</v>
      </c>
      <c r="Y365">
        <v>12</v>
      </c>
      <c r="Z365">
        <v>869</v>
      </c>
      <c r="AA365">
        <v>858</v>
      </c>
      <c r="AB365">
        <v>874</v>
      </c>
      <c r="AC365">
        <v>88</v>
      </c>
      <c r="AD365">
        <v>23.94</v>
      </c>
      <c r="AE365">
        <v>0.55000000000000004</v>
      </c>
      <c r="AF365">
        <v>982</v>
      </c>
      <c r="AG365">
        <v>0</v>
      </c>
      <c r="AH365">
        <v>34</v>
      </c>
      <c r="AI365">
        <v>35</v>
      </c>
      <c r="AJ365">
        <v>189.8</v>
      </c>
      <c r="AK365">
        <v>168</v>
      </c>
      <c r="AL365">
        <v>4.4000000000000004</v>
      </c>
      <c r="AM365">
        <v>175</v>
      </c>
      <c r="AN365" t="s">
        <v>155</v>
      </c>
      <c r="AO365">
        <v>2</v>
      </c>
      <c r="AP365" s="28">
        <v>0.82671296296296293</v>
      </c>
      <c r="AQ365">
        <v>47.158544999999997</v>
      </c>
      <c r="AR365">
        <v>-88.485302000000004</v>
      </c>
      <c r="AS365">
        <v>309.39999999999998</v>
      </c>
      <c r="AT365">
        <v>28</v>
      </c>
      <c r="AU365">
        <v>12</v>
      </c>
      <c r="AV365">
        <v>8</v>
      </c>
      <c r="AW365" t="s">
        <v>210</v>
      </c>
      <c r="AX365">
        <v>1.2706999999999999</v>
      </c>
      <c r="AY365">
        <v>1.1431</v>
      </c>
      <c r="AZ365">
        <v>2.4569000000000001</v>
      </c>
      <c r="BA365">
        <v>14.686999999999999</v>
      </c>
      <c r="BB365">
        <v>12.06</v>
      </c>
      <c r="BC365">
        <v>0.82</v>
      </c>
      <c r="BD365">
        <v>17.972999999999999</v>
      </c>
      <c r="BE365">
        <v>2140.2849999999999</v>
      </c>
      <c r="BF365">
        <v>646.03899999999999</v>
      </c>
      <c r="BG365">
        <v>2.2770000000000001</v>
      </c>
      <c r="BH365">
        <v>1.0999999999999999E-2</v>
      </c>
      <c r="BI365">
        <v>2.2879999999999998</v>
      </c>
      <c r="BJ365">
        <v>1.837</v>
      </c>
      <c r="BK365">
        <v>8.9999999999999993E-3</v>
      </c>
      <c r="BL365">
        <v>1.845</v>
      </c>
      <c r="BM365">
        <v>0.4481</v>
      </c>
      <c r="BQ365">
        <v>13.004</v>
      </c>
      <c r="BR365">
        <v>0.123461</v>
      </c>
      <c r="BS365">
        <v>-5</v>
      </c>
      <c r="BT365">
        <v>5.0000000000000001E-3</v>
      </c>
      <c r="BU365">
        <v>3.0170780000000001</v>
      </c>
      <c r="BV365">
        <v>0</v>
      </c>
      <c r="BW365" t="s">
        <v>155</v>
      </c>
      <c r="BX365">
        <v>0.80600000000000005</v>
      </c>
    </row>
    <row r="366" spans="1:76" x14ac:dyDescent="0.25">
      <c r="A366" s="26">
        <v>43530</v>
      </c>
      <c r="B366" s="27">
        <v>0.61823875000000006</v>
      </c>
      <c r="C366">
        <v>12.369</v>
      </c>
      <c r="D366">
        <v>5.4154999999999998</v>
      </c>
      <c r="E366">
        <v>54155.496689</v>
      </c>
      <c r="F366">
        <v>107.5</v>
      </c>
      <c r="G366">
        <v>0.6</v>
      </c>
      <c r="H366">
        <v>86</v>
      </c>
      <c r="J366">
        <v>0.1</v>
      </c>
      <c r="K366">
        <v>0.84699999999999998</v>
      </c>
      <c r="L366">
        <v>10.476599999999999</v>
      </c>
      <c r="M366">
        <v>4.5871000000000004</v>
      </c>
      <c r="N366">
        <v>91.035899999999998</v>
      </c>
      <c r="O366">
        <v>0.50819999999999999</v>
      </c>
      <c r="P366">
        <v>91.5</v>
      </c>
      <c r="Q366">
        <v>73.416399999999996</v>
      </c>
      <c r="R366">
        <v>0.40989999999999999</v>
      </c>
      <c r="S366">
        <v>73.8</v>
      </c>
      <c r="T366">
        <v>86.015199999999993</v>
      </c>
      <c r="W366">
        <v>0</v>
      </c>
      <c r="X366">
        <v>8.4699999999999998E-2</v>
      </c>
      <c r="Y366">
        <v>11.9</v>
      </c>
      <c r="Z366">
        <v>865</v>
      </c>
      <c r="AA366">
        <v>853</v>
      </c>
      <c r="AB366">
        <v>870</v>
      </c>
      <c r="AC366">
        <v>88</v>
      </c>
      <c r="AD366">
        <v>23.94</v>
      </c>
      <c r="AE366">
        <v>0.55000000000000004</v>
      </c>
      <c r="AF366">
        <v>982</v>
      </c>
      <c r="AG366">
        <v>0</v>
      </c>
      <c r="AH366">
        <v>34</v>
      </c>
      <c r="AI366">
        <v>35</v>
      </c>
      <c r="AJ366">
        <v>189.2</v>
      </c>
      <c r="AK366">
        <v>168</v>
      </c>
      <c r="AL366">
        <v>4.4000000000000004</v>
      </c>
      <c r="AM366">
        <v>175</v>
      </c>
      <c r="AN366" t="s">
        <v>155</v>
      </c>
      <c r="AO366">
        <v>2</v>
      </c>
      <c r="AP366" s="28">
        <v>0.82672453703703708</v>
      </c>
      <c r="AQ366">
        <v>47.158526999999999</v>
      </c>
      <c r="AR366">
        <v>-88.485144000000005</v>
      </c>
      <c r="AS366">
        <v>309.2</v>
      </c>
      <c r="AT366">
        <v>27.5</v>
      </c>
      <c r="AU366">
        <v>12</v>
      </c>
      <c r="AV366">
        <v>8</v>
      </c>
      <c r="AW366" t="s">
        <v>210</v>
      </c>
      <c r="AX366">
        <v>1.1431</v>
      </c>
      <c r="AY366">
        <v>1.3292999999999999</v>
      </c>
      <c r="AZ366">
        <v>2.4862000000000002</v>
      </c>
      <c r="BA366">
        <v>14.686999999999999</v>
      </c>
      <c r="BB366">
        <v>12</v>
      </c>
      <c r="BC366">
        <v>0.82</v>
      </c>
      <c r="BD366">
        <v>18.059999999999999</v>
      </c>
      <c r="BE366">
        <v>2194.1759999999999</v>
      </c>
      <c r="BF366">
        <v>611.45799999999997</v>
      </c>
      <c r="BG366">
        <v>1.9970000000000001</v>
      </c>
      <c r="BH366">
        <v>1.0999999999999999E-2</v>
      </c>
      <c r="BI366">
        <v>2.008</v>
      </c>
      <c r="BJ366">
        <v>1.61</v>
      </c>
      <c r="BK366">
        <v>8.9999999999999993E-3</v>
      </c>
      <c r="BL366">
        <v>1.619</v>
      </c>
      <c r="BM366">
        <v>0.57210000000000005</v>
      </c>
      <c r="BQ366">
        <v>12.898999999999999</v>
      </c>
      <c r="BR366">
        <v>5.1304000000000002E-2</v>
      </c>
      <c r="BS366">
        <v>-5</v>
      </c>
      <c r="BT366">
        <v>5.8430000000000001E-3</v>
      </c>
      <c r="BU366">
        <v>1.2537419999999999</v>
      </c>
      <c r="BV366">
        <v>0</v>
      </c>
      <c r="BW366" t="s">
        <v>155</v>
      </c>
      <c r="BX366">
        <v>0.80600000000000005</v>
      </c>
    </row>
    <row r="367" spans="1:76" x14ac:dyDescent="0.25">
      <c r="A367" s="26">
        <v>43530</v>
      </c>
      <c r="B367" s="27">
        <v>0.6182503240740741</v>
      </c>
      <c r="C367">
        <v>13.241</v>
      </c>
      <c r="D367">
        <v>3.1408999999999998</v>
      </c>
      <c r="E367">
        <v>31408.823530000001</v>
      </c>
      <c r="F367">
        <v>97.9</v>
      </c>
      <c r="G367">
        <v>0.6</v>
      </c>
      <c r="H367">
        <v>96.4</v>
      </c>
      <c r="J367">
        <v>0</v>
      </c>
      <c r="K367">
        <v>0.86070000000000002</v>
      </c>
      <c r="L367">
        <v>11.396800000000001</v>
      </c>
      <c r="M367">
        <v>2.7035</v>
      </c>
      <c r="N367">
        <v>84.288499999999999</v>
      </c>
      <c r="O367">
        <v>0.51639999999999997</v>
      </c>
      <c r="P367">
        <v>84.8</v>
      </c>
      <c r="Q367">
        <v>67.974999999999994</v>
      </c>
      <c r="R367">
        <v>0.41649999999999998</v>
      </c>
      <c r="S367">
        <v>68.400000000000006</v>
      </c>
      <c r="T367">
        <v>96.354399999999998</v>
      </c>
      <c r="W367">
        <v>0</v>
      </c>
      <c r="X367">
        <v>0</v>
      </c>
      <c r="Y367">
        <v>12</v>
      </c>
      <c r="Z367">
        <v>867</v>
      </c>
      <c r="AA367">
        <v>854</v>
      </c>
      <c r="AB367">
        <v>872</v>
      </c>
      <c r="AC367">
        <v>88</v>
      </c>
      <c r="AD367">
        <v>23.94</v>
      </c>
      <c r="AE367">
        <v>0.55000000000000004</v>
      </c>
      <c r="AF367">
        <v>982</v>
      </c>
      <c r="AG367">
        <v>0</v>
      </c>
      <c r="AH367">
        <v>34</v>
      </c>
      <c r="AI367">
        <v>35</v>
      </c>
      <c r="AJ367">
        <v>189.8</v>
      </c>
      <c r="AK367">
        <v>168</v>
      </c>
      <c r="AL367">
        <v>4.4000000000000004</v>
      </c>
      <c r="AM367">
        <v>175</v>
      </c>
      <c r="AN367" t="s">
        <v>155</v>
      </c>
      <c r="AO367">
        <v>2</v>
      </c>
      <c r="AP367" s="28">
        <v>0.82673611111111101</v>
      </c>
      <c r="AQ367">
        <v>47.158513999999997</v>
      </c>
      <c r="AR367">
        <v>-88.484990999999994</v>
      </c>
      <c r="AS367">
        <v>308.89999999999998</v>
      </c>
      <c r="AT367">
        <v>26.7</v>
      </c>
      <c r="AU367">
        <v>12</v>
      </c>
      <c r="AV367">
        <v>8</v>
      </c>
      <c r="AW367" t="s">
        <v>210</v>
      </c>
      <c r="AX367">
        <v>1.2</v>
      </c>
      <c r="AY367">
        <v>1.5430999999999999</v>
      </c>
      <c r="AZ367">
        <v>2.5569000000000002</v>
      </c>
      <c r="BA367">
        <v>14.686999999999999</v>
      </c>
      <c r="BB367">
        <v>13.26</v>
      </c>
      <c r="BC367">
        <v>0.9</v>
      </c>
      <c r="BD367">
        <v>16.18</v>
      </c>
      <c r="BE367">
        <v>2550.2199999999998</v>
      </c>
      <c r="BF367">
        <v>385.029</v>
      </c>
      <c r="BG367">
        <v>1.9750000000000001</v>
      </c>
      <c r="BH367">
        <v>1.2E-2</v>
      </c>
      <c r="BI367">
        <v>1.9870000000000001</v>
      </c>
      <c r="BJ367">
        <v>1.593</v>
      </c>
      <c r="BK367">
        <v>0.01</v>
      </c>
      <c r="BL367">
        <v>1.603</v>
      </c>
      <c r="BM367">
        <v>0.68469999999999998</v>
      </c>
      <c r="BQ367">
        <v>0</v>
      </c>
      <c r="BR367">
        <v>6.2760999999999997E-2</v>
      </c>
      <c r="BS367">
        <v>-5</v>
      </c>
      <c r="BT367">
        <v>5.1570000000000001E-3</v>
      </c>
      <c r="BU367">
        <v>1.533722</v>
      </c>
      <c r="BV367">
        <v>0</v>
      </c>
      <c r="BW367" t="s">
        <v>155</v>
      </c>
      <c r="BX367">
        <v>0.80600000000000005</v>
      </c>
    </row>
    <row r="368" spans="1:76" x14ac:dyDescent="0.25">
      <c r="A368" s="26">
        <v>43530</v>
      </c>
      <c r="B368" s="27">
        <v>0.61826189814814814</v>
      </c>
      <c r="C368">
        <v>13.443</v>
      </c>
      <c r="D368">
        <v>2.3264</v>
      </c>
      <c r="E368">
        <v>23263.775509999999</v>
      </c>
      <c r="F368">
        <v>91.9</v>
      </c>
      <c r="G368">
        <v>0.6</v>
      </c>
      <c r="H368">
        <v>81.2</v>
      </c>
      <c r="J368">
        <v>0</v>
      </c>
      <c r="K368">
        <v>0.86629999999999996</v>
      </c>
      <c r="L368">
        <v>11.646599999999999</v>
      </c>
      <c r="M368">
        <v>2.0154000000000001</v>
      </c>
      <c r="N368">
        <v>79.613799999999998</v>
      </c>
      <c r="O368">
        <v>0.51980000000000004</v>
      </c>
      <c r="P368">
        <v>80.099999999999994</v>
      </c>
      <c r="Q368">
        <v>64.205100000000002</v>
      </c>
      <c r="R368">
        <v>0.41920000000000002</v>
      </c>
      <c r="S368">
        <v>64.599999999999994</v>
      </c>
      <c r="T368">
        <v>81.171400000000006</v>
      </c>
      <c r="W368">
        <v>0</v>
      </c>
      <c r="X368">
        <v>0</v>
      </c>
      <c r="Y368">
        <v>11.9</v>
      </c>
      <c r="Z368">
        <v>870</v>
      </c>
      <c r="AA368">
        <v>857</v>
      </c>
      <c r="AB368">
        <v>874</v>
      </c>
      <c r="AC368">
        <v>88</v>
      </c>
      <c r="AD368">
        <v>23.94</v>
      </c>
      <c r="AE368">
        <v>0.55000000000000004</v>
      </c>
      <c r="AF368">
        <v>982</v>
      </c>
      <c r="AG368">
        <v>0</v>
      </c>
      <c r="AH368">
        <v>34</v>
      </c>
      <c r="AI368">
        <v>35</v>
      </c>
      <c r="AJ368">
        <v>190</v>
      </c>
      <c r="AK368">
        <v>168</v>
      </c>
      <c r="AL368">
        <v>4.4000000000000004</v>
      </c>
      <c r="AM368">
        <v>175</v>
      </c>
      <c r="AN368" t="s">
        <v>155</v>
      </c>
      <c r="AO368">
        <v>2</v>
      </c>
      <c r="AP368" s="28">
        <v>0.82674768518518515</v>
      </c>
      <c r="AQ368">
        <v>47.158507999999998</v>
      </c>
      <c r="AR368">
        <v>-88.484863000000004</v>
      </c>
      <c r="AS368">
        <v>308.8</v>
      </c>
      <c r="AT368">
        <v>24.1</v>
      </c>
      <c r="AU368">
        <v>12</v>
      </c>
      <c r="AV368">
        <v>8</v>
      </c>
      <c r="AW368" t="s">
        <v>210</v>
      </c>
      <c r="AX368">
        <v>1.2</v>
      </c>
      <c r="AY368">
        <v>1.6</v>
      </c>
      <c r="AZ368">
        <v>2.5</v>
      </c>
      <c r="BA368">
        <v>14.686999999999999</v>
      </c>
      <c r="BB368">
        <v>13.85</v>
      </c>
      <c r="BC368">
        <v>0.94</v>
      </c>
      <c r="BD368">
        <v>15.429</v>
      </c>
      <c r="BE368">
        <v>2690.2220000000002</v>
      </c>
      <c r="BF368">
        <v>296.30099999999999</v>
      </c>
      <c r="BG368">
        <v>1.9259999999999999</v>
      </c>
      <c r="BH368">
        <v>1.2999999999999999E-2</v>
      </c>
      <c r="BI368">
        <v>1.9379999999999999</v>
      </c>
      <c r="BJ368">
        <v>1.5529999999999999</v>
      </c>
      <c r="BK368">
        <v>0.01</v>
      </c>
      <c r="BL368">
        <v>1.5629999999999999</v>
      </c>
      <c r="BM368">
        <v>0.59540000000000004</v>
      </c>
      <c r="BQ368">
        <v>0</v>
      </c>
      <c r="BR368">
        <v>9.7348000000000004E-2</v>
      </c>
      <c r="BS368">
        <v>-5</v>
      </c>
      <c r="BT368">
        <v>5.8430000000000001E-3</v>
      </c>
      <c r="BU368">
        <v>2.3789410000000002</v>
      </c>
      <c r="BV368">
        <v>0</v>
      </c>
      <c r="BW368" t="s">
        <v>155</v>
      </c>
      <c r="BX368">
        <v>0.80600000000000005</v>
      </c>
    </row>
    <row r="369" spans="1:76" x14ac:dyDescent="0.25">
      <c r="A369" s="26">
        <v>43530</v>
      </c>
      <c r="B369" s="27">
        <v>0.61827347222222218</v>
      </c>
      <c r="C369">
        <v>13.141</v>
      </c>
      <c r="D369">
        <v>2.7850999999999999</v>
      </c>
      <c r="E369">
        <v>27851.004942</v>
      </c>
      <c r="F369">
        <v>86.2</v>
      </c>
      <c r="G369">
        <v>0.6</v>
      </c>
      <c r="H369">
        <v>75.8</v>
      </c>
      <c r="J369">
        <v>0</v>
      </c>
      <c r="K369">
        <v>0.86460000000000004</v>
      </c>
      <c r="L369">
        <v>11.3614</v>
      </c>
      <c r="M369">
        <v>2.4079999999999999</v>
      </c>
      <c r="N369">
        <v>74.517799999999994</v>
      </c>
      <c r="O369">
        <v>0.51880000000000004</v>
      </c>
      <c r="P369">
        <v>75</v>
      </c>
      <c r="Q369">
        <v>60.095300000000002</v>
      </c>
      <c r="R369">
        <v>0.41839999999999999</v>
      </c>
      <c r="S369">
        <v>60.5</v>
      </c>
      <c r="T369">
        <v>75.811800000000005</v>
      </c>
      <c r="W369">
        <v>0</v>
      </c>
      <c r="X369">
        <v>0</v>
      </c>
      <c r="Y369">
        <v>11.9</v>
      </c>
      <c r="Z369">
        <v>871</v>
      </c>
      <c r="AA369">
        <v>858</v>
      </c>
      <c r="AB369">
        <v>874</v>
      </c>
      <c r="AC369">
        <v>88</v>
      </c>
      <c r="AD369">
        <v>23.94</v>
      </c>
      <c r="AE369">
        <v>0.55000000000000004</v>
      </c>
      <c r="AF369">
        <v>982</v>
      </c>
      <c r="AG369">
        <v>0</v>
      </c>
      <c r="AH369">
        <v>34</v>
      </c>
      <c r="AI369">
        <v>35</v>
      </c>
      <c r="AJ369">
        <v>190</v>
      </c>
      <c r="AK369">
        <v>168</v>
      </c>
      <c r="AL369">
        <v>4.4000000000000004</v>
      </c>
      <c r="AM369">
        <v>175</v>
      </c>
      <c r="AN369" t="s">
        <v>155</v>
      </c>
      <c r="AO369">
        <v>1</v>
      </c>
      <c r="AP369" s="28">
        <v>0.8267592592592593</v>
      </c>
      <c r="AQ369">
        <v>47.158510999999997</v>
      </c>
      <c r="AR369">
        <v>-88.484756000000004</v>
      </c>
      <c r="AS369">
        <v>308.60000000000002</v>
      </c>
      <c r="AT369">
        <v>21</v>
      </c>
      <c r="AU369">
        <v>12</v>
      </c>
      <c r="AV369">
        <v>8</v>
      </c>
      <c r="AW369" t="s">
        <v>210</v>
      </c>
      <c r="AX369">
        <v>1.2431000000000001</v>
      </c>
      <c r="AY369">
        <v>1.6431</v>
      </c>
      <c r="AZ369">
        <v>2.5</v>
      </c>
      <c r="BA369">
        <v>14.686999999999999</v>
      </c>
      <c r="BB369">
        <v>13.66</v>
      </c>
      <c r="BC369">
        <v>0.93</v>
      </c>
      <c r="BD369">
        <v>15.66</v>
      </c>
      <c r="BE369">
        <v>2603.9189999999999</v>
      </c>
      <c r="BF369">
        <v>351.26100000000002</v>
      </c>
      <c r="BG369">
        <v>1.7889999999999999</v>
      </c>
      <c r="BH369">
        <v>1.2E-2</v>
      </c>
      <c r="BI369">
        <v>1.8009999999999999</v>
      </c>
      <c r="BJ369">
        <v>1.4419999999999999</v>
      </c>
      <c r="BK369">
        <v>0.01</v>
      </c>
      <c r="BL369">
        <v>1.452</v>
      </c>
      <c r="BM369">
        <v>0.55179999999999996</v>
      </c>
      <c r="BQ369">
        <v>0</v>
      </c>
      <c r="BR369">
        <v>0.11648799999999999</v>
      </c>
      <c r="BS369">
        <v>-5</v>
      </c>
      <c r="BT369">
        <v>6.0000000000000001E-3</v>
      </c>
      <c r="BU369">
        <v>2.8466749999999998</v>
      </c>
      <c r="BV369">
        <v>0</v>
      </c>
      <c r="BW369" t="s">
        <v>155</v>
      </c>
      <c r="BX369">
        <v>0.80600000000000005</v>
      </c>
    </row>
    <row r="370" spans="1:76" x14ac:dyDescent="0.25">
      <c r="A370" s="26">
        <v>43530</v>
      </c>
      <c r="B370" s="27">
        <v>0.61828504629629633</v>
      </c>
      <c r="C370">
        <v>12.893000000000001</v>
      </c>
      <c r="D370">
        <v>3.3127</v>
      </c>
      <c r="E370">
        <v>33126.962025000001</v>
      </c>
      <c r="F370">
        <v>79.7</v>
      </c>
      <c r="G370">
        <v>0.6</v>
      </c>
      <c r="H370">
        <v>88</v>
      </c>
      <c r="J370">
        <v>0</v>
      </c>
      <c r="K370">
        <v>0.86180000000000001</v>
      </c>
      <c r="L370">
        <v>11.111499999999999</v>
      </c>
      <c r="M370">
        <v>2.8549000000000002</v>
      </c>
      <c r="N370">
        <v>68.644800000000004</v>
      </c>
      <c r="O370">
        <v>0.5171</v>
      </c>
      <c r="P370">
        <v>69.2</v>
      </c>
      <c r="Q370">
        <v>55.359000000000002</v>
      </c>
      <c r="R370">
        <v>0.41699999999999998</v>
      </c>
      <c r="S370">
        <v>55.8</v>
      </c>
      <c r="T370">
        <v>87.988200000000006</v>
      </c>
      <c r="W370">
        <v>0</v>
      </c>
      <c r="X370">
        <v>0</v>
      </c>
      <c r="Y370">
        <v>12</v>
      </c>
      <c r="Z370">
        <v>871</v>
      </c>
      <c r="AA370">
        <v>859</v>
      </c>
      <c r="AB370">
        <v>873</v>
      </c>
      <c r="AC370">
        <v>88</v>
      </c>
      <c r="AD370">
        <v>23.94</v>
      </c>
      <c r="AE370">
        <v>0.55000000000000004</v>
      </c>
      <c r="AF370">
        <v>982</v>
      </c>
      <c r="AG370">
        <v>0</v>
      </c>
      <c r="AH370">
        <v>34</v>
      </c>
      <c r="AI370">
        <v>35</v>
      </c>
      <c r="AJ370">
        <v>190</v>
      </c>
      <c r="AK370">
        <v>168</v>
      </c>
      <c r="AL370">
        <v>4.4000000000000004</v>
      </c>
      <c r="AM370">
        <v>175</v>
      </c>
      <c r="AN370" t="s">
        <v>155</v>
      </c>
      <c r="AO370">
        <v>1</v>
      </c>
      <c r="AP370" s="28">
        <v>0.82677083333333334</v>
      </c>
      <c r="AQ370">
        <v>47.158515999999999</v>
      </c>
      <c r="AR370">
        <v>-88.484646999999995</v>
      </c>
      <c r="AS370">
        <v>308.5</v>
      </c>
      <c r="AT370">
        <v>19.7</v>
      </c>
      <c r="AU370">
        <v>12</v>
      </c>
      <c r="AV370">
        <v>8</v>
      </c>
      <c r="AW370" t="s">
        <v>210</v>
      </c>
      <c r="AX370">
        <v>1.3</v>
      </c>
      <c r="AY370">
        <v>1.7</v>
      </c>
      <c r="AZ370">
        <v>2.5</v>
      </c>
      <c r="BA370">
        <v>14.686999999999999</v>
      </c>
      <c r="BB370">
        <v>13.37</v>
      </c>
      <c r="BC370">
        <v>0.91</v>
      </c>
      <c r="BD370">
        <v>16.033999999999999</v>
      </c>
      <c r="BE370">
        <v>2510.4029999999998</v>
      </c>
      <c r="BF370">
        <v>410.52800000000002</v>
      </c>
      <c r="BG370">
        <v>1.6240000000000001</v>
      </c>
      <c r="BH370">
        <v>1.2E-2</v>
      </c>
      <c r="BI370">
        <v>1.6359999999999999</v>
      </c>
      <c r="BJ370">
        <v>1.31</v>
      </c>
      <c r="BK370">
        <v>0.01</v>
      </c>
      <c r="BL370">
        <v>1.32</v>
      </c>
      <c r="BM370">
        <v>0.63129999999999997</v>
      </c>
      <c r="BQ370">
        <v>0</v>
      </c>
      <c r="BR370">
        <v>0.13248799999999999</v>
      </c>
      <c r="BS370">
        <v>-5</v>
      </c>
      <c r="BT370">
        <v>5.1570000000000001E-3</v>
      </c>
      <c r="BU370">
        <v>3.237676</v>
      </c>
      <c r="BV370">
        <v>0</v>
      </c>
      <c r="BW370" t="s">
        <v>155</v>
      </c>
      <c r="BX370">
        <v>0.80600000000000005</v>
      </c>
    </row>
    <row r="371" spans="1:76" x14ac:dyDescent="0.25">
      <c r="A371" s="26">
        <v>43530</v>
      </c>
      <c r="B371" s="27">
        <v>0.61829662037037036</v>
      </c>
      <c r="C371">
        <v>12.818</v>
      </c>
      <c r="D371">
        <v>3.4432999999999998</v>
      </c>
      <c r="E371">
        <v>34433.024639000003</v>
      </c>
      <c r="F371">
        <v>73.3</v>
      </c>
      <c r="G371">
        <v>0.6</v>
      </c>
      <c r="H371">
        <v>99</v>
      </c>
      <c r="J371">
        <v>0</v>
      </c>
      <c r="K371">
        <v>0.86119999999999997</v>
      </c>
      <c r="L371">
        <v>11.039300000000001</v>
      </c>
      <c r="M371">
        <v>2.9653999999999998</v>
      </c>
      <c r="N371">
        <v>63.112900000000003</v>
      </c>
      <c r="O371">
        <v>0.51670000000000005</v>
      </c>
      <c r="P371">
        <v>63.6</v>
      </c>
      <c r="Q371">
        <v>50.897799999999997</v>
      </c>
      <c r="R371">
        <v>0.41670000000000001</v>
      </c>
      <c r="S371">
        <v>51.3</v>
      </c>
      <c r="T371">
        <v>99.023099999999999</v>
      </c>
      <c r="W371">
        <v>0</v>
      </c>
      <c r="X371">
        <v>0</v>
      </c>
      <c r="Y371">
        <v>11.9</v>
      </c>
      <c r="Z371">
        <v>870</v>
      </c>
      <c r="AA371">
        <v>859</v>
      </c>
      <c r="AB371">
        <v>873</v>
      </c>
      <c r="AC371">
        <v>88</v>
      </c>
      <c r="AD371">
        <v>23.94</v>
      </c>
      <c r="AE371">
        <v>0.55000000000000004</v>
      </c>
      <c r="AF371">
        <v>982</v>
      </c>
      <c r="AG371">
        <v>0</v>
      </c>
      <c r="AH371">
        <v>34</v>
      </c>
      <c r="AI371">
        <v>35</v>
      </c>
      <c r="AJ371">
        <v>190</v>
      </c>
      <c r="AK371">
        <v>168</v>
      </c>
      <c r="AL371">
        <v>4.4000000000000004</v>
      </c>
      <c r="AM371">
        <v>175</v>
      </c>
      <c r="AN371" t="s">
        <v>155</v>
      </c>
      <c r="AO371">
        <v>1</v>
      </c>
      <c r="AP371" s="28">
        <v>0.82678240740740738</v>
      </c>
      <c r="AQ371">
        <v>47.158535000000001</v>
      </c>
      <c r="AR371">
        <v>-88.484530000000007</v>
      </c>
      <c r="AS371">
        <v>308.39999999999998</v>
      </c>
      <c r="AT371">
        <v>19.8</v>
      </c>
      <c r="AU371">
        <v>12</v>
      </c>
      <c r="AV371">
        <v>8</v>
      </c>
      <c r="AW371" t="s">
        <v>210</v>
      </c>
      <c r="AX371">
        <v>1.3</v>
      </c>
      <c r="AY371">
        <v>1.7</v>
      </c>
      <c r="AZ371">
        <v>2.5</v>
      </c>
      <c r="BA371">
        <v>14.686999999999999</v>
      </c>
      <c r="BB371">
        <v>13.31</v>
      </c>
      <c r="BC371">
        <v>0.91</v>
      </c>
      <c r="BD371">
        <v>16.114999999999998</v>
      </c>
      <c r="BE371">
        <v>2487.056</v>
      </c>
      <c r="BF371">
        <v>425.214</v>
      </c>
      <c r="BG371">
        <v>1.4890000000000001</v>
      </c>
      <c r="BH371">
        <v>1.2E-2</v>
      </c>
      <c r="BI371">
        <v>1.5009999999999999</v>
      </c>
      <c r="BJ371">
        <v>1.2010000000000001</v>
      </c>
      <c r="BK371">
        <v>0.01</v>
      </c>
      <c r="BL371">
        <v>1.2110000000000001</v>
      </c>
      <c r="BM371">
        <v>0.70840000000000003</v>
      </c>
      <c r="BQ371">
        <v>0</v>
      </c>
      <c r="BR371">
        <v>0.117297</v>
      </c>
      <c r="BS371">
        <v>-5</v>
      </c>
      <c r="BT371">
        <v>5.0000000000000001E-3</v>
      </c>
      <c r="BU371">
        <v>2.8664459999999998</v>
      </c>
      <c r="BV371">
        <v>0</v>
      </c>
      <c r="BW371" t="s">
        <v>155</v>
      </c>
      <c r="BX371">
        <v>0.80600000000000005</v>
      </c>
    </row>
    <row r="372" spans="1:76" x14ac:dyDescent="0.25">
      <c r="A372" s="26">
        <v>43530</v>
      </c>
      <c r="B372" s="27">
        <v>0.61830819444444451</v>
      </c>
      <c r="C372">
        <v>12.916</v>
      </c>
      <c r="D372">
        <v>3.6055999999999999</v>
      </c>
      <c r="E372">
        <v>36055.794392999996</v>
      </c>
      <c r="F372">
        <v>66.599999999999994</v>
      </c>
      <c r="G372">
        <v>0.7</v>
      </c>
      <c r="H372">
        <v>120.6</v>
      </c>
      <c r="J372">
        <v>0</v>
      </c>
      <c r="K372">
        <v>0.85909999999999997</v>
      </c>
      <c r="L372">
        <v>11.095499999999999</v>
      </c>
      <c r="M372">
        <v>3.0975000000000001</v>
      </c>
      <c r="N372">
        <v>57.186500000000002</v>
      </c>
      <c r="O372">
        <v>0.60140000000000005</v>
      </c>
      <c r="P372">
        <v>57.8</v>
      </c>
      <c r="Q372">
        <v>46.118400000000001</v>
      </c>
      <c r="R372">
        <v>0.48499999999999999</v>
      </c>
      <c r="S372">
        <v>46.6</v>
      </c>
      <c r="T372">
        <v>120.59480000000001</v>
      </c>
      <c r="W372">
        <v>0</v>
      </c>
      <c r="X372">
        <v>0</v>
      </c>
      <c r="Y372">
        <v>12</v>
      </c>
      <c r="Z372">
        <v>869</v>
      </c>
      <c r="AA372">
        <v>860</v>
      </c>
      <c r="AB372">
        <v>873</v>
      </c>
      <c r="AC372">
        <v>88</v>
      </c>
      <c r="AD372">
        <v>23.94</v>
      </c>
      <c r="AE372">
        <v>0.55000000000000004</v>
      </c>
      <c r="AF372">
        <v>982</v>
      </c>
      <c r="AG372">
        <v>0</v>
      </c>
      <c r="AH372">
        <v>34</v>
      </c>
      <c r="AI372">
        <v>35</v>
      </c>
      <c r="AJ372">
        <v>190</v>
      </c>
      <c r="AK372">
        <v>168</v>
      </c>
      <c r="AL372">
        <v>4.5</v>
      </c>
      <c r="AM372">
        <v>175</v>
      </c>
      <c r="AN372" t="s">
        <v>155</v>
      </c>
      <c r="AO372">
        <v>1</v>
      </c>
      <c r="AP372" s="28">
        <v>0.82679398148148142</v>
      </c>
      <c r="AQ372">
        <v>47.158577999999999</v>
      </c>
      <c r="AR372">
        <v>-88.484423000000007</v>
      </c>
      <c r="AS372">
        <v>308.3</v>
      </c>
      <c r="AT372">
        <v>19.899999999999999</v>
      </c>
      <c r="AU372">
        <v>12</v>
      </c>
      <c r="AV372">
        <v>8</v>
      </c>
      <c r="AW372" t="s">
        <v>210</v>
      </c>
      <c r="AX372">
        <v>1.2138</v>
      </c>
      <c r="AY372">
        <v>1.7</v>
      </c>
      <c r="AZ372">
        <v>2.3706999999999998</v>
      </c>
      <c r="BA372">
        <v>14.686999999999999</v>
      </c>
      <c r="BB372">
        <v>13.09</v>
      </c>
      <c r="BC372">
        <v>0.89</v>
      </c>
      <c r="BD372">
        <v>16.405000000000001</v>
      </c>
      <c r="BE372">
        <v>2466.1170000000002</v>
      </c>
      <c r="BF372">
        <v>438.17599999999999</v>
      </c>
      <c r="BG372">
        <v>1.331</v>
      </c>
      <c r="BH372">
        <v>1.4E-2</v>
      </c>
      <c r="BI372">
        <v>1.345</v>
      </c>
      <c r="BJ372">
        <v>1.073</v>
      </c>
      <c r="BK372">
        <v>1.0999999999999999E-2</v>
      </c>
      <c r="BL372">
        <v>1.085</v>
      </c>
      <c r="BM372">
        <v>0.85119999999999996</v>
      </c>
      <c r="BQ372">
        <v>0</v>
      </c>
      <c r="BR372">
        <v>0.11652899999999999</v>
      </c>
      <c r="BS372">
        <v>-5</v>
      </c>
      <c r="BT372">
        <v>5.0000000000000001E-3</v>
      </c>
      <c r="BU372">
        <v>2.8476780000000002</v>
      </c>
      <c r="BV372">
        <v>0</v>
      </c>
      <c r="BW372" t="s">
        <v>155</v>
      </c>
      <c r="BX372">
        <v>0.80600000000000005</v>
      </c>
    </row>
    <row r="373" spans="1:76" x14ac:dyDescent="0.25">
      <c r="A373" s="26">
        <v>43530</v>
      </c>
      <c r="B373" s="27">
        <v>0.61831976851851855</v>
      </c>
      <c r="C373">
        <v>13.257999999999999</v>
      </c>
      <c r="D373">
        <v>2.6395</v>
      </c>
      <c r="E373">
        <v>26394.675740999999</v>
      </c>
      <c r="F373">
        <v>59.8</v>
      </c>
      <c r="G373">
        <v>0.7</v>
      </c>
      <c r="H373">
        <v>147.6</v>
      </c>
      <c r="J373">
        <v>0</v>
      </c>
      <c r="K373">
        <v>0.86499999999999999</v>
      </c>
      <c r="L373">
        <v>11.4678</v>
      </c>
      <c r="M373">
        <v>2.2831000000000001</v>
      </c>
      <c r="N373">
        <v>51.697899999999997</v>
      </c>
      <c r="O373">
        <v>0.60550000000000004</v>
      </c>
      <c r="P373">
        <v>52.3</v>
      </c>
      <c r="Q373">
        <v>41.692100000000003</v>
      </c>
      <c r="R373">
        <v>0.48830000000000001</v>
      </c>
      <c r="S373">
        <v>42.2</v>
      </c>
      <c r="T373">
        <v>147.6163</v>
      </c>
      <c r="W373">
        <v>0</v>
      </c>
      <c r="X373">
        <v>0</v>
      </c>
      <c r="Y373">
        <v>11.9</v>
      </c>
      <c r="Z373">
        <v>871</v>
      </c>
      <c r="AA373">
        <v>862</v>
      </c>
      <c r="AB373">
        <v>875</v>
      </c>
      <c r="AC373">
        <v>88</v>
      </c>
      <c r="AD373">
        <v>23.94</v>
      </c>
      <c r="AE373">
        <v>0.55000000000000004</v>
      </c>
      <c r="AF373">
        <v>982</v>
      </c>
      <c r="AG373">
        <v>0</v>
      </c>
      <c r="AH373">
        <v>34</v>
      </c>
      <c r="AI373">
        <v>35</v>
      </c>
      <c r="AJ373">
        <v>190</v>
      </c>
      <c r="AK373">
        <v>168</v>
      </c>
      <c r="AL373">
        <v>4.5</v>
      </c>
      <c r="AM373">
        <v>175</v>
      </c>
      <c r="AN373" t="s">
        <v>155</v>
      </c>
      <c r="AO373">
        <v>1</v>
      </c>
      <c r="AP373" s="28">
        <v>0.82680555555555557</v>
      </c>
      <c r="AQ373">
        <v>47.158639999999998</v>
      </c>
      <c r="AR373">
        <v>-88.484334000000004</v>
      </c>
      <c r="AS373">
        <v>308.10000000000002</v>
      </c>
      <c r="AT373">
        <v>20</v>
      </c>
      <c r="AU373">
        <v>12</v>
      </c>
      <c r="AV373">
        <v>8</v>
      </c>
      <c r="AW373" t="s">
        <v>210</v>
      </c>
      <c r="AX373">
        <v>1.1431</v>
      </c>
      <c r="AY373">
        <v>1.7431000000000001</v>
      </c>
      <c r="AZ373">
        <v>2.2431000000000001</v>
      </c>
      <c r="BA373">
        <v>14.686999999999999</v>
      </c>
      <c r="BB373">
        <v>13.7</v>
      </c>
      <c r="BC373">
        <v>0.93</v>
      </c>
      <c r="BD373">
        <v>15.611000000000001</v>
      </c>
      <c r="BE373">
        <v>2630.4850000000001</v>
      </c>
      <c r="BF373">
        <v>333.31299999999999</v>
      </c>
      <c r="BG373">
        <v>1.242</v>
      </c>
      <c r="BH373">
        <v>1.4999999999999999E-2</v>
      </c>
      <c r="BI373">
        <v>1.256</v>
      </c>
      <c r="BJ373">
        <v>1.0009999999999999</v>
      </c>
      <c r="BK373">
        <v>1.2E-2</v>
      </c>
      <c r="BL373">
        <v>1.0129999999999999</v>
      </c>
      <c r="BM373">
        <v>1.0751999999999999</v>
      </c>
      <c r="BQ373">
        <v>0</v>
      </c>
      <c r="BR373">
        <v>0.14058000000000001</v>
      </c>
      <c r="BS373">
        <v>-5</v>
      </c>
      <c r="BT373">
        <v>5.842E-3</v>
      </c>
      <c r="BU373">
        <v>3.4354339999999999</v>
      </c>
      <c r="BV373">
        <v>0</v>
      </c>
      <c r="BW373" t="s">
        <v>155</v>
      </c>
      <c r="BX373">
        <v>0.80600000000000005</v>
      </c>
    </row>
    <row r="374" spans="1:76" x14ac:dyDescent="0.25">
      <c r="A374" s="26">
        <v>43530</v>
      </c>
      <c r="B374" s="27">
        <v>0.61833134259259259</v>
      </c>
      <c r="C374">
        <v>13.762</v>
      </c>
      <c r="D374">
        <v>1.6085</v>
      </c>
      <c r="E374">
        <v>16085.076271</v>
      </c>
      <c r="F374">
        <v>54.4</v>
      </c>
      <c r="G374">
        <v>1.1000000000000001</v>
      </c>
      <c r="H374">
        <v>169</v>
      </c>
      <c r="J374">
        <v>0</v>
      </c>
      <c r="K374">
        <v>0.87009999999999998</v>
      </c>
      <c r="L374">
        <v>11.974399999999999</v>
      </c>
      <c r="M374">
        <v>1.3996</v>
      </c>
      <c r="N374">
        <v>47.325200000000002</v>
      </c>
      <c r="O374">
        <v>0.998</v>
      </c>
      <c r="P374">
        <v>48.3</v>
      </c>
      <c r="Q374">
        <v>38.165700000000001</v>
      </c>
      <c r="R374">
        <v>0.80479999999999996</v>
      </c>
      <c r="S374">
        <v>39</v>
      </c>
      <c r="T374">
        <v>168.9983</v>
      </c>
      <c r="W374">
        <v>0</v>
      </c>
      <c r="X374">
        <v>0</v>
      </c>
      <c r="Y374">
        <v>11.9</v>
      </c>
      <c r="Z374">
        <v>877</v>
      </c>
      <c r="AA374">
        <v>866</v>
      </c>
      <c r="AB374">
        <v>880</v>
      </c>
      <c r="AC374">
        <v>88</v>
      </c>
      <c r="AD374">
        <v>23.94</v>
      </c>
      <c r="AE374">
        <v>0.55000000000000004</v>
      </c>
      <c r="AF374">
        <v>982</v>
      </c>
      <c r="AG374">
        <v>0</v>
      </c>
      <c r="AH374">
        <v>34</v>
      </c>
      <c r="AI374">
        <v>35</v>
      </c>
      <c r="AJ374">
        <v>190</v>
      </c>
      <c r="AK374">
        <v>168</v>
      </c>
      <c r="AL374">
        <v>4.5</v>
      </c>
      <c r="AM374">
        <v>174.7</v>
      </c>
      <c r="AN374" t="s">
        <v>155</v>
      </c>
      <c r="AO374">
        <v>1</v>
      </c>
      <c r="AP374" s="28">
        <v>0.82681712962962972</v>
      </c>
      <c r="AQ374">
        <v>47.158712999999999</v>
      </c>
      <c r="AR374">
        <v>-88.484267000000003</v>
      </c>
      <c r="AS374">
        <v>307.7</v>
      </c>
      <c r="AT374">
        <v>20.3</v>
      </c>
      <c r="AU374">
        <v>12</v>
      </c>
      <c r="AV374">
        <v>8</v>
      </c>
      <c r="AW374" t="s">
        <v>210</v>
      </c>
      <c r="AX374">
        <v>1.286114</v>
      </c>
      <c r="AY374">
        <v>1.8430569999999999</v>
      </c>
      <c r="AZ374">
        <v>2.4291710000000002</v>
      </c>
      <c r="BA374">
        <v>14.686999999999999</v>
      </c>
      <c r="BB374">
        <v>14.27</v>
      </c>
      <c r="BC374">
        <v>0.97</v>
      </c>
      <c r="BD374">
        <v>14.925000000000001</v>
      </c>
      <c r="BE374">
        <v>2823.8130000000001</v>
      </c>
      <c r="BF374">
        <v>210.071</v>
      </c>
      <c r="BG374">
        <v>1.169</v>
      </c>
      <c r="BH374">
        <v>2.5000000000000001E-2</v>
      </c>
      <c r="BI374">
        <v>1.1930000000000001</v>
      </c>
      <c r="BJ374">
        <v>0.94299999999999995</v>
      </c>
      <c r="BK374">
        <v>0.02</v>
      </c>
      <c r="BL374">
        <v>0.96199999999999997</v>
      </c>
      <c r="BM374">
        <v>1.2655000000000001</v>
      </c>
      <c r="BQ374">
        <v>0</v>
      </c>
      <c r="BR374">
        <v>0.20652799999999999</v>
      </c>
      <c r="BS374">
        <v>-5</v>
      </c>
      <c r="BT374">
        <v>6.0000000000000001E-3</v>
      </c>
      <c r="BU374">
        <v>5.0470160000000002</v>
      </c>
      <c r="BV374">
        <v>0</v>
      </c>
      <c r="BW374" t="s">
        <v>155</v>
      </c>
      <c r="BX374">
        <v>0.80600000000000005</v>
      </c>
    </row>
    <row r="375" spans="1:76" x14ac:dyDescent="0.25">
      <c r="A375" s="26">
        <v>43530</v>
      </c>
      <c r="B375" s="27">
        <v>0.61834291666666663</v>
      </c>
      <c r="C375">
        <v>14.121</v>
      </c>
      <c r="D375">
        <v>0.98309999999999997</v>
      </c>
      <c r="E375">
        <v>9831.3787379999994</v>
      </c>
      <c r="F375">
        <v>52.3</v>
      </c>
      <c r="G375">
        <v>1.2</v>
      </c>
      <c r="H375">
        <v>167.3</v>
      </c>
      <c r="J375">
        <v>0</v>
      </c>
      <c r="K375">
        <v>0.87280000000000002</v>
      </c>
      <c r="L375">
        <v>12.3249</v>
      </c>
      <c r="M375">
        <v>0.85809999999999997</v>
      </c>
      <c r="N375">
        <v>45.629100000000001</v>
      </c>
      <c r="O375">
        <v>1.07</v>
      </c>
      <c r="P375">
        <v>46.7</v>
      </c>
      <c r="Q375">
        <v>36.797800000000002</v>
      </c>
      <c r="R375">
        <v>0.8629</v>
      </c>
      <c r="S375">
        <v>37.700000000000003</v>
      </c>
      <c r="T375">
        <v>167.2886</v>
      </c>
      <c r="W375">
        <v>0</v>
      </c>
      <c r="X375">
        <v>0</v>
      </c>
      <c r="Y375">
        <v>12</v>
      </c>
      <c r="Z375">
        <v>883</v>
      </c>
      <c r="AA375">
        <v>872</v>
      </c>
      <c r="AB375">
        <v>886</v>
      </c>
      <c r="AC375">
        <v>88</v>
      </c>
      <c r="AD375">
        <v>23.94</v>
      </c>
      <c r="AE375">
        <v>0.55000000000000004</v>
      </c>
      <c r="AF375">
        <v>982</v>
      </c>
      <c r="AG375">
        <v>0</v>
      </c>
      <c r="AH375">
        <v>34</v>
      </c>
      <c r="AI375">
        <v>35</v>
      </c>
      <c r="AJ375">
        <v>190</v>
      </c>
      <c r="AK375">
        <v>168.8</v>
      </c>
      <c r="AL375">
        <v>4.5</v>
      </c>
      <c r="AM375">
        <v>174.4</v>
      </c>
      <c r="AN375" t="s">
        <v>155</v>
      </c>
      <c r="AO375">
        <v>1</v>
      </c>
      <c r="AP375" s="28">
        <v>0.82682870370370365</v>
      </c>
      <c r="AQ375">
        <v>47.158797999999997</v>
      </c>
      <c r="AR375">
        <v>-88.484221000000005</v>
      </c>
      <c r="AS375">
        <v>307.2</v>
      </c>
      <c r="AT375">
        <v>20.8</v>
      </c>
      <c r="AU375">
        <v>12</v>
      </c>
      <c r="AV375">
        <v>8</v>
      </c>
      <c r="AW375" t="s">
        <v>210</v>
      </c>
      <c r="AX375">
        <v>1.4430430000000001</v>
      </c>
      <c r="AY375">
        <v>1.512613</v>
      </c>
      <c r="AZ375">
        <v>2.6</v>
      </c>
      <c r="BA375">
        <v>14.686999999999999</v>
      </c>
      <c r="BB375">
        <v>14.59</v>
      </c>
      <c r="BC375">
        <v>0.99</v>
      </c>
      <c r="BD375">
        <v>14.571</v>
      </c>
      <c r="BE375">
        <v>2948.7139999999999</v>
      </c>
      <c r="BF375">
        <v>130.667</v>
      </c>
      <c r="BG375">
        <v>1.143</v>
      </c>
      <c r="BH375">
        <v>2.7E-2</v>
      </c>
      <c r="BI375">
        <v>1.17</v>
      </c>
      <c r="BJ375">
        <v>0.92200000000000004</v>
      </c>
      <c r="BK375">
        <v>2.1999999999999999E-2</v>
      </c>
      <c r="BL375">
        <v>0.94399999999999995</v>
      </c>
      <c r="BM375">
        <v>1.2709999999999999</v>
      </c>
      <c r="BQ375">
        <v>0</v>
      </c>
      <c r="BR375">
        <v>0.24581900000000001</v>
      </c>
      <c r="BS375">
        <v>-5</v>
      </c>
      <c r="BT375">
        <v>6.0000000000000001E-3</v>
      </c>
      <c r="BU375">
        <v>6.0072020000000004</v>
      </c>
      <c r="BV375">
        <v>0</v>
      </c>
      <c r="BW375" t="s">
        <v>155</v>
      </c>
      <c r="BX375">
        <v>0.80600000000000005</v>
      </c>
    </row>
    <row r="376" spans="1:76" x14ac:dyDescent="0.25">
      <c r="A376" s="26">
        <v>43530</v>
      </c>
      <c r="B376" s="27">
        <v>0.61835449074074067</v>
      </c>
      <c r="C376">
        <v>14.137</v>
      </c>
      <c r="D376">
        <v>0.91779999999999995</v>
      </c>
      <c r="E376">
        <v>9178.3053689999997</v>
      </c>
      <c r="F376">
        <v>64.599999999999994</v>
      </c>
      <c r="G376">
        <v>1.2</v>
      </c>
      <c r="H376">
        <v>121.3</v>
      </c>
      <c r="J376">
        <v>0</v>
      </c>
      <c r="K376">
        <v>0.87329999999999997</v>
      </c>
      <c r="L376">
        <v>12.345599999999999</v>
      </c>
      <c r="M376">
        <v>0.80149999999999999</v>
      </c>
      <c r="N376">
        <v>56.378399999999999</v>
      </c>
      <c r="O376">
        <v>1.0479000000000001</v>
      </c>
      <c r="P376">
        <v>57.4</v>
      </c>
      <c r="Q376">
        <v>45.506500000000003</v>
      </c>
      <c r="R376">
        <v>0.8458</v>
      </c>
      <c r="S376">
        <v>46.4</v>
      </c>
      <c r="T376">
        <v>121.2876</v>
      </c>
      <c r="W376">
        <v>0</v>
      </c>
      <c r="X376">
        <v>0</v>
      </c>
      <c r="Y376">
        <v>11.9</v>
      </c>
      <c r="Z376">
        <v>897</v>
      </c>
      <c r="AA376">
        <v>888</v>
      </c>
      <c r="AB376">
        <v>900</v>
      </c>
      <c r="AC376">
        <v>88.8</v>
      </c>
      <c r="AD376">
        <v>24.17</v>
      </c>
      <c r="AE376">
        <v>0.56000000000000005</v>
      </c>
      <c r="AF376">
        <v>982</v>
      </c>
      <c r="AG376">
        <v>0</v>
      </c>
      <c r="AH376">
        <v>34</v>
      </c>
      <c r="AI376">
        <v>35</v>
      </c>
      <c r="AJ376">
        <v>190</v>
      </c>
      <c r="AK376">
        <v>169</v>
      </c>
      <c r="AL376">
        <v>4.5</v>
      </c>
      <c r="AM376">
        <v>174</v>
      </c>
      <c r="AN376" t="s">
        <v>155</v>
      </c>
      <c r="AO376">
        <v>1</v>
      </c>
      <c r="AP376" s="28">
        <v>0.8268402777777778</v>
      </c>
      <c r="AQ376">
        <v>47.158895000000001</v>
      </c>
      <c r="AR376">
        <v>-88.484196999999995</v>
      </c>
      <c r="AS376">
        <v>306.8</v>
      </c>
      <c r="AT376">
        <v>22.3</v>
      </c>
      <c r="AU376">
        <v>12</v>
      </c>
      <c r="AV376">
        <v>8</v>
      </c>
      <c r="AW376" t="s">
        <v>210</v>
      </c>
      <c r="AX376">
        <v>1.6293</v>
      </c>
      <c r="AY376">
        <v>1</v>
      </c>
      <c r="AZ376">
        <v>2.6861999999999999</v>
      </c>
      <c r="BA376">
        <v>14.686999999999999</v>
      </c>
      <c r="BB376">
        <v>14.64</v>
      </c>
      <c r="BC376">
        <v>1</v>
      </c>
      <c r="BD376">
        <v>14.513999999999999</v>
      </c>
      <c r="BE376">
        <v>2962.7869999999998</v>
      </c>
      <c r="BF376">
        <v>122.425</v>
      </c>
      <c r="BG376">
        <v>1.417</v>
      </c>
      <c r="BH376">
        <v>2.5999999999999999E-2</v>
      </c>
      <c r="BI376">
        <v>1.4430000000000001</v>
      </c>
      <c r="BJ376">
        <v>1.1439999999999999</v>
      </c>
      <c r="BK376">
        <v>2.1000000000000001E-2</v>
      </c>
      <c r="BL376">
        <v>1.165</v>
      </c>
      <c r="BM376">
        <v>0.92430000000000001</v>
      </c>
      <c r="BQ376">
        <v>0</v>
      </c>
      <c r="BR376">
        <v>0.33951500000000001</v>
      </c>
      <c r="BS376">
        <v>-5</v>
      </c>
      <c r="BT376">
        <v>6.0000000000000001E-3</v>
      </c>
      <c r="BU376">
        <v>8.2968980000000006</v>
      </c>
      <c r="BV376">
        <v>0</v>
      </c>
      <c r="BW376" t="s">
        <v>155</v>
      </c>
      <c r="BX376">
        <v>0.80700000000000005</v>
      </c>
    </row>
    <row r="377" spans="1:76" x14ac:dyDescent="0.25">
      <c r="A377" s="26">
        <v>43530</v>
      </c>
      <c r="B377" s="27">
        <v>0.61836606481481482</v>
      </c>
      <c r="C377">
        <v>13.367000000000001</v>
      </c>
      <c r="D377">
        <v>1.3231999999999999</v>
      </c>
      <c r="E377">
        <v>13231.518456</v>
      </c>
      <c r="F377">
        <v>83.3</v>
      </c>
      <c r="G377">
        <v>1.2</v>
      </c>
      <c r="H377">
        <v>88.3</v>
      </c>
      <c r="J377">
        <v>0</v>
      </c>
      <c r="K377">
        <v>0.87560000000000004</v>
      </c>
      <c r="L377">
        <v>11.703900000000001</v>
      </c>
      <c r="M377">
        <v>1.1585000000000001</v>
      </c>
      <c r="N377">
        <v>72.903199999999998</v>
      </c>
      <c r="O377">
        <v>1.0507</v>
      </c>
      <c r="P377">
        <v>74</v>
      </c>
      <c r="Q377">
        <v>58.854199999999999</v>
      </c>
      <c r="R377">
        <v>0.84819999999999995</v>
      </c>
      <c r="S377">
        <v>59.7</v>
      </c>
      <c r="T377">
        <v>88.341899999999995</v>
      </c>
      <c r="W377">
        <v>0</v>
      </c>
      <c r="X377">
        <v>0</v>
      </c>
      <c r="Y377">
        <v>11.9</v>
      </c>
      <c r="Z377">
        <v>902</v>
      </c>
      <c r="AA377">
        <v>894</v>
      </c>
      <c r="AB377">
        <v>906</v>
      </c>
      <c r="AC377">
        <v>89</v>
      </c>
      <c r="AD377">
        <v>24.21</v>
      </c>
      <c r="AE377">
        <v>0.56000000000000005</v>
      </c>
      <c r="AF377">
        <v>982</v>
      </c>
      <c r="AG377">
        <v>0</v>
      </c>
      <c r="AH377">
        <v>34</v>
      </c>
      <c r="AI377">
        <v>35</v>
      </c>
      <c r="AJ377">
        <v>190</v>
      </c>
      <c r="AK377">
        <v>168.2</v>
      </c>
      <c r="AL377">
        <v>4.5</v>
      </c>
      <c r="AM377">
        <v>174.4</v>
      </c>
      <c r="AN377" t="s">
        <v>155</v>
      </c>
      <c r="AO377">
        <v>1</v>
      </c>
      <c r="AP377" s="28">
        <v>0.82685185185185184</v>
      </c>
      <c r="AQ377">
        <v>47.159008999999998</v>
      </c>
      <c r="AR377">
        <v>-88.484194000000002</v>
      </c>
      <c r="AS377">
        <v>306.5</v>
      </c>
      <c r="AT377">
        <v>24.7</v>
      </c>
      <c r="AU377">
        <v>12</v>
      </c>
      <c r="AV377">
        <v>8</v>
      </c>
      <c r="AW377" t="s">
        <v>210</v>
      </c>
      <c r="AX377">
        <v>1.8431</v>
      </c>
      <c r="AY377">
        <v>1</v>
      </c>
      <c r="AZ377">
        <v>2.8</v>
      </c>
      <c r="BA377">
        <v>14.686999999999999</v>
      </c>
      <c r="BB377">
        <v>14.93</v>
      </c>
      <c r="BC377">
        <v>1.02</v>
      </c>
      <c r="BD377">
        <v>14.211</v>
      </c>
      <c r="BE377">
        <v>2871.8090000000002</v>
      </c>
      <c r="BF377">
        <v>180.92699999999999</v>
      </c>
      <c r="BG377">
        <v>1.873</v>
      </c>
      <c r="BH377">
        <v>2.7E-2</v>
      </c>
      <c r="BI377">
        <v>1.9</v>
      </c>
      <c r="BJ377">
        <v>1.512</v>
      </c>
      <c r="BK377">
        <v>2.1999999999999999E-2</v>
      </c>
      <c r="BL377">
        <v>1.534</v>
      </c>
      <c r="BM377">
        <v>0.68830000000000002</v>
      </c>
      <c r="BQ377">
        <v>0</v>
      </c>
      <c r="BR377">
        <v>0.33578799999999998</v>
      </c>
      <c r="BS377">
        <v>-5</v>
      </c>
      <c r="BT377">
        <v>6.0000000000000001E-3</v>
      </c>
      <c r="BU377">
        <v>8.2058239999999998</v>
      </c>
      <c r="BV377">
        <v>0</v>
      </c>
      <c r="BW377" t="s">
        <v>155</v>
      </c>
      <c r="BX377">
        <v>0.80700000000000005</v>
      </c>
    </row>
    <row r="378" spans="1:76" x14ac:dyDescent="0.25">
      <c r="A378" s="26">
        <v>43530</v>
      </c>
      <c r="B378" s="27">
        <v>0.61837763888888886</v>
      </c>
      <c r="C378">
        <v>13.055</v>
      </c>
      <c r="D378">
        <v>3.0941000000000001</v>
      </c>
      <c r="E378">
        <v>30941.25</v>
      </c>
      <c r="F378">
        <v>111.3</v>
      </c>
      <c r="G378">
        <v>1.1000000000000001</v>
      </c>
      <c r="H378">
        <v>83.9</v>
      </c>
      <c r="J378">
        <v>0</v>
      </c>
      <c r="K378">
        <v>0.86250000000000004</v>
      </c>
      <c r="L378">
        <v>11.2599</v>
      </c>
      <c r="M378">
        <v>2.6686999999999999</v>
      </c>
      <c r="N378">
        <v>95.981499999999997</v>
      </c>
      <c r="O378">
        <v>0.94879999999999998</v>
      </c>
      <c r="P378">
        <v>96.9</v>
      </c>
      <c r="Q378">
        <v>77.485200000000006</v>
      </c>
      <c r="R378">
        <v>0.76590000000000003</v>
      </c>
      <c r="S378">
        <v>78.3</v>
      </c>
      <c r="T378">
        <v>83.868300000000005</v>
      </c>
      <c r="W378">
        <v>0</v>
      </c>
      <c r="X378">
        <v>0</v>
      </c>
      <c r="Y378">
        <v>12</v>
      </c>
      <c r="Z378">
        <v>918</v>
      </c>
      <c r="AA378">
        <v>912</v>
      </c>
      <c r="AB378">
        <v>925</v>
      </c>
      <c r="AC378">
        <v>89</v>
      </c>
      <c r="AD378">
        <v>24.21</v>
      </c>
      <c r="AE378">
        <v>0.56000000000000005</v>
      </c>
      <c r="AF378">
        <v>982</v>
      </c>
      <c r="AG378">
        <v>0</v>
      </c>
      <c r="AH378">
        <v>34</v>
      </c>
      <c r="AI378">
        <v>35</v>
      </c>
      <c r="AJ378">
        <v>190</v>
      </c>
      <c r="AK378">
        <v>168.8</v>
      </c>
      <c r="AL378">
        <v>4.5</v>
      </c>
      <c r="AM378">
        <v>174.7</v>
      </c>
      <c r="AN378" t="s">
        <v>155</v>
      </c>
      <c r="AO378">
        <v>1</v>
      </c>
      <c r="AP378" s="28">
        <v>0.82686342592592599</v>
      </c>
      <c r="AQ378">
        <v>47.159132</v>
      </c>
      <c r="AR378">
        <v>-88.484199000000004</v>
      </c>
      <c r="AS378">
        <v>306.39999999999998</v>
      </c>
      <c r="AT378">
        <v>27.4</v>
      </c>
      <c r="AU378">
        <v>12</v>
      </c>
      <c r="AV378">
        <v>9</v>
      </c>
      <c r="AW378" t="s">
        <v>209</v>
      </c>
      <c r="AX378">
        <v>1.8138000000000001</v>
      </c>
      <c r="AY378">
        <v>1</v>
      </c>
      <c r="AZ378">
        <v>2.4121000000000001</v>
      </c>
      <c r="BA378">
        <v>14.686999999999999</v>
      </c>
      <c r="BB378">
        <v>13.45</v>
      </c>
      <c r="BC378">
        <v>0.92</v>
      </c>
      <c r="BD378">
        <v>15.939</v>
      </c>
      <c r="BE378">
        <v>2550.9259999999999</v>
      </c>
      <c r="BF378">
        <v>384.81299999999999</v>
      </c>
      <c r="BG378">
        <v>2.2770000000000001</v>
      </c>
      <c r="BH378">
        <v>2.3E-2</v>
      </c>
      <c r="BI378">
        <v>2.2999999999999998</v>
      </c>
      <c r="BJ378">
        <v>1.8380000000000001</v>
      </c>
      <c r="BK378">
        <v>1.7999999999999999E-2</v>
      </c>
      <c r="BL378">
        <v>1.8560000000000001</v>
      </c>
      <c r="BM378">
        <v>0.60340000000000005</v>
      </c>
      <c r="BQ378">
        <v>0</v>
      </c>
      <c r="BR378">
        <v>0.49803999999999998</v>
      </c>
      <c r="BS378">
        <v>-5</v>
      </c>
      <c r="BT378">
        <v>6.0000000000000001E-3</v>
      </c>
      <c r="BU378">
        <v>12.170854</v>
      </c>
      <c r="BV378">
        <v>0</v>
      </c>
      <c r="BW378" t="s">
        <v>155</v>
      </c>
      <c r="BX378">
        <v>0.80700000000000005</v>
      </c>
    </row>
    <row r="379" spans="1:76" x14ac:dyDescent="0.25">
      <c r="A379" s="26">
        <v>43530</v>
      </c>
      <c r="B379" s="27">
        <v>0.61838921296296301</v>
      </c>
      <c r="C379">
        <v>12.989000000000001</v>
      </c>
      <c r="D379">
        <v>1.607</v>
      </c>
      <c r="E379">
        <v>16070.364668</v>
      </c>
      <c r="F379">
        <v>121.5</v>
      </c>
      <c r="G379">
        <v>1.1000000000000001</v>
      </c>
      <c r="H379">
        <v>91.9</v>
      </c>
      <c r="J379">
        <v>0</v>
      </c>
      <c r="K379">
        <v>0.87590000000000001</v>
      </c>
      <c r="L379">
        <v>11.377800000000001</v>
      </c>
      <c r="M379">
        <v>1.4077</v>
      </c>
      <c r="N379">
        <v>106.42140000000001</v>
      </c>
      <c r="O379">
        <v>0.96350000000000002</v>
      </c>
      <c r="P379">
        <v>107.4</v>
      </c>
      <c r="Q379">
        <v>85.913200000000003</v>
      </c>
      <c r="R379">
        <v>0.77790000000000004</v>
      </c>
      <c r="S379">
        <v>86.7</v>
      </c>
      <c r="T379">
        <v>91.897599999999997</v>
      </c>
      <c r="W379">
        <v>0</v>
      </c>
      <c r="X379">
        <v>0</v>
      </c>
      <c r="Y379">
        <v>11.9</v>
      </c>
      <c r="Z379">
        <v>927</v>
      </c>
      <c r="AA379">
        <v>921</v>
      </c>
      <c r="AB379">
        <v>933</v>
      </c>
      <c r="AC379">
        <v>89</v>
      </c>
      <c r="AD379">
        <v>24.21</v>
      </c>
      <c r="AE379">
        <v>0.56000000000000005</v>
      </c>
      <c r="AF379">
        <v>982</v>
      </c>
      <c r="AG379">
        <v>0</v>
      </c>
      <c r="AH379">
        <v>34</v>
      </c>
      <c r="AI379">
        <v>35</v>
      </c>
      <c r="AJ379">
        <v>190</v>
      </c>
      <c r="AK379">
        <v>169</v>
      </c>
      <c r="AL379">
        <v>4.4000000000000004</v>
      </c>
      <c r="AM379">
        <v>175</v>
      </c>
      <c r="AN379" t="s">
        <v>155</v>
      </c>
      <c r="AO379">
        <v>1</v>
      </c>
      <c r="AP379" s="28">
        <v>0.82687499999999992</v>
      </c>
      <c r="AQ379">
        <v>47.159255000000002</v>
      </c>
      <c r="AR379">
        <v>-88.484204000000005</v>
      </c>
      <c r="AS379">
        <v>306.2</v>
      </c>
      <c r="AT379">
        <v>29</v>
      </c>
      <c r="AU379">
        <v>12</v>
      </c>
      <c r="AV379">
        <v>10</v>
      </c>
      <c r="AW379" t="s">
        <v>207</v>
      </c>
      <c r="AX379">
        <v>1.7</v>
      </c>
      <c r="AY379">
        <v>1</v>
      </c>
      <c r="AZ379">
        <v>1.9</v>
      </c>
      <c r="BA379">
        <v>14.686999999999999</v>
      </c>
      <c r="BB379">
        <v>14.98</v>
      </c>
      <c r="BC379">
        <v>1.02</v>
      </c>
      <c r="BD379">
        <v>14.163</v>
      </c>
      <c r="BE379">
        <v>2808.5479999999998</v>
      </c>
      <c r="BF379">
        <v>221.15600000000001</v>
      </c>
      <c r="BG379">
        <v>2.7509999999999999</v>
      </c>
      <c r="BH379">
        <v>2.5000000000000001E-2</v>
      </c>
      <c r="BI379">
        <v>2.7759999999999998</v>
      </c>
      <c r="BJ379">
        <v>2.2210000000000001</v>
      </c>
      <c r="BK379">
        <v>0.02</v>
      </c>
      <c r="BL379">
        <v>2.2410000000000001</v>
      </c>
      <c r="BM379">
        <v>0.72030000000000005</v>
      </c>
      <c r="BQ379">
        <v>0</v>
      </c>
      <c r="BR379">
        <v>0.511297</v>
      </c>
      <c r="BS379">
        <v>-5</v>
      </c>
      <c r="BT379">
        <v>5.1570000000000001E-3</v>
      </c>
      <c r="BU379">
        <v>12.494821</v>
      </c>
      <c r="BV379">
        <v>0</v>
      </c>
      <c r="BW379" t="s">
        <v>155</v>
      </c>
      <c r="BX379">
        <v>0.80700000000000005</v>
      </c>
    </row>
    <row r="380" spans="1:76" x14ac:dyDescent="0.25">
      <c r="A380" s="26">
        <v>43530</v>
      </c>
      <c r="B380" s="27">
        <v>0.61840078703703705</v>
      </c>
      <c r="C380">
        <v>12.945</v>
      </c>
      <c r="D380">
        <v>0.46639999999999998</v>
      </c>
      <c r="E380">
        <v>4663.5349230000002</v>
      </c>
      <c r="F380">
        <v>134.4</v>
      </c>
      <c r="G380">
        <v>1</v>
      </c>
      <c r="H380">
        <v>84.4</v>
      </c>
      <c r="J380">
        <v>0</v>
      </c>
      <c r="K380">
        <v>0.88619999999999999</v>
      </c>
      <c r="L380">
        <v>11.4718</v>
      </c>
      <c r="M380">
        <v>0.4133</v>
      </c>
      <c r="N380">
        <v>119.1052</v>
      </c>
      <c r="O380">
        <v>0.9093</v>
      </c>
      <c r="P380">
        <v>120</v>
      </c>
      <c r="Q380">
        <v>96.152799999999999</v>
      </c>
      <c r="R380">
        <v>0.73409999999999997</v>
      </c>
      <c r="S380">
        <v>96.9</v>
      </c>
      <c r="T380">
        <v>84.400800000000004</v>
      </c>
      <c r="W380">
        <v>0</v>
      </c>
      <c r="X380">
        <v>0</v>
      </c>
      <c r="Y380">
        <v>12</v>
      </c>
      <c r="Z380">
        <v>906</v>
      </c>
      <c r="AA380">
        <v>898</v>
      </c>
      <c r="AB380">
        <v>912</v>
      </c>
      <c r="AC380">
        <v>89</v>
      </c>
      <c r="AD380">
        <v>24.21</v>
      </c>
      <c r="AE380">
        <v>0.56000000000000005</v>
      </c>
      <c r="AF380">
        <v>982</v>
      </c>
      <c r="AG380">
        <v>0</v>
      </c>
      <c r="AH380">
        <v>34</v>
      </c>
      <c r="AI380">
        <v>35</v>
      </c>
      <c r="AJ380">
        <v>190</v>
      </c>
      <c r="AK380">
        <v>169</v>
      </c>
      <c r="AL380">
        <v>4.5</v>
      </c>
      <c r="AM380">
        <v>175</v>
      </c>
      <c r="AN380" t="s">
        <v>155</v>
      </c>
      <c r="AO380">
        <v>1</v>
      </c>
      <c r="AP380" s="28">
        <v>0.82688657407407407</v>
      </c>
      <c r="AQ380">
        <v>47.159390000000002</v>
      </c>
      <c r="AR380">
        <v>-88.484205000000003</v>
      </c>
      <c r="AS380">
        <v>306.10000000000002</v>
      </c>
      <c r="AT380">
        <v>30.5</v>
      </c>
      <c r="AU380">
        <v>12</v>
      </c>
      <c r="AV380">
        <v>10</v>
      </c>
      <c r="AW380" t="s">
        <v>207</v>
      </c>
      <c r="AX380">
        <v>1.7</v>
      </c>
      <c r="AY380">
        <v>1</v>
      </c>
      <c r="AZ380">
        <v>1.9</v>
      </c>
      <c r="BA380">
        <v>14.686999999999999</v>
      </c>
      <c r="BB380">
        <v>16.39</v>
      </c>
      <c r="BC380">
        <v>1.1200000000000001</v>
      </c>
      <c r="BD380">
        <v>12.843999999999999</v>
      </c>
      <c r="BE380">
        <v>3047.0709999999999</v>
      </c>
      <c r="BF380">
        <v>69.866</v>
      </c>
      <c r="BG380">
        <v>3.3130000000000002</v>
      </c>
      <c r="BH380">
        <v>2.5000000000000001E-2</v>
      </c>
      <c r="BI380">
        <v>3.3380000000000001</v>
      </c>
      <c r="BJ380">
        <v>2.6749999999999998</v>
      </c>
      <c r="BK380">
        <v>0.02</v>
      </c>
      <c r="BL380">
        <v>2.6949999999999998</v>
      </c>
      <c r="BM380">
        <v>0.71189999999999998</v>
      </c>
      <c r="BQ380">
        <v>0</v>
      </c>
      <c r="BR380">
        <v>0.38829399999999997</v>
      </c>
      <c r="BS380">
        <v>-5</v>
      </c>
      <c r="BT380">
        <v>5.0000000000000001E-3</v>
      </c>
      <c r="BU380">
        <v>9.4889349999999997</v>
      </c>
      <c r="BV380">
        <v>0</v>
      </c>
      <c r="BW380" t="s">
        <v>155</v>
      </c>
      <c r="BX380">
        <v>0.80700000000000005</v>
      </c>
    </row>
    <row r="381" spans="1:76" x14ac:dyDescent="0.25">
      <c r="A381" s="26">
        <v>43530</v>
      </c>
      <c r="B381" s="27">
        <v>0.61841236111111109</v>
      </c>
      <c r="C381">
        <v>13.247999999999999</v>
      </c>
      <c r="D381">
        <v>0.1132</v>
      </c>
      <c r="E381">
        <v>1132.2649220000001</v>
      </c>
      <c r="F381">
        <v>180</v>
      </c>
      <c r="G381">
        <v>0.8</v>
      </c>
      <c r="H381">
        <v>65.5</v>
      </c>
      <c r="J381">
        <v>0</v>
      </c>
      <c r="K381">
        <v>0.88690000000000002</v>
      </c>
      <c r="L381">
        <v>11.7498</v>
      </c>
      <c r="M381">
        <v>0.1004</v>
      </c>
      <c r="N381">
        <v>159.6284</v>
      </c>
      <c r="O381">
        <v>0.73299999999999998</v>
      </c>
      <c r="P381">
        <v>160.4</v>
      </c>
      <c r="Q381">
        <v>128.86689999999999</v>
      </c>
      <c r="R381">
        <v>0.59179999999999999</v>
      </c>
      <c r="S381">
        <v>129.5</v>
      </c>
      <c r="T381">
        <v>65.542100000000005</v>
      </c>
      <c r="W381">
        <v>0</v>
      </c>
      <c r="X381">
        <v>0</v>
      </c>
      <c r="Y381">
        <v>11.9</v>
      </c>
      <c r="Z381">
        <v>893</v>
      </c>
      <c r="AA381">
        <v>882</v>
      </c>
      <c r="AB381">
        <v>898</v>
      </c>
      <c r="AC381">
        <v>89</v>
      </c>
      <c r="AD381">
        <v>24.21</v>
      </c>
      <c r="AE381">
        <v>0.56000000000000005</v>
      </c>
      <c r="AF381">
        <v>982</v>
      </c>
      <c r="AG381">
        <v>0</v>
      </c>
      <c r="AH381">
        <v>34</v>
      </c>
      <c r="AI381">
        <v>35</v>
      </c>
      <c r="AJ381">
        <v>190</v>
      </c>
      <c r="AK381">
        <v>169</v>
      </c>
      <c r="AL381">
        <v>4.5</v>
      </c>
      <c r="AM381">
        <v>175</v>
      </c>
      <c r="AN381" t="s">
        <v>155</v>
      </c>
      <c r="AO381">
        <v>1</v>
      </c>
      <c r="AP381" s="28">
        <v>0.82689814814814822</v>
      </c>
      <c r="AQ381">
        <v>47.159547000000003</v>
      </c>
      <c r="AR381">
        <v>-88.484211999999999</v>
      </c>
      <c r="AS381">
        <v>306.5</v>
      </c>
      <c r="AT381">
        <v>33.700000000000003</v>
      </c>
      <c r="AU381">
        <v>12</v>
      </c>
      <c r="AV381">
        <v>10</v>
      </c>
      <c r="AW381" t="s">
        <v>207</v>
      </c>
      <c r="AX381">
        <v>1.7</v>
      </c>
      <c r="AY381">
        <v>1.0862000000000001</v>
      </c>
      <c r="AZ381">
        <v>1.9862</v>
      </c>
      <c r="BA381">
        <v>14.686999999999999</v>
      </c>
      <c r="BB381">
        <v>16.5</v>
      </c>
      <c r="BC381">
        <v>1.1200000000000001</v>
      </c>
      <c r="BD381">
        <v>12.749000000000001</v>
      </c>
      <c r="BE381">
        <v>3130.63</v>
      </c>
      <c r="BF381">
        <v>17.03</v>
      </c>
      <c r="BG381">
        <v>4.4539999999999997</v>
      </c>
      <c r="BH381">
        <v>0.02</v>
      </c>
      <c r="BI381">
        <v>4.4740000000000002</v>
      </c>
      <c r="BJ381">
        <v>3.5960000000000001</v>
      </c>
      <c r="BK381">
        <v>1.7000000000000001E-2</v>
      </c>
      <c r="BL381">
        <v>3.6120000000000001</v>
      </c>
      <c r="BM381">
        <v>0.55449999999999999</v>
      </c>
      <c r="BQ381">
        <v>0</v>
      </c>
      <c r="BR381">
        <v>0.28001399999999999</v>
      </c>
      <c r="BS381">
        <v>-5</v>
      </c>
      <c r="BT381">
        <v>5.0000000000000001E-3</v>
      </c>
      <c r="BU381">
        <v>6.8428420000000001</v>
      </c>
      <c r="BV381">
        <v>0</v>
      </c>
      <c r="BW381" t="s">
        <v>155</v>
      </c>
      <c r="BX381">
        <v>0.80700000000000005</v>
      </c>
    </row>
    <row r="382" spans="1:76" x14ac:dyDescent="0.25">
      <c r="A382" s="26">
        <v>43530</v>
      </c>
      <c r="B382" s="27">
        <v>0.61842393518518513</v>
      </c>
      <c r="C382">
        <v>13.654999999999999</v>
      </c>
      <c r="D382">
        <v>7.4399999999999994E-2</v>
      </c>
      <c r="E382">
        <v>744.45193900000004</v>
      </c>
      <c r="F382">
        <v>233.3</v>
      </c>
      <c r="G382">
        <v>0.7</v>
      </c>
      <c r="H382">
        <v>56.7</v>
      </c>
      <c r="J382">
        <v>0.16</v>
      </c>
      <c r="K382">
        <v>0.88419999999999999</v>
      </c>
      <c r="L382">
        <v>12.073</v>
      </c>
      <c r="M382">
        <v>6.5799999999999997E-2</v>
      </c>
      <c r="N382">
        <v>206.2936</v>
      </c>
      <c r="O382">
        <v>0.64249999999999996</v>
      </c>
      <c r="P382">
        <v>206.9</v>
      </c>
      <c r="Q382">
        <v>166.5394</v>
      </c>
      <c r="R382">
        <v>0.51870000000000005</v>
      </c>
      <c r="S382">
        <v>167.1</v>
      </c>
      <c r="T382">
        <v>56.724299999999999</v>
      </c>
      <c r="W382">
        <v>0</v>
      </c>
      <c r="X382">
        <v>0.1431</v>
      </c>
      <c r="Y382">
        <v>11.9</v>
      </c>
      <c r="Z382">
        <v>889</v>
      </c>
      <c r="AA382">
        <v>877</v>
      </c>
      <c r="AB382">
        <v>894</v>
      </c>
      <c r="AC382">
        <v>89</v>
      </c>
      <c r="AD382">
        <v>24.21</v>
      </c>
      <c r="AE382">
        <v>0.56000000000000005</v>
      </c>
      <c r="AF382">
        <v>982</v>
      </c>
      <c r="AG382">
        <v>0</v>
      </c>
      <c r="AH382">
        <v>34</v>
      </c>
      <c r="AI382">
        <v>35</v>
      </c>
      <c r="AJ382">
        <v>190</v>
      </c>
      <c r="AK382">
        <v>169</v>
      </c>
      <c r="AL382">
        <v>4.5</v>
      </c>
      <c r="AM382">
        <v>175</v>
      </c>
      <c r="AN382" t="s">
        <v>155</v>
      </c>
      <c r="AO382">
        <v>1</v>
      </c>
      <c r="AP382" s="28">
        <v>0.82690972222222225</v>
      </c>
      <c r="AQ382">
        <v>47.159694000000002</v>
      </c>
      <c r="AR382">
        <v>-88.484221000000005</v>
      </c>
      <c r="AS382">
        <v>307.3</v>
      </c>
      <c r="AT382">
        <v>35.200000000000003</v>
      </c>
      <c r="AU382">
        <v>12</v>
      </c>
      <c r="AV382">
        <v>10</v>
      </c>
      <c r="AW382" t="s">
        <v>207</v>
      </c>
      <c r="AX382">
        <v>1.67845</v>
      </c>
      <c r="AY382">
        <v>1.2431000000000001</v>
      </c>
      <c r="AZ382">
        <v>2.1431</v>
      </c>
      <c r="BA382">
        <v>14.686999999999999</v>
      </c>
      <c r="BB382">
        <v>16.09</v>
      </c>
      <c r="BC382">
        <v>1.1000000000000001</v>
      </c>
      <c r="BD382">
        <v>13.101000000000001</v>
      </c>
      <c r="BE382">
        <v>3140.2869999999998</v>
      </c>
      <c r="BF382">
        <v>10.897</v>
      </c>
      <c r="BG382">
        <v>5.6189999999999998</v>
      </c>
      <c r="BH382">
        <v>1.7000000000000001E-2</v>
      </c>
      <c r="BI382">
        <v>5.6369999999999996</v>
      </c>
      <c r="BJ382">
        <v>4.5359999999999996</v>
      </c>
      <c r="BK382">
        <v>1.4E-2</v>
      </c>
      <c r="BL382">
        <v>4.55</v>
      </c>
      <c r="BM382">
        <v>0.46850000000000003</v>
      </c>
      <c r="BQ382">
        <v>27.056000000000001</v>
      </c>
      <c r="BR382">
        <v>0.27664499999999997</v>
      </c>
      <c r="BS382">
        <v>-5</v>
      </c>
      <c r="BT382">
        <v>5.0000000000000001E-3</v>
      </c>
      <c r="BU382">
        <v>6.7605130000000004</v>
      </c>
      <c r="BV382">
        <v>0</v>
      </c>
      <c r="BW382" t="s">
        <v>155</v>
      </c>
      <c r="BX382">
        <v>0.80700000000000005</v>
      </c>
    </row>
    <row r="383" spans="1:76" x14ac:dyDescent="0.25">
      <c r="A383" s="26">
        <v>43530</v>
      </c>
      <c r="B383" s="27">
        <v>0.61843550925925928</v>
      </c>
      <c r="C383">
        <v>14.077999999999999</v>
      </c>
      <c r="D383">
        <v>0.17699999999999999</v>
      </c>
      <c r="E383">
        <v>1769.5080579999999</v>
      </c>
      <c r="F383">
        <v>298.39999999999998</v>
      </c>
      <c r="G383">
        <v>0.5</v>
      </c>
      <c r="H383">
        <v>54.4</v>
      </c>
      <c r="J383">
        <v>0.41</v>
      </c>
      <c r="K383">
        <v>0.88009999999999999</v>
      </c>
      <c r="L383">
        <v>12.3904</v>
      </c>
      <c r="M383">
        <v>0.15570000000000001</v>
      </c>
      <c r="N383">
        <v>262.65940000000001</v>
      </c>
      <c r="O383">
        <v>0.46379999999999999</v>
      </c>
      <c r="P383">
        <v>263.10000000000002</v>
      </c>
      <c r="Q383">
        <v>212.04310000000001</v>
      </c>
      <c r="R383">
        <v>0.37440000000000001</v>
      </c>
      <c r="S383">
        <v>212.4</v>
      </c>
      <c r="T383">
        <v>54.375</v>
      </c>
      <c r="W383">
        <v>0</v>
      </c>
      <c r="X383">
        <v>0.35930000000000001</v>
      </c>
      <c r="Y383">
        <v>12</v>
      </c>
      <c r="Z383">
        <v>889</v>
      </c>
      <c r="AA383">
        <v>878</v>
      </c>
      <c r="AB383">
        <v>896</v>
      </c>
      <c r="AC383">
        <v>89</v>
      </c>
      <c r="AD383">
        <v>24.21</v>
      </c>
      <c r="AE383">
        <v>0.56000000000000005</v>
      </c>
      <c r="AF383">
        <v>982</v>
      </c>
      <c r="AG383">
        <v>0</v>
      </c>
      <c r="AH383">
        <v>34</v>
      </c>
      <c r="AI383">
        <v>35</v>
      </c>
      <c r="AJ383">
        <v>190</v>
      </c>
      <c r="AK383">
        <v>169</v>
      </c>
      <c r="AL383">
        <v>4.5999999999999996</v>
      </c>
      <c r="AM383">
        <v>175</v>
      </c>
      <c r="AN383" t="s">
        <v>155</v>
      </c>
      <c r="AO383">
        <v>1</v>
      </c>
      <c r="AP383" s="28">
        <v>0.82690972222222225</v>
      </c>
      <c r="AQ383">
        <v>47.159832000000002</v>
      </c>
      <c r="AR383">
        <v>-88.484227000000004</v>
      </c>
      <c r="AS383">
        <v>307.89999999999998</v>
      </c>
      <c r="AT383">
        <v>34.799999999999997</v>
      </c>
      <c r="AU383">
        <v>12</v>
      </c>
      <c r="AV383">
        <v>10</v>
      </c>
      <c r="AW383" t="s">
        <v>207</v>
      </c>
      <c r="AX383">
        <v>1.62845</v>
      </c>
      <c r="AY383">
        <v>1.3431</v>
      </c>
      <c r="AZ383">
        <v>2.2431000000000001</v>
      </c>
      <c r="BA383">
        <v>14.686999999999999</v>
      </c>
      <c r="BB383">
        <v>15.52</v>
      </c>
      <c r="BC383">
        <v>1.06</v>
      </c>
      <c r="BD383">
        <v>13.621</v>
      </c>
      <c r="BE383">
        <v>3117.9830000000002</v>
      </c>
      <c r="BF383">
        <v>24.943999999999999</v>
      </c>
      <c r="BG383">
        <v>6.9219999999999997</v>
      </c>
      <c r="BH383">
        <v>1.2E-2</v>
      </c>
      <c r="BI383">
        <v>6.9340000000000002</v>
      </c>
      <c r="BJ383">
        <v>5.5880000000000001</v>
      </c>
      <c r="BK383">
        <v>0.01</v>
      </c>
      <c r="BL383">
        <v>5.5979999999999999</v>
      </c>
      <c r="BM383">
        <v>0.4345</v>
      </c>
      <c r="BQ383">
        <v>65.738</v>
      </c>
      <c r="BR383">
        <v>0.32957999999999998</v>
      </c>
      <c r="BS383">
        <v>-5</v>
      </c>
      <c r="BT383">
        <v>5.0000000000000001E-3</v>
      </c>
      <c r="BU383">
        <v>8.0541119999999999</v>
      </c>
      <c r="BV383">
        <v>0</v>
      </c>
      <c r="BW383" t="s">
        <v>155</v>
      </c>
      <c r="BX383">
        <v>0.80700000000000005</v>
      </c>
    </row>
    <row r="384" spans="1:76" x14ac:dyDescent="0.25">
      <c r="A384" s="26">
        <v>43530</v>
      </c>
      <c r="B384" s="27">
        <v>0.61844708333333331</v>
      </c>
      <c r="C384">
        <v>14.02</v>
      </c>
      <c r="D384">
        <v>0.29320000000000002</v>
      </c>
      <c r="E384">
        <v>2931.5097540000002</v>
      </c>
      <c r="F384">
        <v>364.4</v>
      </c>
      <c r="G384">
        <v>0.4</v>
      </c>
      <c r="H384">
        <v>49.5</v>
      </c>
      <c r="J384">
        <v>0.5</v>
      </c>
      <c r="K384">
        <v>0.87949999999999995</v>
      </c>
      <c r="L384">
        <v>12.3308</v>
      </c>
      <c r="M384">
        <v>0.25779999999999997</v>
      </c>
      <c r="N384">
        <v>320.50760000000002</v>
      </c>
      <c r="O384">
        <v>0.3518</v>
      </c>
      <c r="P384">
        <v>320.89999999999998</v>
      </c>
      <c r="Q384">
        <v>258.74360000000001</v>
      </c>
      <c r="R384">
        <v>0.28399999999999997</v>
      </c>
      <c r="S384">
        <v>259</v>
      </c>
      <c r="T384">
        <v>49.494100000000003</v>
      </c>
      <c r="W384">
        <v>0</v>
      </c>
      <c r="X384">
        <v>0.43980000000000002</v>
      </c>
      <c r="Y384">
        <v>11.9</v>
      </c>
      <c r="Z384">
        <v>898</v>
      </c>
      <c r="AA384">
        <v>887</v>
      </c>
      <c r="AB384">
        <v>904</v>
      </c>
      <c r="AC384">
        <v>89</v>
      </c>
      <c r="AD384">
        <v>24.21</v>
      </c>
      <c r="AE384">
        <v>0.56000000000000005</v>
      </c>
      <c r="AF384">
        <v>982</v>
      </c>
      <c r="AG384">
        <v>0</v>
      </c>
      <c r="AH384">
        <v>34</v>
      </c>
      <c r="AI384">
        <v>35</v>
      </c>
      <c r="AJ384">
        <v>190</v>
      </c>
      <c r="AK384">
        <v>169</v>
      </c>
      <c r="AL384">
        <v>4.5</v>
      </c>
      <c r="AM384">
        <v>175</v>
      </c>
      <c r="AN384" t="s">
        <v>155</v>
      </c>
      <c r="AO384">
        <v>2</v>
      </c>
      <c r="AP384" s="28">
        <v>0.82693287037037033</v>
      </c>
      <c r="AQ384">
        <v>47.159962999999998</v>
      </c>
      <c r="AR384">
        <v>-88.484230999999994</v>
      </c>
      <c r="AS384">
        <v>308.60000000000002</v>
      </c>
      <c r="AT384">
        <v>34</v>
      </c>
      <c r="AU384">
        <v>12</v>
      </c>
      <c r="AV384">
        <v>10</v>
      </c>
      <c r="AW384" t="s">
        <v>207</v>
      </c>
      <c r="AX384">
        <v>1.6431</v>
      </c>
      <c r="AY384">
        <v>1.5724</v>
      </c>
      <c r="AZ384">
        <v>2.4293</v>
      </c>
      <c r="BA384">
        <v>14.686999999999999</v>
      </c>
      <c r="BB384">
        <v>15.45</v>
      </c>
      <c r="BC384">
        <v>1.05</v>
      </c>
      <c r="BD384">
        <v>13.695</v>
      </c>
      <c r="BE384">
        <v>3092.596</v>
      </c>
      <c r="BF384">
        <v>41.158000000000001</v>
      </c>
      <c r="BG384">
        <v>8.4179999999999993</v>
      </c>
      <c r="BH384">
        <v>8.9999999999999993E-3</v>
      </c>
      <c r="BI384">
        <v>8.4269999999999996</v>
      </c>
      <c r="BJ384">
        <v>6.7960000000000003</v>
      </c>
      <c r="BK384">
        <v>7.0000000000000001E-3</v>
      </c>
      <c r="BL384">
        <v>6.8029999999999999</v>
      </c>
      <c r="BM384">
        <v>0.39419999999999999</v>
      </c>
      <c r="BQ384">
        <v>80.197000000000003</v>
      </c>
      <c r="BR384">
        <v>0.36091800000000002</v>
      </c>
      <c r="BS384">
        <v>-5</v>
      </c>
      <c r="BT384">
        <v>5.8430000000000001E-3</v>
      </c>
      <c r="BU384">
        <v>8.8199339999999999</v>
      </c>
      <c r="BV384">
        <v>0</v>
      </c>
      <c r="BW384" t="s">
        <v>155</v>
      </c>
      <c r="BX384">
        <v>0.80700000000000005</v>
      </c>
    </row>
    <row r="385" spans="1:76" x14ac:dyDescent="0.25">
      <c r="A385" s="26">
        <v>43530</v>
      </c>
      <c r="B385" s="27">
        <v>0.61845865740740746</v>
      </c>
      <c r="C385">
        <v>13.654</v>
      </c>
      <c r="D385">
        <v>2.1151</v>
      </c>
      <c r="E385">
        <v>21150.765512000002</v>
      </c>
      <c r="F385">
        <v>378.7</v>
      </c>
      <c r="G385">
        <v>0.4</v>
      </c>
      <c r="H385">
        <v>52.2</v>
      </c>
      <c r="J385">
        <v>0.6</v>
      </c>
      <c r="K385">
        <v>0.86660000000000004</v>
      </c>
      <c r="L385">
        <v>11.832700000000001</v>
      </c>
      <c r="M385">
        <v>1.833</v>
      </c>
      <c r="N385">
        <v>328.22739999999999</v>
      </c>
      <c r="O385">
        <v>0.34660000000000002</v>
      </c>
      <c r="P385">
        <v>328.6</v>
      </c>
      <c r="Q385">
        <v>264.97570000000002</v>
      </c>
      <c r="R385">
        <v>0.27979999999999999</v>
      </c>
      <c r="S385">
        <v>265.3</v>
      </c>
      <c r="T385">
        <v>52.211599999999997</v>
      </c>
      <c r="W385">
        <v>0</v>
      </c>
      <c r="X385">
        <v>0.52</v>
      </c>
      <c r="Y385">
        <v>11.9</v>
      </c>
      <c r="Z385">
        <v>901</v>
      </c>
      <c r="AA385">
        <v>892</v>
      </c>
      <c r="AB385">
        <v>907</v>
      </c>
      <c r="AC385">
        <v>89</v>
      </c>
      <c r="AD385">
        <v>24.21</v>
      </c>
      <c r="AE385">
        <v>0.56000000000000005</v>
      </c>
      <c r="AF385">
        <v>982</v>
      </c>
      <c r="AG385">
        <v>0</v>
      </c>
      <c r="AH385">
        <v>34</v>
      </c>
      <c r="AI385">
        <v>35</v>
      </c>
      <c r="AJ385">
        <v>190</v>
      </c>
      <c r="AK385">
        <v>169</v>
      </c>
      <c r="AL385">
        <v>4.5</v>
      </c>
      <c r="AM385">
        <v>175</v>
      </c>
      <c r="AN385" t="s">
        <v>155</v>
      </c>
      <c r="AO385">
        <v>2</v>
      </c>
      <c r="AP385" s="28">
        <v>0.82694444444444448</v>
      </c>
      <c r="AQ385">
        <v>47.160088999999999</v>
      </c>
      <c r="AR385">
        <v>-88.484234999999998</v>
      </c>
      <c r="AS385">
        <v>309.39999999999998</v>
      </c>
      <c r="AT385">
        <v>33.1</v>
      </c>
      <c r="AU385">
        <v>12</v>
      </c>
      <c r="AV385">
        <v>10</v>
      </c>
      <c r="AW385" t="s">
        <v>207</v>
      </c>
      <c r="AX385">
        <v>1.7</v>
      </c>
      <c r="AY385">
        <v>1.8</v>
      </c>
      <c r="AZ385">
        <v>2.6</v>
      </c>
      <c r="BA385">
        <v>14.686999999999999</v>
      </c>
      <c r="BB385">
        <v>13.88</v>
      </c>
      <c r="BC385">
        <v>0.95</v>
      </c>
      <c r="BD385">
        <v>15.391999999999999</v>
      </c>
      <c r="BE385">
        <v>2733.0709999999999</v>
      </c>
      <c r="BF385">
        <v>269.45999999999998</v>
      </c>
      <c r="BG385">
        <v>7.9390000000000001</v>
      </c>
      <c r="BH385">
        <v>8.0000000000000002E-3</v>
      </c>
      <c r="BI385">
        <v>7.9480000000000004</v>
      </c>
      <c r="BJ385">
        <v>6.4089999999999998</v>
      </c>
      <c r="BK385">
        <v>7.0000000000000001E-3</v>
      </c>
      <c r="BL385">
        <v>6.4160000000000004</v>
      </c>
      <c r="BM385">
        <v>0.38300000000000001</v>
      </c>
      <c r="BQ385">
        <v>87.325000000000003</v>
      </c>
      <c r="BR385">
        <v>0.38438899999999998</v>
      </c>
      <c r="BS385">
        <v>-5</v>
      </c>
      <c r="BT385">
        <v>5.1570000000000001E-3</v>
      </c>
      <c r="BU385">
        <v>9.3935060000000004</v>
      </c>
      <c r="BV385">
        <v>0</v>
      </c>
      <c r="BW385" t="s">
        <v>155</v>
      </c>
      <c r="BX385">
        <v>0.80700000000000005</v>
      </c>
    </row>
    <row r="386" spans="1:76" x14ac:dyDescent="0.25">
      <c r="A386" s="26">
        <v>43530</v>
      </c>
      <c r="B386" s="27">
        <v>0.6184702314814815</v>
      </c>
      <c r="C386">
        <v>13.51</v>
      </c>
      <c r="D386">
        <v>1.8537999999999999</v>
      </c>
      <c r="E386">
        <v>18538.045879000001</v>
      </c>
      <c r="F386">
        <v>376.2</v>
      </c>
      <c r="G386">
        <v>0.5</v>
      </c>
      <c r="H386">
        <v>53.5</v>
      </c>
      <c r="J386">
        <v>0.6</v>
      </c>
      <c r="K386">
        <v>0.86990000000000001</v>
      </c>
      <c r="L386">
        <v>11.753299999999999</v>
      </c>
      <c r="M386">
        <v>1.6127</v>
      </c>
      <c r="N386">
        <v>327.27539999999999</v>
      </c>
      <c r="O386">
        <v>0.41239999999999999</v>
      </c>
      <c r="P386">
        <v>327.7</v>
      </c>
      <c r="Q386">
        <v>264.2072</v>
      </c>
      <c r="R386">
        <v>0.33300000000000002</v>
      </c>
      <c r="S386">
        <v>264.5</v>
      </c>
      <c r="T386">
        <v>53.507300000000001</v>
      </c>
      <c r="W386">
        <v>0</v>
      </c>
      <c r="X386">
        <v>0.52200000000000002</v>
      </c>
      <c r="Y386">
        <v>11.9</v>
      </c>
      <c r="Z386">
        <v>880</v>
      </c>
      <c r="AA386">
        <v>869</v>
      </c>
      <c r="AB386">
        <v>887</v>
      </c>
      <c r="AC386">
        <v>89</v>
      </c>
      <c r="AD386">
        <v>24.21</v>
      </c>
      <c r="AE386">
        <v>0.56000000000000005</v>
      </c>
      <c r="AF386">
        <v>982</v>
      </c>
      <c r="AG386">
        <v>0</v>
      </c>
      <c r="AH386">
        <v>34</v>
      </c>
      <c r="AI386">
        <v>35</v>
      </c>
      <c r="AJ386">
        <v>190</v>
      </c>
      <c r="AK386">
        <v>169</v>
      </c>
      <c r="AL386">
        <v>4.5</v>
      </c>
      <c r="AM386">
        <v>175</v>
      </c>
      <c r="AN386" t="s">
        <v>155</v>
      </c>
      <c r="AO386">
        <v>2</v>
      </c>
      <c r="AP386" s="28">
        <v>0.82695601851851863</v>
      </c>
      <c r="AQ386">
        <v>47.160221</v>
      </c>
      <c r="AR386">
        <v>-88.484234000000001</v>
      </c>
      <c r="AS386">
        <v>310</v>
      </c>
      <c r="AT386">
        <v>33</v>
      </c>
      <c r="AU386">
        <v>12</v>
      </c>
      <c r="AV386">
        <v>10</v>
      </c>
      <c r="AW386" t="s">
        <v>207</v>
      </c>
      <c r="AX386">
        <v>2.0017</v>
      </c>
      <c r="AY386">
        <v>1.4552</v>
      </c>
      <c r="AZ386">
        <v>2.8586</v>
      </c>
      <c r="BA386">
        <v>14.686999999999999</v>
      </c>
      <c r="BB386">
        <v>14.25</v>
      </c>
      <c r="BC386">
        <v>0.97</v>
      </c>
      <c r="BD386">
        <v>14.95</v>
      </c>
      <c r="BE386">
        <v>2775.7289999999998</v>
      </c>
      <c r="BF386">
        <v>242.40899999999999</v>
      </c>
      <c r="BG386">
        <v>8.0939999999999994</v>
      </c>
      <c r="BH386">
        <v>0.01</v>
      </c>
      <c r="BI386">
        <v>8.1039999999999992</v>
      </c>
      <c r="BJ386">
        <v>6.5339999999999998</v>
      </c>
      <c r="BK386">
        <v>8.0000000000000002E-3</v>
      </c>
      <c r="BL386">
        <v>6.5430000000000001</v>
      </c>
      <c r="BM386">
        <v>0.40129999999999999</v>
      </c>
      <c r="BQ386">
        <v>89.631</v>
      </c>
      <c r="BR386">
        <v>0.19663900000000001</v>
      </c>
      <c r="BS386">
        <v>-5</v>
      </c>
      <c r="BT386">
        <v>5.8430000000000001E-3</v>
      </c>
      <c r="BU386">
        <v>4.8053660000000002</v>
      </c>
      <c r="BV386">
        <v>0</v>
      </c>
      <c r="BW386" t="s">
        <v>155</v>
      </c>
      <c r="BX386">
        <v>0.80700000000000005</v>
      </c>
    </row>
    <row r="387" spans="1:76" x14ac:dyDescent="0.25">
      <c r="A387" s="26">
        <v>43530</v>
      </c>
      <c r="B387" s="27">
        <v>0.61848180555555554</v>
      </c>
      <c r="C387">
        <v>14.042</v>
      </c>
      <c r="D387">
        <v>0.73399999999999999</v>
      </c>
      <c r="E387">
        <v>7339.689034</v>
      </c>
      <c r="F387">
        <v>343.3</v>
      </c>
      <c r="G387">
        <v>0.5</v>
      </c>
      <c r="H387">
        <v>52.1</v>
      </c>
      <c r="J387">
        <v>0.6</v>
      </c>
      <c r="K387">
        <v>0.87560000000000004</v>
      </c>
      <c r="L387">
        <v>12.2944</v>
      </c>
      <c r="M387">
        <v>0.64259999999999995</v>
      </c>
      <c r="N387">
        <v>300.61630000000002</v>
      </c>
      <c r="O387">
        <v>0.43780000000000002</v>
      </c>
      <c r="P387">
        <v>301.10000000000002</v>
      </c>
      <c r="Q387">
        <v>242.68539999999999</v>
      </c>
      <c r="R387">
        <v>0.35339999999999999</v>
      </c>
      <c r="S387">
        <v>243</v>
      </c>
      <c r="T387">
        <v>52.1</v>
      </c>
      <c r="W387">
        <v>0</v>
      </c>
      <c r="X387">
        <v>0.52529999999999999</v>
      </c>
      <c r="Y387">
        <v>11.9</v>
      </c>
      <c r="Z387">
        <v>873</v>
      </c>
      <c r="AA387">
        <v>861</v>
      </c>
      <c r="AB387">
        <v>880</v>
      </c>
      <c r="AC387">
        <v>89</v>
      </c>
      <c r="AD387">
        <v>24.21</v>
      </c>
      <c r="AE387">
        <v>0.56000000000000005</v>
      </c>
      <c r="AF387">
        <v>982</v>
      </c>
      <c r="AG387">
        <v>0</v>
      </c>
      <c r="AH387">
        <v>34</v>
      </c>
      <c r="AI387">
        <v>35</v>
      </c>
      <c r="AJ387">
        <v>190</v>
      </c>
      <c r="AK387">
        <v>169</v>
      </c>
      <c r="AL387">
        <v>4.4000000000000004</v>
      </c>
      <c r="AM387">
        <v>175</v>
      </c>
      <c r="AN387" t="s">
        <v>155</v>
      </c>
      <c r="AO387">
        <v>2</v>
      </c>
      <c r="AP387" s="28">
        <v>0.82696759259259256</v>
      </c>
      <c r="AQ387">
        <v>47.160356999999998</v>
      </c>
      <c r="AR387">
        <v>-88.484212999999997</v>
      </c>
      <c r="AS387">
        <v>310.5</v>
      </c>
      <c r="AT387">
        <v>33.5</v>
      </c>
      <c r="AU387">
        <v>12</v>
      </c>
      <c r="AV387">
        <v>10</v>
      </c>
      <c r="AW387" t="s">
        <v>207</v>
      </c>
      <c r="AX387">
        <v>1.9258999999999999</v>
      </c>
      <c r="AY387">
        <v>1.0430999999999999</v>
      </c>
      <c r="AZ387">
        <v>3.0276000000000001</v>
      </c>
      <c r="BA387">
        <v>14.686999999999999</v>
      </c>
      <c r="BB387">
        <v>14.94</v>
      </c>
      <c r="BC387">
        <v>1.02</v>
      </c>
      <c r="BD387">
        <v>14.211</v>
      </c>
      <c r="BE387">
        <v>3000.1239999999998</v>
      </c>
      <c r="BF387">
        <v>99.811000000000007</v>
      </c>
      <c r="BG387">
        <v>7.6820000000000004</v>
      </c>
      <c r="BH387">
        <v>1.0999999999999999E-2</v>
      </c>
      <c r="BI387">
        <v>7.6929999999999996</v>
      </c>
      <c r="BJ387">
        <v>6.202</v>
      </c>
      <c r="BK387">
        <v>8.9999999999999993E-3</v>
      </c>
      <c r="BL387">
        <v>6.2110000000000003</v>
      </c>
      <c r="BM387">
        <v>0.4037</v>
      </c>
      <c r="BQ387">
        <v>93.212999999999994</v>
      </c>
      <c r="BR387">
        <v>0.171959</v>
      </c>
      <c r="BS387">
        <v>-5</v>
      </c>
      <c r="BT387">
        <v>5.1570000000000001E-3</v>
      </c>
      <c r="BU387">
        <v>4.202248</v>
      </c>
      <c r="BV387">
        <v>0</v>
      </c>
      <c r="BW387" t="s">
        <v>155</v>
      </c>
      <c r="BX387">
        <v>0.80700000000000005</v>
      </c>
    </row>
    <row r="388" spans="1:76" x14ac:dyDescent="0.25">
      <c r="A388" s="26">
        <v>43530</v>
      </c>
      <c r="B388" s="27">
        <v>0.61849337962962958</v>
      </c>
      <c r="C388">
        <v>14.066000000000001</v>
      </c>
      <c r="D388">
        <v>0.44500000000000001</v>
      </c>
      <c r="E388">
        <v>4449.7080900000001</v>
      </c>
      <c r="F388">
        <v>340.3</v>
      </c>
      <c r="G388">
        <v>0.6</v>
      </c>
      <c r="H388">
        <v>52.1</v>
      </c>
      <c r="J388">
        <v>0.6</v>
      </c>
      <c r="K388">
        <v>0.87790000000000001</v>
      </c>
      <c r="L388">
        <v>12.3485</v>
      </c>
      <c r="M388">
        <v>0.3906</v>
      </c>
      <c r="N388">
        <v>298.70280000000002</v>
      </c>
      <c r="O388">
        <v>0.52669999999999995</v>
      </c>
      <c r="P388">
        <v>299.2</v>
      </c>
      <c r="Q388">
        <v>241.14060000000001</v>
      </c>
      <c r="R388">
        <v>0.42520000000000002</v>
      </c>
      <c r="S388">
        <v>241.6</v>
      </c>
      <c r="T388">
        <v>52.1</v>
      </c>
      <c r="W388">
        <v>0</v>
      </c>
      <c r="X388">
        <v>0.52669999999999995</v>
      </c>
      <c r="Y388">
        <v>12</v>
      </c>
      <c r="Z388">
        <v>881</v>
      </c>
      <c r="AA388">
        <v>868</v>
      </c>
      <c r="AB388">
        <v>887</v>
      </c>
      <c r="AC388">
        <v>89</v>
      </c>
      <c r="AD388">
        <v>24.21</v>
      </c>
      <c r="AE388">
        <v>0.56000000000000005</v>
      </c>
      <c r="AF388">
        <v>982</v>
      </c>
      <c r="AG388">
        <v>0</v>
      </c>
      <c r="AH388">
        <v>34</v>
      </c>
      <c r="AI388">
        <v>35</v>
      </c>
      <c r="AJ388">
        <v>190</v>
      </c>
      <c r="AK388">
        <v>169</v>
      </c>
      <c r="AL388">
        <v>4.5</v>
      </c>
      <c r="AM388">
        <v>175.4</v>
      </c>
      <c r="AN388" t="s">
        <v>155</v>
      </c>
      <c r="AO388">
        <v>2</v>
      </c>
      <c r="AP388" s="28">
        <v>0.82697916666666671</v>
      </c>
      <c r="AQ388">
        <v>47.160485999999999</v>
      </c>
      <c r="AR388">
        <v>-88.484177000000003</v>
      </c>
      <c r="AS388">
        <v>310.7</v>
      </c>
      <c r="AT388">
        <v>33</v>
      </c>
      <c r="AU388">
        <v>12</v>
      </c>
      <c r="AV388">
        <v>10</v>
      </c>
      <c r="AW388" t="s">
        <v>207</v>
      </c>
      <c r="AX388">
        <v>1.3</v>
      </c>
      <c r="AY388">
        <v>1.1000000000000001</v>
      </c>
      <c r="AZ388">
        <v>2.8</v>
      </c>
      <c r="BA388">
        <v>14.686999999999999</v>
      </c>
      <c r="BB388">
        <v>15.23</v>
      </c>
      <c r="BC388">
        <v>1.04</v>
      </c>
      <c r="BD388">
        <v>13.91</v>
      </c>
      <c r="BE388">
        <v>3060.279</v>
      </c>
      <c r="BF388">
        <v>61.616</v>
      </c>
      <c r="BG388">
        <v>7.7519999999999998</v>
      </c>
      <c r="BH388">
        <v>1.4E-2</v>
      </c>
      <c r="BI388">
        <v>7.766</v>
      </c>
      <c r="BJ388">
        <v>6.258</v>
      </c>
      <c r="BK388">
        <v>1.0999999999999999E-2</v>
      </c>
      <c r="BL388">
        <v>6.2690000000000001</v>
      </c>
      <c r="BM388">
        <v>0.41</v>
      </c>
      <c r="BQ388">
        <v>94.915000000000006</v>
      </c>
      <c r="BR388">
        <v>0.25745699999999999</v>
      </c>
      <c r="BS388">
        <v>-5</v>
      </c>
      <c r="BT388">
        <v>5.0000000000000001E-3</v>
      </c>
      <c r="BU388">
        <v>6.2916059999999998</v>
      </c>
      <c r="BV388">
        <v>0</v>
      </c>
      <c r="BW388" t="s">
        <v>155</v>
      </c>
      <c r="BX388">
        <v>0.80700000000000005</v>
      </c>
    </row>
    <row r="389" spans="1:76" x14ac:dyDescent="0.25">
      <c r="A389" s="26">
        <v>43530</v>
      </c>
      <c r="B389" s="27">
        <v>0.61850495370370373</v>
      </c>
      <c r="C389">
        <v>13.919</v>
      </c>
      <c r="D389">
        <v>0.2137</v>
      </c>
      <c r="E389">
        <v>2137.377892</v>
      </c>
      <c r="F389">
        <v>348.8</v>
      </c>
      <c r="G389">
        <v>0.6</v>
      </c>
      <c r="H389">
        <v>51</v>
      </c>
      <c r="J389">
        <v>0.6</v>
      </c>
      <c r="K389">
        <v>0.88100000000000001</v>
      </c>
      <c r="L389">
        <v>12.262</v>
      </c>
      <c r="M389">
        <v>0.1883</v>
      </c>
      <c r="N389">
        <v>307.29559999999998</v>
      </c>
      <c r="O389">
        <v>0.52859999999999996</v>
      </c>
      <c r="P389">
        <v>307.8</v>
      </c>
      <c r="Q389">
        <v>248.07759999999999</v>
      </c>
      <c r="R389">
        <v>0.42670000000000002</v>
      </c>
      <c r="S389">
        <v>248.5</v>
      </c>
      <c r="T389">
        <v>50.971600000000002</v>
      </c>
      <c r="W389">
        <v>0</v>
      </c>
      <c r="X389">
        <v>0.52859999999999996</v>
      </c>
      <c r="Y389">
        <v>11.9</v>
      </c>
      <c r="Z389">
        <v>886</v>
      </c>
      <c r="AA389">
        <v>874</v>
      </c>
      <c r="AB389">
        <v>892</v>
      </c>
      <c r="AC389">
        <v>89</v>
      </c>
      <c r="AD389">
        <v>24.21</v>
      </c>
      <c r="AE389">
        <v>0.56000000000000005</v>
      </c>
      <c r="AF389">
        <v>982</v>
      </c>
      <c r="AG389">
        <v>0</v>
      </c>
      <c r="AH389">
        <v>34</v>
      </c>
      <c r="AI389">
        <v>35</v>
      </c>
      <c r="AJ389">
        <v>190</v>
      </c>
      <c r="AK389">
        <v>169</v>
      </c>
      <c r="AL389">
        <v>4.5</v>
      </c>
      <c r="AM389">
        <v>175.7</v>
      </c>
      <c r="AN389" t="s">
        <v>155</v>
      </c>
      <c r="AO389">
        <v>2</v>
      </c>
      <c r="AP389" s="28">
        <v>0.82699074074074075</v>
      </c>
      <c r="AQ389">
        <v>47.160595000000001</v>
      </c>
      <c r="AR389">
        <v>-88.484133</v>
      </c>
      <c r="AS389">
        <v>310.8</v>
      </c>
      <c r="AT389">
        <v>30.4</v>
      </c>
      <c r="AU389">
        <v>12</v>
      </c>
      <c r="AV389">
        <v>10</v>
      </c>
      <c r="AW389" t="s">
        <v>207</v>
      </c>
      <c r="AX389">
        <v>1.3</v>
      </c>
      <c r="AY389">
        <v>1.1861999999999999</v>
      </c>
      <c r="AZ389">
        <v>2.8</v>
      </c>
      <c r="BA389">
        <v>14.686999999999999</v>
      </c>
      <c r="BB389">
        <v>15.64</v>
      </c>
      <c r="BC389">
        <v>1.06</v>
      </c>
      <c r="BD389">
        <v>13.51</v>
      </c>
      <c r="BE389">
        <v>3109.5740000000001</v>
      </c>
      <c r="BF389">
        <v>30.391999999999999</v>
      </c>
      <c r="BG389">
        <v>8.1609999999999996</v>
      </c>
      <c r="BH389">
        <v>1.4E-2</v>
      </c>
      <c r="BI389">
        <v>8.1750000000000007</v>
      </c>
      <c r="BJ389">
        <v>6.5880000000000001</v>
      </c>
      <c r="BK389">
        <v>1.0999999999999999E-2</v>
      </c>
      <c r="BL389">
        <v>6.6</v>
      </c>
      <c r="BM389">
        <v>0.41049999999999998</v>
      </c>
      <c r="BQ389">
        <v>97.466999999999999</v>
      </c>
      <c r="BR389">
        <v>0.28478999999999999</v>
      </c>
      <c r="BS389">
        <v>-5</v>
      </c>
      <c r="BT389">
        <v>5.842E-3</v>
      </c>
      <c r="BU389">
        <v>6.9595599999999997</v>
      </c>
      <c r="BV389">
        <v>0</v>
      </c>
      <c r="BW389" t="s">
        <v>155</v>
      </c>
      <c r="BX389">
        <v>0.80700000000000005</v>
      </c>
    </row>
    <row r="390" spans="1:76" x14ac:dyDescent="0.25">
      <c r="A390" s="26">
        <v>43530</v>
      </c>
      <c r="B390" s="27">
        <v>0.61851652777777777</v>
      </c>
      <c r="C390">
        <v>13.845000000000001</v>
      </c>
      <c r="D390">
        <v>7.2300000000000003E-2</v>
      </c>
      <c r="E390">
        <v>723.49614399999996</v>
      </c>
      <c r="F390">
        <v>348.4</v>
      </c>
      <c r="G390">
        <v>0.6</v>
      </c>
      <c r="H390">
        <v>50.8</v>
      </c>
      <c r="J390">
        <v>0.6</v>
      </c>
      <c r="K390">
        <v>0.88270000000000004</v>
      </c>
      <c r="L390">
        <v>12.221399999999999</v>
      </c>
      <c r="M390">
        <v>6.3899999999999998E-2</v>
      </c>
      <c r="N390">
        <v>307.5095</v>
      </c>
      <c r="O390">
        <v>0.52959999999999996</v>
      </c>
      <c r="P390">
        <v>308</v>
      </c>
      <c r="Q390">
        <v>248.27</v>
      </c>
      <c r="R390">
        <v>0.42759999999999998</v>
      </c>
      <c r="S390">
        <v>248.7</v>
      </c>
      <c r="T390">
        <v>50.836500000000001</v>
      </c>
      <c r="W390">
        <v>0</v>
      </c>
      <c r="X390">
        <v>0.52959999999999996</v>
      </c>
      <c r="Y390">
        <v>12</v>
      </c>
      <c r="Z390">
        <v>887</v>
      </c>
      <c r="AA390">
        <v>875</v>
      </c>
      <c r="AB390">
        <v>892</v>
      </c>
      <c r="AC390">
        <v>89</v>
      </c>
      <c r="AD390">
        <v>24.23</v>
      </c>
      <c r="AE390">
        <v>0.56000000000000005</v>
      </c>
      <c r="AF390">
        <v>981</v>
      </c>
      <c r="AG390">
        <v>0</v>
      </c>
      <c r="AH390">
        <v>34</v>
      </c>
      <c r="AI390">
        <v>35</v>
      </c>
      <c r="AJ390">
        <v>190.8</v>
      </c>
      <c r="AK390">
        <v>169</v>
      </c>
      <c r="AL390">
        <v>4.5</v>
      </c>
      <c r="AM390">
        <v>175.9</v>
      </c>
      <c r="AN390" t="s">
        <v>155</v>
      </c>
      <c r="AO390">
        <v>2</v>
      </c>
      <c r="AP390" s="28">
        <v>0.82700231481481479</v>
      </c>
      <c r="AQ390">
        <v>47.160702999999998</v>
      </c>
      <c r="AR390">
        <v>-88.484071</v>
      </c>
      <c r="AS390">
        <v>311.10000000000002</v>
      </c>
      <c r="AT390">
        <v>29.4</v>
      </c>
      <c r="AU390">
        <v>12</v>
      </c>
      <c r="AV390">
        <v>10</v>
      </c>
      <c r="AW390" t="s">
        <v>207</v>
      </c>
      <c r="AX390">
        <v>1.3</v>
      </c>
      <c r="AY390">
        <v>1.3430569999999999</v>
      </c>
      <c r="AZ390">
        <v>2.8</v>
      </c>
      <c r="BA390">
        <v>14.686999999999999</v>
      </c>
      <c r="BB390">
        <v>15.89</v>
      </c>
      <c r="BC390">
        <v>1.08</v>
      </c>
      <c r="BD390">
        <v>13.282999999999999</v>
      </c>
      <c r="BE390">
        <v>3141.0390000000002</v>
      </c>
      <c r="BF390">
        <v>10.446999999999999</v>
      </c>
      <c r="BG390">
        <v>8.2759999999999998</v>
      </c>
      <c r="BH390">
        <v>1.4E-2</v>
      </c>
      <c r="BI390">
        <v>8.2910000000000004</v>
      </c>
      <c r="BJ390">
        <v>6.6820000000000004</v>
      </c>
      <c r="BK390">
        <v>1.2E-2</v>
      </c>
      <c r="BL390">
        <v>6.694</v>
      </c>
      <c r="BM390">
        <v>0.41489999999999999</v>
      </c>
      <c r="BQ390">
        <v>98.977999999999994</v>
      </c>
      <c r="BR390">
        <v>0.32829900000000001</v>
      </c>
      <c r="BS390">
        <v>-5</v>
      </c>
      <c r="BT390">
        <v>6.0000000000000001E-3</v>
      </c>
      <c r="BU390">
        <v>8.0228140000000003</v>
      </c>
      <c r="BV390">
        <v>0</v>
      </c>
      <c r="BW390" t="s">
        <v>155</v>
      </c>
      <c r="BX390">
        <v>0.80700000000000005</v>
      </c>
    </row>
    <row r="391" spans="1:76" x14ac:dyDescent="0.25">
      <c r="A391" s="26">
        <v>43530</v>
      </c>
      <c r="B391" s="27">
        <v>0.61852810185185192</v>
      </c>
      <c r="C391">
        <v>13.702</v>
      </c>
      <c r="D391">
        <v>2.9000000000000001E-2</v>
      </c>
      <c r="E391">
        <v>290.49207699999999</v>
      </c>
      <c r="F391">
        <v>373.4</v>
      </c>
      <c r="G391">
        <v>0.6</v>
      </c>
      <c r="H391">
        <v>48.4</v>
      </c>
      <c r="J391">
        <v>0.6</v>
      </c>
      <c r="K391">
        <v>0.88419999999999999</v>
      </c>
      <c r="L391">
        <v>12.1153</v>
      </c>
      <c r="M391">
        <v>2.5700000000000001E-2</v>
      </c>
      <c r="N391">
        <v>330.1309</v>
      </c>
      <c r="O391">
        <v>0.53049999999999997</v>
      </c>
      <c r="P391">
        <v>330.7</v>
      </c>
      <c r="Q391">
        <v>266.53739999999999</v>
      </c>
      <c r="R391">
        <v>0.42830000000000001</v>
      </c>
      <c r="S391">
        <v>267</v>
      </c>
      <c r="T391">
        <v>48.405700000000003</v>
      </c>
      <c r="W391">
        <v>0</v>
      </c>
      <c r="X391">
        <v>0.53049999999999997</v>
      </c>
      <c r="Y391">
        <v>12</v>
      </c>
      <c r="Z391">
        <v>889</v>
      </c>
      <c r="AA391">
        <v>877</v>
      </c>
      <c r="AB391">
        <v>894</v>
      </c>
      <c r="AC391">
        <v>89</v>
      </c>
      <c r="AD391">
        <v>24.24</v>
      </c>
      <c r="AE391">
        <v>0.56000000000000005</v>
      </c>
      <c r="AF391">
        <v>981</v>
      </c>
      <c r="AG391">
        <v>0</v>
      </c>
      <c r="AH391">
        <v>34</v>
      </c>
      <c r="AI391">
        <v>35</v>
      </c>
      <c r="AJ391">
        <v>191</v>
      </c>
      <c r="AK391">
        <v>169</v>
      </c>
      <c r="AL391">
        <v>4.5</v>
      </c>
      <c r="AM391">
        <v>175.5</v>
      </c>
      <c r="AN391" t="s">
        <v>155</v>
      </c>
      <c r="AO391">
        <v>2</v>
      </c>
      <c r="AP391" s="28">
        <v>0.82701388888888883</v>
      </c>
      <c r="AQ391">
        <v>47.160817999999999</v>
      </c>
      <c r="AR391">
        <v>-88.483999999999995</v>
      </c>
      <c r="AS391">
        <v>311.7</v>
      </c>
      <c r="AT391">
        <v>30</v>
      </c>
      <c r="AU391">
        <v>12</v>
      </c>
      <c r="AV391">
        <v>10</v>
      </c>
      <c r="AW391" t="s">
        <v>207</v>
      </c>
      <c r="AX391">
        <v>1.3</v>
      </c>
      <c r="AY391">
        <v>1.4</v>
      </c>
      <c r="AZ391">
        <v>2.8</v>
      </c>
      <c r="BA391">
        <v>14.686999999999999</v>
      </c>
      <c r="BB391">
        <v>16.09</v>
      </c>
      <c r="BC391">
        <v>1.1000000000000001</v>
      </c>
      <c r="BD391">
        <v>13.096</v>
      </c>
      <c r="BE391">
        <v>3150.9450000000002</v>
      </c>
      <c r="BF391">
        <v>4.2519999999999998</v>
      </c>
      <c r="BG391">
        <v>8.9909999999999997</v>
      </c>
      <c r="BH391">
        <v>1.4E-2</v>
      </c>
      <c r="BI391">
        <v>9.0060000000000002</v>
      </c>
      <c r="BJ391">
        <v>7.2590000000000003</v>
      </c>
      <c r="BK391">
        <v>1.2E-2</v>
      </c>
      <c r="BL391">
        <v>7.2709999999999999</v>
      </c>
      <c r="BM391">
        <v>0.39979999999999999</v>
      </c>
      <c r="BQ391">
        <v>100.325</v>
      </c>
      <c r="BR391">
        <v>0.323355</v>
      </c>
      <c r="BS391">
        <v>-5</v>
      </c>
      <c r="BT391">
        <v>6.8430000000000001E-3</v>
      </c>
      <c r="BU391">
        <v>7.9019880000000002</v>
      </c>
      <c r="BV391">
        <v>0</v>
      </c>
      <c r="BW391" t="s">
        <v>155</v>
      </c>
      <c r="BX391">
        <v>0.80700000000000005</v>
      </c>
    </row>
    <row r="392" spans="1:76" x14ac:dyDescent="0.25">
      <c r="A392" s="26">
        <v>43530</v>
      </c>
      <c r="B392" s="27">
        <v>0.61853967592592596</v>
      </c>
      <c r="C392">
        <v>13.465999999999999</v>
      </c>
      <c r="D392">
        <v>1.52E-2</v>
      </c>
      <c r="E392">
        <v>151.57284799999999</v>
      </c>
      <c r="F392">
        <v>427.6</v>
      </c>
      <c r="G392">
        <v>0.6</v>
      </c>
      <c r="H392">
        <v>44.9</v>
      </c>
      <c r="J392">
        <v>0.6</v>
      </c>
      <c r="K392">
        <v>0.8861</v>
      </c>
      <c r="L392">
        <v>11.932</v>
      </c>
      <c r="M392">
        <v>1.34E-2</v>
      </c>
      <c r="N392">
        <v>378.89589999999998</v>
      </c>
      <c r="O392">
        <v>0.53169999999999995</v>
      </c>
      <c r="P392">
        <v>379.4</v>
      </c>
      <c r="Q392">
        <v>305.90879999999999</v>
      </c>
      <c r="R392">
        <v>0.42920000000000003</v>
      </c>
      <c r="S392">
        <v>306.3</v>
      </c>
      <c r="T392">
        <v>44.896099999999997</v>
      </c>
      <c r="W392">
        <v>0</v>
      </c>
      <c r="X392">
        <v>0.53169999999999995</v>
      </c>
      <c r="Y392">
        <v>11.9</v>
      </c>
      <c r="Z392">
        <v>886</v>
      </c>
      <c r="AA392">
        <v>874</v>
      </c>
      <c r="AB392">
        <v>891</v>
      </c>
      <c r="AC392">
        <v>89</v>
      </c>
      <c r="AD392">
        <v>24.24</v>
      </c>
      <c r="AE392">
        <v>0.56000000000000005</v>
      </c>
      <c r="AF392">
        <v>981</v>
      </c>
      <c r="AG392">
        <v>0</v>
      </c>
      <c r="AH392">
        <v>34</v>
      </c>
      <c r="AI392">
        <v>35</v>
      </c>
      <c r="AJ392">
        <v>191</v>
      </c>
      <c r="AK392">
        <v>169</v>
      </c>
      <c r="AL392">
        <v>4.4000000000000004</v>
      </c>
      <c r="AM392">
        <v>175.2</v>
      </c>
      <c r="AN392" t="s">
        <v>155</v>
      </c>
      <c r="AO392">
        <v>2</v>
      </c>
      <c r="AP392" s="28">
        <v>0.82702546296296298</v>
      </c>
      <c r="AQ392">
        <v>47.160938000000002</v>
      </c>
      <c r="AR392">
        <v>-88.483964999999998</v>
      </c>
      <c r="AS392">
        <v>312.10000000000002</v>
      </c>
      <c r="AT392">
        <v>30.2</v>
      </c>
      <c r="AU392">
        <v>12</v>
      </c>
      <c r="AV392">
        <v>10</v>
      </c>
      <c r="AW392" t="s">
        <v>207</v>
      </c>
      <c r="AX392">
        <v>1.3</v>
      </c>
      <c r="AY392">
        <v>1.4862</v>
      </c>
      <c r="AZ392">
        <v>2.8431000000000002</v>
      </c>
      <c r="BA392">
        <v>14.686999999999999</v>
      </c>
      <c r="BB392">
        <v>16.38</v>
      </c>
      <c r="BC392">
        <v>1.1100000000000001</v>
      </c>
      <c r="BD392">
        <v>12.855</v>
      </c>
      <c r="BE392">
        <v>3154.3180000000002</v>
      </c>
      <c r="BF392">
        <v>2.2599999999999998</v>
      </c>
      <c r="BG392">
        <v>10.489000000000001</v>
      </c>
      <c r="BH392">
        <v>1.4999999999999999E-2</v>
      </c>
      <c r="BI392">
        <v>10.504</v>
      </c>
      <c r="BJ392">
        <v>8.4689999999999994</v>
      </c>
      <c r="BK392">
        <v>1.2E-2</v>
      </c>
      <c r="BL392">
        <v>8.4809999999999999</v>
      </c>
      <c r="BM392">
        <v>0.37690000000000001</v>
      </c>
      <c r="BQ392">
        <v>102.193</v>
      </c>
      <c r="BR392">
        <v>0.291495</v>
      </c>
      <c r="BS392">
        <v>-5</v>
      </c>
      <c r="BT392">
        <v>7.0000000000000001E-3</v>
      </c>
      <c r="BU392">
        <v>7.1234089999999997</v>
      </c>
      <c r="BV392">
        <v>0</v>
      </c>
      <c r="BW392" t="s">
        <v>155</v>
      </c>
      <c r="BX392">
        <v>0.80700000000000005</v>
      </c>
    </row>
    <row r="393" spans="1:76" x14ac:dyDescent="0.25">
      <c r="A393" s="26">
        <v>43530</v>
      </c>
      <c r="B393" s="27">
        <v>0.61855125</v>
      </c>
      <c r="C393">
        <v>13.446999999999999</v>
      </c>
      <c r="D393">
        <v>1.03E-2</v>
      </c>
      <c r="E393">
        <v>102.706271</v>
      </c>
      <c r="F393">
        <v>462.3</v>
      </c>
      <c r="G393">
        <v>0.6</v>
      </c>
      <c r="H393">
        <v>48.8</v>
      </c>
      <c r="J393">
        <v>0.6</v>
      </c>
      <c r="K393">
        <v>0.88629999999999998</v>
      </c>
      <c r="L393">
        <v>11.9184</v>
      </c>
      <c r="M393">
        <v>9.1000000000000004E-3</v>
      </c>
      <c r="N393">
        <v>409.6977</v>
      </c>
      <c r="O393">
        <v>0.53180000000000005</v>
      </c>
      <c r="P393">
        <v>410.2</v>
      </c>
      <c r="Q393">
        <v>330.77719999999999</v>
      </c>
      <c r="R393">
        <v>0.42930000000000001</v>
      </c>
      <c r="S393">
        <v>331.2</v>
      </c>
      <c r="T393">
        <v>48.773699999999998</v>
      </c>
      <c r="W393">
        <v>0</v>
      </c>
      <c r="X393">
        <v>0.53180000000000005</v>
      </c>
      <c r="Y393">
        <v>12</v>
      </c>
      <c r="Z393">
        <v>884</v>
      </c>
      <c r="AA393">
        <v>873</v>
      </c>
      <c r="AB393">
        <v>890</v>
      </c>
      <c r="AC393">
        <v>89</v>
      </c>
      <c r="AD393">
        <v>24.24</v>
      </c>
      <c r="AE393">
        <v>0.56000000000000005</v>
      </c>
      <c r="AF393">
        <v>981</v>
      </c>
      <c r="AG393">
        <v>0</v>
      </c>
      <c r="AH393">
        <v>34</v>
      </c>
      <c r="AI393">
        <v>35</v>
      </c>
      <c r="AJ393">
        <v>191</v>
      </c>
      <c r="AK393">
        <v>169</v>
      </c>
      <c r="AL393">
        <v>4.5</v>
      </c>
      <c r="AM393">
        <v>175</v>
      </c>
      <c r="AN393" t="s">
        <v>155</v>
      </c>
      <c r="AO393">
        <v>2</v>
      </c>
      <c r="AP393" s="28">
        <v>0.82703703703703713</v>
      </c>
      <c r="AQ393">
        <v>47.161060999999997</v>
      </c>
      <c r="AR393">
        <v>-88.483958000000001</v>
      </c>
      <c r="AS393">
        <v>312.39999999999998</v>
      </c>
      <c r="AT393">
        <v>30.3</v>
      </c>
      <c r="AU393">
        <v>12</v>
      </c>
      <c r="AV393">
        <v>10</v>
      </c>
      <c r="AW393" t="s">
        <v>207</v>
      </c>
      <c r="AX393">
        <v>1.3</v>
      </c>
      <c r="AY393">
        <v>1.6</v>
      </c>
      <c r="AZ393">
        <v>2.9</v>
      </c>
      <c r="BA393">
        <v>14.686999999999999</v>
      </c>
      <c r="BB393">
        <v>16.399999999999999</v>
      </c>
      <c r="BC393">
        <v>1.1200000000000001</v>
      </c>
      <c r="BD393">
        <v>12.829000000000001</v>
      </c>
      <c r="BE393">
        <v>3155.37</v>
      </c>
      <c r="BF393">
        <v>1.534</v>
      </c>
      <c r="BG393">
        <v>11.359</v>
      </c>
      <c r="BH393">
        <v>1.4999999999999999E-2</v>
      </c>
      <c r="BI393">
        <v>11.372999999999999</v>
      </c>
      <c r="BJ393">
        <v>9.1709999999999994</v>
      </c>
      <c r="BK393">
        <v>1.2E-2</v>
      </c>
      <c r="BL393">
        <v>9.1829999999999998</v>
      </c>
      <c r="BM393">
        <v>0.41</v>
      </c>
      <c r="BQ393">
        <v>102.367</v>
      </c>
      <c r="BR393">
        <v>0.27588400000000002</v>
      </c>
      <c r="BS393">
        <v>-5</v>
      </c>
      <c r="BT393">
        <v>6.1570000000000001E-3</v>
      </c>
      <c r="BU393">
        <v>6.7419149999999997</v>
      </c>
      <c r="BV393">
        <v>0</v>
      </c>
      <c r="BW393" t="s">
        <v>155</v>
      </c>
      <c r="BX393">
        <v>0.80700000000000005</v>
      </c>
    </row>
    <row r="394" spans="1:76" x14ac:dyDescent="0.25">
      <c r="A394" s="26">
        <v>43530</v>
      </c>
      <c r="B394" s="27">
        <v>0.61856282407407404</v>
      </c>
      <c r="C394">
        <v>13.353999999999999</v>
      </c>
      <c r="D394">
        <v>1.2800000000000001E-2</v>
      </c>
      <c r="E394">
        <v>127.922506</v>
      </c>
      <c r="F394">
        <v>479.9</v>
      </c>
      <c r="G394">
        <v>0.6</v>
      </c>
      <c r="H394">
        <v>46</v>
      </c>
      <c r="J394">
        <v>0.66</v>
      </c>
      <c r="K394">
        <v>0.88700000000000001</v>
      </c>
      <c r="L394">
        <v>11.8446</v>
      </c>
      <c r="M394">
        <v>1.1299999999999999E-2</v>
      </c>
      <c r="N394">
        <v>425.64299999999997</v>
      </c>
      <c r="O394">
        <v>0.53220000000000001</v>
      </c>
      <c r="P394">
        <v>426.2</v>
      </c>
      <c r="Q394">
        <v>343.65100000000001</v>
      </c>
      <c r="R394">
        <v>0.42970000000000003</v>
      </c>
      <c r="S394">
        <v>344.1</v>
      </c>
      <c r="T394">
        <v>45.984200000000001</v>
      </c>
      <c r="W394">
        <v>0</v>
      </c>
      <c r="X394">
        <v>0.5867</v>
      </c>
      <c r="Y394">
        <v>11.9</v>
      </c>
      <c r="Z394">
        <v>882</v>
      </c>
      <c r="AA394">
        <v>871</v>
      </c>
      <c r="AB394">
        <v>889</v>
      </c>
      <c r="AC394">
        <v>89</v>
      </c>
      <c r="AD394">
        <v>24.24</v>
      </c>
      <c r="AE394">
        <v>0.56000000000000005</v>
      </c>
      <c r="AF394">
        <v>981</v>
      </c>
      <c r="AG394">
        <v>0</v>
      </c>
      <c r="AH394">
        <v>34</v>
      </c>
      <c r="AI394">
        <v>35</v>
      </c>
      <c r="AJ394">
        <v>191</v>
      </c>
      <c r="AK394">
        <v>169</v>
      </c>
      <c r="AL394">
        <v>4.5</v>
      </c>
      <c r="AM394">
        <v>175</v>
      </c>
      <c r="AN394" t="s">
        <v>155</v>
      </c>
      <c r="AO394">
        <v>2</v>
      </c>
      <c r="AP394" s="28">
        <v>0.82704861111111105</v>
      </c>
      <c r="AQ394">
        <v>47.161186000000001</v>
      </c>
      <c r="AR394">
        <v>-88.483954999999995</v>
      </c>
      <c r="AS394">
        <v>312.60000000000002</v>
      </c>
      <c r="AT394">
        <v>30.5</v>
      </c>
      <c r="AU394">
        <v>12</v>
      </c>
      <c r="AV394">
        <v>10</v>
      </c>
      <c r="AW394" t="s">
        <v>207</v>
      </c>
      <c r="AX394">
        <v>1.1707000000000001</v>
      </c>
      <c r="AY394">
        <v>1.6</v>
      </c>
      <c r="AZ394">
        <v>2.4689999999999999</v>
      </c>
      <c r="BA394">
        <v>14.686999999999999</v>
      </c>
      <c r="BB394">
        <v>16.510000000000002</v>
      </c>
      <c r="BC394">
        <v>1.1200000000000001</v>
      </c>
      <c r="BD394">
        <v>12.739000000000001</v>
      </c>
      <c r="BE394">
        <v>3154.8879999999999</v>
      </c>
      <c r="BF394">
        <v>1.9239999999999999</v>
      </c>
      <c r="BG394">
        <v>11.872999999999999</v>
      </c>
      <c r="BH394">
        <v>1.4999999999999999E-2</v>
      </c>
      <c r="BI394">
        <v>11.887</v>
      </c>
      <c r="BJ394">
        <v>9.5860000000000003</v>
      </c>
      <c r="BK394">
        <v>1.2E-2</v>
      </c>
      <c r="BL394">
        <v>9.5980000000000008</v>
      </c>
      <c r="BM394">
        <v>0.38890000000000002</v>
      </c>
      <c r="BQ394">
        <v>113.636</v>
      </c>
      <c r="BR394">
        <v>0.256297</v>
      </c>
      <c r="BS394">
        <v>-5</v>
      </c>
      <c r="BT394">
        <v>5.1570000000000001E-3</v>
      </c>
      <c r="BU394">
        <v>6.2632580000000004</v>
      </c>
      <c r="BV394">
        <v>0</v>
      </c>
      <c r="BW394" t="s">
        <v>155</v>
      </c>
      <c r="BX394">
        <v>0.80700000000000005</v>
      </c>
    </row>
    <row r="395" spans="1:76" x14ac:dyDescent="0.25">
      <c r="A395" s="26">
        <v>43530</v>
      </c>
      <c r="B395" s="27">
        <v>0.61857439814814807</v>
      </c>
      <c r="C395">
        <v>13.595000000000001</v>
      </c>
      <c r="D395">
        <v>3.3500000000000002E-2</v>
      </c>
      <c r="E395">
        <v>334.98727700000001</v>
      </c>
      <c r="F395">
        <v>489.7</v>
      </c>
      <c r="G395">
        <v>0.6</v>
      </c>
      <c r="H395">
        <v>44.7</v>
      </c>
      <c r="J395">
        <v>0.8</v>
      </c>
      <c r="K395">
        <v>0.88500000000000001</v>
      </c>
      <c r="L395">
        <v>12.031700000000001</v>
      </c>
      <c r="M395">
        <v>2.9600000000000001E-2</v>
      </c>
      <c r="N395">
        <v>433.41750000000002</v>
      </c>
      <c r="O395">
        <v>0.53100000000000003</v>
      </c>
      <c r="P395">
        <v>433.9</v>
      </c>
      <c r="Q395">
        <v>349.92779999999999</v>
      </c>
      <c r="R395">
        <v>0.42870000000000003</v>
      </c>
      <c r="S395">
        <v>350.4</v>
      </c>
      <c r="T395">
        <v>44.661200000000001</v>
      </c>
      <c r="W395">
        <v>0</v>
      </c>
      <c r="X395">
        <v>0.70799999999999996</v>
      </c>
      <c r="Y395">
        <v>11.9</v>
      </c>
      <c r="Z395">
        <v>881</v>
      </c>
      <c r="AA395">
        <v>870</v>
      </c>
      <c r="AB395">
        <v>887</v>
      </c>
      <c r="AC395">
        <v>89</v>
      </c>
      <c r="AD395">
        <v>24.24</v>
      </c>
      <c r="AE395">
        <v>0.56000000000000005</v>
      </c>
      <c r="AF395">
        <v>981</v>
      </c>
      <c r="AG395">
        <v>0</v>
      </c>
      <c r="AH395">
        <v>34</v>
      </c>
      <c r="AI395">
        <v>35.843000000000004</v>
      </c>
      <c r="AJ395">
        <v>191</v>
      </c>
      <c r="AK395">
        <v>169</v>
      </c>
      <c r="AL395">
        <v>4.5</v>
      </c>
      <c r="AM395">
        <v>175</v>
      </c>
      <c r="AN395" t="s">
        <v>155</v>
      </c>
      <c r="AO395">
        <v>2</v>
      </c>
      <c r="AP395" s="28">
        <v>0.8270601851851852</v>
      </c>
      <c r="AQ395">
        <v>47.161307000000001</v>
      </c>
      <c r="AR395">
        <v>-88.483957000000004</v>
      </c>
      <c r="AS395">
        <v>313</v>
      </c>
      <c r="AT395">
        <v>30.2</v>
      </c>
      <c r="AU395">
        <v>12</v>
      </c>
      <c r="AV395">
        <v>10</v>
      </c>
      <c r="AW395" t="s">
        <v>207</v>
      </c>
      <c r="AX395">
        <v>1</v>
      </c>
      <c r="AY395">
        <v>1.6</v>
      </c>
      <c r="AZ395">
        <v>1.9431</v>
      </c>
      <c r="BA395">
        <v>14.686999999999999</v>
      </c>
      <c r="BB395">
        <v>16.21</v>
      </c>
      <c r="BC395">
        <v>1.1000000000000001</v>
      </c>
      <c r="BD395">
        <v>12.997</v>
      </c>
      <c r="BE395">
        <v>3150.0219999999999</v>
      </c>
      <c r="BF395">
        <v>4.9400000000000004</v>
      </c>
      <c r="BG395">
        <v>11.882999999999999</v>
      </c>
      <c r="BH395">
        <v>1.4999999999999999E-2</v>
      </c>
      <c r="BI395">
        <v>11.898</v>
      </c>
      <c r="BJ395">
        <v>9.5939999999999994</v>
      </c>
      <c r="BK395">
        <v>1.2E-2</v>
      </c>
      <c r="BL395">
        <v>9.6059999999999999</v>
      </c>
      <c r="BM395">
        <v>0.37130000000000002</v>
      </c>
      <c r="BQ395">
        <v>134.77500000000001</v>
      </c>
      <c r="BR395">
        <v>0.22686700000000001</v>
      </c>
      <c r="BS395">
        <v>-5</v>
      </c>
      <c r="BT395">
        <v>5.8430000000000001E-3</v>
      </c>
      <c r="BU395">
        <v>5.5440620000000003</v>
      </c>
      <c r="BV395">
        <v>0</v>
      </c>
      <c r="BW395" t="s">
        <v>155</v>
      </c>
      <c r="BX395">
        <v>0.80700000000000005</v>
      </c>
    </row>
    <row r="396" spans="1:76" x14ac:dyDescent="0.25">
      <c r="A396" s="26">
        <v>43530</v>
      </c>
      <c r="B396" s="27">
        <v>0.61858597222222222</v>
      </c>
      <c r="C396">
        <v>13.882999999999999</v>
      </c>
      <c r="D396">
        <v>0.29809999999999998</v>
      </c>
      <c r="E396">
        <v>2981.2977099999998</v>
      </c>
      <c r="F396">
        <v>494</v>
      </c>
      <c r="G396">
        <v>0.6</v>
      </c>
      <c r="H396">
        <v>49.1</v>
      </c>
      <c r="J396">
        <v>0.86</v>
      </c>
      <c r="K396">
        <v>0.88049999999999995</v>
      </c>
      <c r="L396">
        <v>12.2241</v>
      </c>
      <c r="M396">
        <v>0.26250000000000001</v>
      </c>
      <c r="N396">
        <v>435.00060000000002</v>
      </c>
      <c r="O396">
        <v>0.52829999999999999</v>
      </c>
      <c r="P396">
        <v>435.5</v>
      </c>
      <c r="Q396">
        <v>351.20600000000002</v>
      </c>
      <c r="R396">
        <v>0.42649999999999999</v>
      </c>
      <c r="S396">
        <v>351.6</v>
      </c>
      <c r="T396">
        <v>49.1</v>
      </c>
      <c r="W396">
        <v>0</v>
      </c>
      <c r="X396">
        <v>0.75509999999999999</v>
      </c>
      <c r="Y396">
        <v>12</v>
      </c>
      <c r="Z396">
        <v>885</v>
      </c>
      <c r="AA396">
        <v>874</v>
      </c>
      <c r="AB396">
        <v>890</v>
      </c>
      <c r="AC396">
        <v>89</v>
      </c>
      <c r="AD396">
        <v>24.24</v>
      </c>
      <c r="AE396">
        <v>0.56000000000000005</v>
      </c>
      <c r="AF396">
        <v>981</v>
      </c>
      <c r="AG396">
        <v>0</v>
      </c>
      <c r="AH396">
        <v>34</v>
      </c>
      <c r="AI396">
        <v>36</v>
      </c>
      <c r="AJ396">
        <v>191</v>
      </c>
      <c r="AK396">
        <v>169</v>
      </c>
      <c r="AL396">
        <v>4.5</v>
      </c>
      <c r="AM396">
        <v>175</v>
      </c>
      <c r="AN396" t="s">
        <v>155</v>
      </c>
      <c r="AO396">
        <v>2</v>
      </c>
      <c r="AP396" s="28">
        <v>0.82707175925925924</v>
      </c>
      <c r="AQ396">
        <v>47.161425000000001</v>
      </c>
      <c r="AR396">
        <v>-88.483963000000003</v>
      </c>
      <c r="AS396">
        <v>313.39999999999998</v>
      </c>
      <c r="AT396">
        <v>29.8</v>
      </c>
      <c r="AU396">
        <v>12</v>
      </c>
      <c r="AV396">
        <v>10</v>
      </c>
      <c r="AW396" t="s">
        <v>207</v>
      </c>
      <c r="AX396">
        <v>1</v>
      </c>
      <c r="AY396">
        <v>1.6</v>
      </c>
      <c r="AZ396">
        <v>1.9569000000000001</v>
      </c>
      <c r="BA396">
        <v>14.686999999999999</v>
      </c>
      <c r="BB396">
        <v>15.58</v>
      </c>
      <c r="BC396">
        <v>1.06</v>
      </c>
      <c r="BD396">
        <v>13.567</v>
      </c>
      <c r="BE396">
        <v>3090.9650000000001</v>
      </c>
      <c r="BF396">
        <v>42.247999999999998</v>
      </c>
      <c r="BG396">
        <v>11.519</v>
      </c>
      <c r="BH396">
        <v>1.4E-2</v>
      </c>
      <c r="BI396">
        <v>11.532999999999999</v>
      </c>
      <c r="BJ396">
        <v>9.3000000000000007</v>
      </c>
      <c r="BK396">
        <v>1.0999999999999999E-2</v>
      </c>
      <c r="BL396">
        <v>9.3109999999999999</v>
      </c>
      <c r="BM396">
        <v>0.39429999999999998</v>
      </c>
      <c r="BQ396">
        <v>138.83600000000001</v>
      </c>
      <c r="BR396">
        <v>0.27932400000000002</v>
      </c>
      <c r="BS396">
        <v>-5</v>
      </c>
      <c r="BT396">
        <v>6.0000000000000001E-3</v>
      </c>
      <c r="BU396">
        <v>6.8259800000000004</v>
      </c>
      <c r="BV396">
        <v>0</v>
      </c>
      <c r="BW396" t="s">
        <v>155</v>
      </c>
      <c r="BX396">
        <v>0.80700000000000005</v>
      </c>
    </row>
    <row r="397" spans="1:76" x14ac:dyDescent="0.25">
      <c r="A397" s="26">
        <v>43530</v>
      </c>
      <c r="B397" s="27">
        <v>0.61859754629629626</v>
      </c>
      <c r="C397">
        <v>14.12</v>
      </c>
      <c r="D397">
        <v>0.16200000000000001</v>
      </c>
      <c r="E397">
        <v>1620.1636659999999</v>
      </c>
      <c r="F397">
        <v>470.2</v>
      </c>
      <c r="G397">
        <v>0.7</v>
      </c>
      <c r="H397">
        <v>46.7</v>
      </c>
      <c r="J397">
        <v>1</v>
      </c>
      <c r="K397">
        <v>0.87990000000000002</v>
      </c>
      <c r="L397">
        <v>12.4238</v>
      </c>
      <c r="M397">
        <v>0.1426</v>
      </c>
      <c r="N397">
        <v>413.74509999999998</v>
      </c>
      <c r="O397">
        <v>0.59319999999999995</v>
      </c>
      <c r="P397">
        <v>414.3</v>
      </c>
      <c r="Q397">
        <v>334.04500000000002</v>
      </c>
      <c r="R397">
        <v>0.47889999999999999</v>
      </c>
      <c r="S397">
        <v>334.5</v>
      </c>
      <c r="T397">
        <v>46.662100000000002</v>
      </c>
      <c r="W397">
        <v>0</v>
      </c>
      <c r="X397">
        <v>0.87990000000000002</v>
      </c>
      <c r="Y397">
        <v>11.9</v>
      </c>
      <c r="Z397">
        <v>894</v>
      </c>
      <c r="AA397">
        <v>883</v>
      </c>
      <c r="AB397">
        <v>899</v>
      </c>
      <c r="AC397">
        <v>89</v>
      </c>
      <c r="AD397">
        <v>24.24</v>
      </c>
      <c r="AE397">
        <v>0.56000000000000005</v>
      </c>
      <c r="AF397">
        <v>981</v>
      </c>
      <c r="AG397">
        <v>0</v>
      </c>
      <c r="AH397">
        <v>34</v>
      </c>
      <c r="AI397">
        <v>35.156999999999996</v>
      </c>
      <c r="AJ397">
        <v>191</v>
      </c>
      <c r="AK397">
        <v>169</v>
      </c>
      <c r="AL397">
        <v>4.4000000000000004</v>
      </c>
      <c r="AM397">
        <v>175</v>
      </c>
      <c r="AN397" t="s">
        <v>155</v>
      </c>
      <c r="AO397">
        <v>2</v>
      </c>
      <c r="AP397" s="28">
        <v>0.82708333333333339</v>
      </c>
      <c r="AQ397">
        <v>47.161541999999997</v>
      </c>
      <c r="AR397">
        <v>-88.483975999999998</v>
      </c>
      <c r="AS397">
        <v>313.7</v>
      </c>
      <c r="AT397">
        <v>29.4</v>
      </c>
      <c r="AU397">
        <v>12</v>
      </c>
      <c r="AV397">
        <v>10</v>
      </c>
      <c r="AW397" t="s">
        <v>207</v>
      </c>
      <c r="AX397">
        <v>1</v>
      </c>
      <c r="AY397">
        <v>1.6431</v>
      </c>
      <c r="AZ397">
        <v>1.9431</v>
      </c>
      <c r="BA397">
        <v>14.686999999999999</v>
      </c>
      <c r="BB397">
        <v>15.49</v>
      </c>
      <c r="BC397">
        <v>1.05</v>
      </c>
      <c r="BD397">
        <v>13.651999999999999</v>
      </c>
      <c r="BE397">
        <v>3121.538</v>
      </c>
      <c r="BF397">
        <v>22.797000000000001</v>
      </c>
      <c r="BG397">
        <v>10.885999999999999</v>
      </c>
      <c r="BH397">
        <v>1.6E-2</v>
      </c>
      <c r="BI397">
        <v>10.901999999999999</v>
      </c>
      <c r="BJ397">
        <v>8.7889999999999997</v>
      </c>
      <c r="BK397">
        <v>1.2999999999999999E-2</v>
      </c>
      <c r="BL397">
        <v>8.8019999999999996</v>
      </c>
      <c r="BM397">
        <v>0.37230000000000002</v>
      </c>
      <c r="BQ397">
        <v>160.744</v>
      </c>
      <c r="BR397">
        <v>0.33720800000000001</v>
      </c>
      <c r="BS397">
        <v>-5</v>
      </c>
      <c r="BT397">
        <v>6.0000000000000001E-3</v>
      </c>
      <c r="BU397">
        <v>8.2405209999999993</v>
      </c>
      <c r="BV397">
        <v>0</v>
      </c>
      <c r="BW397" t="s">
        <v>155</v>
      </c>
      <c r="BX397">
        <v>0.80700000000000005</v>
      </c>
    </row>
    <row r="398" spans="1:76" x14ac:dyDescent="0.25">
      <c r="A398" s="26">
        <v>43530</v>
      </c>
      <c r="B398" s="27">
        <v>0.61860912037037041</v>
      </c>
      <c r="C398">
        <v>14.112</v>
      </c>
      <c r="D398">
        <v>0.23710000000000001</v>
      </c>
      <c r="E398">
        <v>2371.3220339999998</v>
      </c>
      <c r="F398">
        <v>441</v>
      </c>
      <c r="G398">
        <v>0.7</v>
      </c>
      <c r="H398">
        <v>49</v>
      </c>
      <c r="J398">
        <v>1</v>
      </c>
      <c r="K398">
        <v>0.87929999999999997</v>
      </c>
      <c r="L398">
        <v>12.4087</v>
      </c>
      <c r="M398">
        <v>0.20849999999999999</v>
      </c>
      <c r="N398">
        <v>387.786</v>
      </c>
      <c r="O398">
        <v>0.61550000000000005</v>
      </c>
      <c r="P398">
        <v>388.4</v>
      </c>
      <c r="Q398">
        <v>313.08640000000003</v>
      </c>
      <c r="R398">
        <v>0.49690000000000001</v>
      </c>
      <c r="S398">
        <v>313.60000000000002</v>
      </c>
      <c r="T398">
        <v>49.009399999999999</v>
      </c>
      <c r="W398">
        <v>0</v>
      </c>
      <c r="X398">
        <v>0.87929999999999997</v>
      </c>
      <c r="Y398">
        <v>12</v>
      </c>
      <c r="Z398">
        <v>898</v>
      </c>
      <c r="AA398">
        <v>887</v>
      </c>
      <c r="AB398">
        <v>903</v>
      </c>
      <c r="AC398">
        <v>89</v>
      </c>
      <c r="AD398">
        <v>24.24</v>
      </c>
      <c r="AE398">
        <v>0.56000000000000005</v>
      </c>
      <c r="AF398">
        <v>981</v>
      </c>
      <c r="AG398">
        <v>0</v>
      </c>
      <c r="AH398">
        <v>34</v>
      </c>
      <c r="AI398">
        <v>35</v>
      </c>
      <c r="AJ398">
        <v>191</v>
      </c>
      <c r="AK398">
        <v>169</v>
      </c>
      <c r="AL398">
        <v>4.4000000000000004</v>
      </c>
      <c r="AM398">
        <v>175</v>
      </c>
      <c r="AN398" t="s">
        <v>155</v>
      </c>
      <c r="AO398">
        <v>2</v>
      </c>
      <c r="AP398" s="28">
        <v>0.82709490740740732</v>
      </c>
      <c r="AQ398">
        <v>47.161658000000003</v>
      </c>
      <c r="AR398">
        <v>-88.484009999999998</v>
      </c>
      <c r="AS398">
        <v>313.8</v>
      </c>
      <c r="AT398">
        <v>29.2</v>
      </c>
      <c r="AU398">
        <v>12</v>
      </c>
      <c r="AV398">
        <v>10</v>
      </c>
      <c r="AW398" t="s">
        <v>207</v>
      </c>
      <c r="AX398">
        <v>1</v>
      </c>
      <c r="AY398">
        <v>1.7</v>
      </c>
      <c r="AZ398">
        <v>2</v>
      </c>
      <c r="BA398">
        <v>14.686999999999999</v>
      </c>
      <c r="BB398">
        <v>15.42</v>
      </c>
      <c r="BC398">
        <v>1.05</v>
      </c>
      <c r="BD398">
        <v>13.728999999999999</v>
      </c>
      <c r="BE398">
        <v>3105.0819999999999</v>
      </c>
      <c r="BF398">
        <v>33.207999999999998</v>
      </c>
      <c r="BG398">
        <v>10.162000000000001</v>
      </c>
      <c r="BH398">
        <v>1.6E-2</v>
      </c>
      <c r="BI398">
        <v>10.178000000000001</v>
      </c>
      <c r="BJ398">
        <v>8.2040000000000006</v>
      </c>
      <c r="BK398">
        <v>1.2999999999999999E-2</v>
      </c>
      <c r="BL398">
        <v>8.2170000000000005</v>
      </c>
      <c r="BM398">
        <v>0.38940000000000002</v>
      </c>
      <c r="BQ398">
        <v>159.98400000000001</v>
      </c>
      <c r="BR398">
        <v>0.363703</v>
      </c>
      <c r="BS398">
        <v>-5</v>
      </c>
      <c r="BT398">
        <v>6.8430000000000001E-3</v>
      </c>
      <c r="BU398">
        <v>8.8879920000000006</v>
      </c>
      <c r="BV398">
        <v>0</v>
      </c>
      <c r="BW398" t="s">
        <v>155</v>
      </c>
      <c r="BX398">
        <v>0.80700000000000005</v>
      </c>
    </row>
    <row r="399" spans="1:76" x14ac:dyDescent="0.25">
      <c r="A399" s="26">
        <v>43530</v>
      </c>
      <c r="B399" s="27">
        <v>0.61862069444444445</v>
      </c>
      <c r="C399">
        <v>13.478999999999999</v>
      </c>
      <c r="D399">
        <v>1.3775999999999999</v>
      </c>
      <c r="E399">
        <v>13775.714286</v>
      </c>
      <c r="F399">
        <v>431.4</v>
      </c>
      <c r="G399">
        <v>0.6</v>
      </c>
      <c r="H399">
        <v>50</v>
      </c>
      <c r="J399">
        <v>1</v>
      </c>
      <c r="K399">
        <v>0.87429999999999997</v>
      </c>
      <c r="L399">
        <v>11.784599999999999</v>
      </c>
      <c r="M399">
        <v>1.2043999999999999</v>
      </c>
      <c r="N399">
        <v>377.15010000000001</v>
      </c>
      <c r="O399">
        <v>0.54769999999999996</v>
      </c>
      <c r="P399">
        <v>377.7</v>
      </c>
      <c r="Q399">
        <v>304.49930000000001</v>
      </c>
      <c r="R399">
        <v>0.44219999999999998</v>
      </c>
      <c r="S399">
        <v>304.89999999999998</v>
      </c>
      <c r="T399">
        <v>49.974800000000002</v>
      </c>
      <c r="W399">
        <v>0</v>
      </c>
      <c r="X399">
        <v>0.87429999999999997</v>
      </c>
      <c r="Y399">
        <v>11.9</v>
      </c>
      <c r="Z399">
        <v>894</v>
      </c>
      <c r="AA399">
        <v>883</v>
      </c>
      <c r="AB399">
        <v>900</v>
      </c>
      <c r="AC399">
        <v>89</v>
      </c>
      <c r="AD399">
        <v>24.24</v>
      </c>
      <c r="AE399">
        <v>0.56000000000000005</v>
      </c>
      <c r="AF399">
        <v>981</v>
      </c>
      <c r="AG399">
        <v>0</v>
      </c>
      <c r="AH399">
        <v>34</v>
      </c>
      <c r="AI399">
        <v>35</v>
      </c>
      <c r="AJ399">
        <v>191</v>
      </c>
      <c r="AK399">
        <v>169</v>
      </c>
      <c r="AL399">
        <v>4.5</v>
      </c>
      <c r="AM399">
        <v>175</v>
      </c>
      <c r="AN399" t="s">
        <v>155</v>
      </c>
      <c r="AO399">
        <v>2</v>
      </c>
      <c r="AP399" s="28">
        <v>0.82710648148148147</v>
      </c>
      <c r="AQ399">
        <v>47.161776000000003</v>
      </c>
      <c r="AR399">
        <v>-88.484074000000007</v>
      </c>
      <c r="AS399">
        <v>313.89999999999998</v>
      </c>
      <c r="AT399">
        <v>30.1</v>
      </c>
      <c r="AU399">
        <v>12</v>
      </c>
      <c r="AV399">
        <v>10</v>
      </c>
      <c r="AW399" t="s">
        <v>207</v>
      </c>
      <c r="AX399">
        <v>1</v>
      </c>
      <c r="AY399">
        <v>1.7</v>
      </c>
      <c r="AZ399">
        <v>2</v>
      </c>
      <c r="BA399">
        <v>14.686999999999999</v>
      </c>
      <c r="BB399">
        <v>14.77</v>
      </c>
      <c r="BC399">
        <v>1.01</v>
      </c>
      <c r="BD399">
        <v>14.378</v>
      </c>
      <c r="BE399">
        <v>2864.2089999999998</v>
      </c>
      <c r="BF399">
        <v>186.31100000000001</v>
      </c>
      <c r="BG399">
        <v>9.5990000000000002</v>
      </c>
      <c r="BH399">
        <v>1.4E-2</v>
      </c>
      <c r="BI399">
        <v>9.6129999999999995</v>
      </c>
      <c r="BJ399">
        <v>7.75</v>
      </c>
      <c r="BK399">
        <v>1.0999999999999999E-2</v>
      </c>
      <c r="BL399">
        <v>7.7610000000000001</v>
      </c>
      <c r="BM399">
        <v>0.38569999999999999</v>
      </c>
      <c r="BQ399">
        <v>154.506</v>
      </c>
      <c r="BR399">
        <v>0.34592499999999998</v>
      </c>
      <c r="BS399">
        <v>-5</v>
      </c>
      <c r="BT399">
        <v>6.1570000000000001E-3</v>
      </c>
      <c r="BU399">
        <v>8.4535420000000006</v>
      </c>
      <c r="BV399">
        <v>0</v>
      </c>
      <c r="BW399" t="s">
        <v>155</v>
      </c>
      <c r="BX399">
        <v>0.80700000000000005</v>
      </c>
    </row>
    <row r="400" spans="1:76" x14ac:dyDescent="0.25">
      <c r="A400" s="26">
        <v>43530</v>
      </c>
      <c r="B400" s="27">
        <v>0.61863226851851849</v>
      </c>
      <c r="C400">
        <v>12.941000000000001</v>
      </c>
      <c r="D400">
        <v>3.1619000000000002</v>
      </c>
      <c r="E400">
        <v>31618.510274</v>
      </c>
      <c r="F400">
        <v>405.1</v>
      </c>
      <c r="G400">
        <v>0.6</v>
      </c>
      <c r="H400">
        <v>60</v>
      </c>
      <c r="J400">
        <v>1</v>
      </c>
      <c r="K400">
        <v>0.86280000000000001</v>
      </c>
      <c r="L400">
        <v>11.164899999999999</v>
      </c>
      <c r="M400">
        <v>2.7279</v>
      </c>
      <c r="N400">
        <v>349.48329999999999</v>
      </c>
      <c r="O400">
        <v>0.51770000000000005</v>
      </c>
      <c r="P400">
        <v>350</v>
      </c>
      <c r="Q400">
        <v>282.16199999999998</v>
      </c>
      <c r="R400">
        <v>0.41789999999999999</v>
      </c>
      <c r="S400">
        <v>282.60000000000002</v>
      </c>
      <c r="T400">
        <v>60.004300000000001</v>
      </c>
      <c r="W400">
        <v>0</v>
      </c>
      <c r="X400">
        <v>0.86280000000000001</v>
      </c>
      <c r="Y400">
        <v>11.9</v>
      </c>
      <c r="Z400">
        <v>906</v>
      </c>
      <c r="AA400">
        <v>895</v>
      </c>
      <c r="AB400">
        <v>912</v>
      </c>
      <c r="AC400">
        <v>89</v>
      </c>
      <c r="AD400">
        <v>24.24</v>
      </c>
      <c r="AE400">
        <v>0.56000000000000005</v>
      </c>
      <c r="AF400">
        <v>981</v>
      </c>
      <c r="AG400">
        <v>0</v>
      </c>
      <c r="AH400">
        <v>34</v>
      </c>
      <c r="AI400">
        <v>35</v>
      </c>
      <c r="AJ400">
        <v>191</v>
      </c>
      <c r="AK400">
        <v>169</v>
      </c>
      <c r="AL400">
        <v>4.4000000000000004</v>
      </c>
      <c r="AM400">
        <v>175</v>
      </c>
      <c r="AN400" t="s">
        <v>155</v>
      </c>
      <c r="AO400">
        <v>2</v>
      </c>
      <c r="AP400" s="28">
        <v>0.82711805555555562</v>
      </c>
      <c r="AQ400">
        <v>47.161903000000002</v>
      </c>
      <c r="AR400">
        <v>-88.484144999999998</v>
      </c>
      <c r="AS400">
        <v>313.8</v>
      </c>
      <c r="AT400">
        <v>31.8</v>
      </c>
      <c r="AU400">
        <v>12</v>
      </c>
      <c r="AV400">
        <v>10</v>
      </c>
      <c r="AW400" t="s">
        <v>207</v>
      </c>
      <c r="AX400">
        <v>1.0430999999999999</v>
      </c>
      <c r="AY400">
        <v>1.9155</v>
      </c>
      <c r="AZ400">
        <v>2.2155</v>
      </c>
      <c r="BA400">
        <v>14.686999999999999</v>
      </c>
      <c r="BB400">
        <v>13.47</v>
      </c>
      <c r="BC400">
        <v>0.92</v>
      </c>
      <c r="BD400">
        <v>15.906000000000001</v>
      </c>
      <c r="BE400">
        <v>2536.3710000000001</v>
      </c>
      <c r="BF400">
        <v>394.43200000000002</v>
      </c>
      <c r="BG400">
        <v>8.3140000000000001</v>
      </c>
      <c r="BH400">
        <v>1.2E-2</v>
      </c>
      <c r="BI400">
        <v>8.327</v>
      </c>
      <c r="BJ400">
        <v>6.7130000000000001</v>
      </c>
      <c r="BK400">
        <v>0.01</v>
      </c>
      <c r="BL400">
        <v>6.7229999999999999</v>
      </c>
      <c r="BM400">
        <v>0.43290000000000001</v>
      </c>
      <c r="BQ400">
        <v>142.512</v>
      </c>
      <c r="BR400">
        <v>0.42545699999999997</v>
      </c>
      <c r="BS400">
        <v>-5</v>
      </c>
      <c r="BT400">
        <v>6.0000000000000001E-3</v>
      </c>
      <c r="BU400">
        <v>10.397106000000001</v>
      </c>
      <c r="BV400">
        <v>0</v>
      </c>
      <c r="BW400" t="s">
        <v>155</v>
      </c>
      <c r="BX400">
        <v>0.80700000000000005</v>
      </c>
    </row>
    <row r="401" spans="1:76" x14ac:dyDescent="0.25">
      <c r="A401" s="26">
        <v>43530</v>
      </c>
      <c r="B401" s="27">
        <v>0.61864384259259253</v>
      </c>
      <c r="C401">
        <v>13.025</v>
      </c>
      <c r="D401">
        <v>3.0398999999999998</v>
      </c>
      <c r="E401">
        <v>30398.803347000001</v>
      </c>
      <c r="F401">
        <v>342.4</v>
      </c>
      <c r="G401">
        <v>0.6</v>
      </c>
      <c r="H401">
        <v>103.3</v>
      </c>
      <c r="J401">
        <v>1</v>
      </c>
      <c r="K401">
        <v>0.86319999999999997</v>
      </c>
      <c r="L401">
        <v>11.243</v>
      </c>
      <c r="M401">
        <v>2.6240000000000001</v>
      </c>
      <c r="N401">
        <v>295.54840000000002</v>
      </c>
      <c r="O401">
        <v>0.51790000000000003</v>
      </c>
      <c r="P401">
        <v>296.10000000000002</v>
      </c>
      <c r="Q401">
        <v>238.61670000000001</v>
      </c>
      <c r="R401">
        <v>0.41820000000000002</v>
      </c>
      <c r="S401">
        <v>239</v>
      </c>
      <c r="T401">
        <v>103.2637</v>
      </c>
      <c r="W401">
        <v>0</v>
      </c>
      <c r="X401">
        <v>0.86319999999999997</v>
      </c>
      <c r="Y401">
        <v>12</v>
      </c>
      <c r="Z401">
        <v>945</v>
      </c>
      <c r="AA401">
        <v>936</v>
      </c>
      <c r="AB401">
        <v>959</v>
      </c>
      <c r="AC401">
        <v>89</v>
      </c>
      <c r="AD401">
        <v>24.24</v>
      </c>
      <c r="AE401">
        <v>0.56000000000000005</v>
      </c>
      <c r="AF401">
        <v>981</v>
      </c>
      <c r="AG401">
        <v>0</v>
      </c>
      <c r="AH401">
        <v>34</v>
      </c>
      <c r="AI401">
        <v>35</v>
      </c>
      <c r="AJ401">
        <v>191</v>
      </c>
      <c r="AK401">
        <v>169</v>
      </c>
      <c r="AL401">
        <v>4.5</v>
      </c>
      <c r="AM401">
        <v>175</v>
      </c>
      <c r="AN401" t="s">
        <v>155</v>
      </c>
      <c r="AO401">
        <v>2</v>
      </c>
      <c r="AP401" s="28">
        <v>0.82712962962962966</v>
      </c>
      <c r="AQ401">
        <v>47.162036000000001</v>
      </c>
      <c r="AR401">
        <v>-88.484179999999995</v>
      </c>
      <c r="AS401">
        <v>313.7</v>
      </c>
      <c r="AT401">
        <v>32.700000000000003</v>
      </c>
      <c r="AU401">
        <v>12</v>
      </c>
      <c r="AV401">
        <v>10</v>
      </c>
      <c r="AW401" t="s">
        <v>207</v>
      </c>
      <c r="AX401">
        <v>1.3154999999999999</v>
      </c>
      <c r="AY401">
        <v>1.6828000000000001</v>
      </c>
      <c r="AZ401">
        <v>2.6293000000000002</v>
      </c>
      <c r="BA401">
        <v>14.686999999999999</v>
      </c>
      <c r="BB401">
        <v>13.52</v>
      </c>
      <c r="BC401">
        <v>0.92</v>
      </c>
      <c r="BD401">
        <v>15.849</v>
      </c>
      <c r="BE401">
        <v>2558.0909999999999</v>
      </c>
      <c r="BF401">
        <v>379.99200000000002</v>
      </c>
      <c r="BG401">
        <v>7.0419999999999998</v>
      </c>
      <c r="BH401">
        <v>1.2E-2</v>
      </c>
      <c r="BI401">
        <v>7.0540000000000003</v>
      </c>
      <c r="BJ401">
        <v>5.6859999999999999</v>
      </c>
      <c r="BK401">
        <v>0.01</v>
      </c>
      <c r="BL401">
        <v>5.6950000000000003</v>
      </c>
      <c r="BM401">
        <v>0.74609999999999999</v>
      </c>
      <c r="BQ401">
        <v>142.804</v>
      </c>
      <c r="BR401">
        <v>0.70148699999999997</v>
      </c>
      <c r="BS401">
        <v>-5</v>
      </c>
      <c r="BT401">
        <v>6.0000000000000001E-3</v>
      </c>
      <c r="BU401">
        <v>17.142589000000001</v>
      </c>
      <c r="BV401">
        <v>0</v>
      </c>
      <c r="BW401" t="s">
        <v>155</v>
      </c>
      <c r="BX401">
        <v>0.80700000000000005</v>
      </c>
    </row>
    <row r="402" spans="1:76" x14ac:dyDescent="0.25">
      <c r="A402" s="26">
        <v>43530</v>
      </c>
      <c r="B402" s="27">
        <v>0.61865541666666668</v>
      </c>
      <c r="C402">
        <v>12.959</v>
      </c>
      <c r="D402">
        <v>2.2231000000000001</v>
      </c>
      <c r="E402">
        <v>22231.439331000001</v>
      </c>
      <c r="F402">
        <v>289.10000000000002</v>
      </c>
      <c r="G402">
        <v>0.6</v>
      </c>
      <c r="H402">
        <v>148.4</v>
      </c>
      <c r="J402">
        <v>0.84</v>
      </c>
      <c r="K402">
        <v>0.87080000000000002</v>
      </c>
      <c r="L402">
        <v>11.2842</v>
      </c>
      <c r="M402">
        <v>1.9359</v>
      </c>
      <c r="N402">
        <v>251.74090000000001</v>
      </c>
      <c r="O402">
        <v>0.52249999999999996</v>
      </c>
      <c r="P402">
        <v>252.3</v>
      </c>
      <c r="Q402">
        <v>203.24780000000001</v>
      </c>
      <c r="R402">
        <v>0.42180000000000001</v>
      </c>
      <c r="S402">
        <v>203.7</v>
      </c>
      <c r="T402">
        <v>148.38910000000001</v>
      </c>
      <c r="W402">
        <v>0</v>
      </c>
      <c r="X402">
        <v>0.73260000000000003</v>
      </c>
      <c r="Y402">
        <v>12</v>
      </c>
      <c r="Z402">
        <v>971</v>
      </c>
      <c r="AA402">
        <v>961</v>
      </c>
      <c r="AB402">
        <v>988</v>
      </c>
      <c r="AC402">
        <v>89</v>
      </c>
      <c r="AD402">
        <v>24.24</v>
      </c>
      <c r="AE402">
        <v>0.56000000000000005</v>
      </c>
      <c r="AF402">
        <v>981</v>
      </c>
      <c r="AG402">
        <v>0</v>
      </c>
      <c r="AH402">
        <v>34</v>
      </c>
      <c r="AI402">
        <v>35</v>
      </c>
      <c r="AJ402">
        <v>191</v>
      </c>
      <c r="AK402">
        <v>169</v>
      </c>
      <c r="AL402">
        <v>4.5</v>
      </c>
      <c r="AM402">
        <v>175</v>
      </c>
      <c r="AN402" t="s">
        <v>155</v>
      </c>
      <c r="AO402">
        <v>2</v>
      </c>
      <c r="AP402" s="28">
        <v>0.8271412037037037</v>
      </c>
      <c r="AQ402">
        <v>47.162173000000003</v>
      </c>
      <c r="AR402">
        <v>-88.484170000000006</v>
      </c>
      <c r="AS402">
        <v>314.2</v>
      </c>
      <c r="AT402">
        <v>33.200000000000003</v>
      </c>
      <c r="AU402">
        <v>12</v>
      </c>
      <c r="AV402">
        <v>10</v>
      </c>
      <c r="AW402" t="s">
        <v>207</v>
      </c>
      <c r="AX402">
        <v>1.3845000000000001</v>
      </c>
      <c r="AY402">
        <v>1.0430999999999999</v>
      </c>
      <c r="AZ402">
        <v>2.5413999999999999</v>
      </c>
      <c r="BA402">
        <v>14.686999999999999</v>
      </c>
      <c r="BB402">
        <v>14.35</v>
      </c>
      <c r="BC402">
        <v>0.98</v>
      </c>
      <c r="BD402">
        <v>14.837999999999999</v>
      </c>
      <c r="BE402">
        <v>2692.482</v>
      </c>
      <c r="BF402">
        <v>293.99599999999998</v>
      </c>
      <c r="BG402">
        <v>6.29</v>
      </c>
      <c r="BH402">
        <v>1.2999999999999999E-2</v>
      </c>
      <c r="BI402">
        <v>6.3029999999999999</v>
      </c>
      <c r="BJ402">
        <v>5.0789999999999997</v>
      </c>
      <c r="BK402">
        <v>1.0999999999999999E-2</v>
      </c>
      <c r="BL402">
        <v>5.0890000000000004</v>
      </c>
      <c r="BM402">
        <v>1.1243000000000001</v>
      </c>
      <c r="BQ402">
        <v>127.101</v>
      </c>
      <c r="BR402">
        <v>0.84525899999999998</v>
      </c>
      <c r="BS402">
        <v>-5</v>
      </c>
      <c r="BT402">
        <v>5.1570000000000001E-3</v>
      </c>
      <c r="BU402">
        <v>20.656016999999999</v>
      </c>
      <c r="BV402">
        <v>0</v>
      </c>
      <c r="BW402" t="s">
        <v>155</v>
      </c>
      <c r="BX402">
        <v>0.80700000000000005</v>
      </c>
    </row>
    <row r="403" spans="1:76" x14ac:dyDescent="0.25">
      <c r="A403" s="26">
        <v>43530</v>
      </c>
      <c r="B403" s="27">
        <v>0.61866699074074072</v>
      </c>
      <c r="C403">
        <v>12.819000000000001</v>
      </c>
      <c r="D403">
        <v>1.4395</v>
      </c>
      <c r="E403">
        <v>14395.206144</v>
      </c>
      <c r="F403">
        <v>255.1</v>
      </c>
      <c r="G403">
        <v>0.6</v>
      </c>
      <c r="H403">
        <v>154.80000000000001</v>
      </c>
      <c r="J403">
        <v>0.7</v>
      </c>
      <c r="K403">
        <v>0.87870000000000004</v>
      </c>
      <c r="L403">
        <v>11.2637</v>
      </c>
      <c r="M403">
        <v>1.2647999999999999</v>
      </c>
      <c r="N403">
        <v>224.10550000000001</v>
      </c>
      <c r="O403">
        <v>0.5272</v>
      </c>
      <c r="P403">
        <v>224.6</v>
      </c>
      <c r="Q403">
        <v>180.9358</v>
      </c>
      <c r="R403">
        <v>0.42559999999999998</v>
      </c>
      <c r="S403">
        <v>181.4</v>
      </c>
      <c r="T403">
        <v>154.798</v>
      </c>
      <c r="W403">
        <v>0</v>
      </c>
      <c r="X403">
        <v>0.61509999999999998</v>
      </c>
      <c r="Y403">
        <v>12</v>
      </c>
      <c r="Z403">
        <v>952</v>
      </c>
      <c r="AA403">
        <v>944</v>
      </c>
      <c r="AB403">
        <v>965</v>
      </c>
      <c r="AC403">
        <v>89</v>
      </c>
      <c r="AD403">
        <v>24.24</v>
      </c>
      <c r="AE403">
        <v>0.56000000000000005</v>
      </c>
      <c r="AF403">
        <v>981</v>
      </c>
      <c r="AG403">
        <v>0</v>
      </c>
      <c r="AH403">
        <v>34</v>
      </c>
      <c r="AI403">
        <v>35</v>
      </c>
      <c r="AJ403">
        <v>191</v>
      </c>
      <c r="AK403">
        <v>169</v>
      </c>
      <c r="AL403">
        <v>4.5</v>
      </c>
      <c r="AM403">
        <v>175</v>
      </c>
      <c r="AN403" t="s">
        <v>155</v>
      </c>
      <c r="AO403">
        <v>2</v>
      </c>
      <c r="AP403" s="28">
        <v>0.82715277777777774</v>
      </c>
      <c r="AQ403">
        <v>47.162320999999999</v>
      </c>
      <c r="AR403">
        <v>-88.48415</v>
      </c>
      <c r="AS403">
        <v>315.10000000000002</v>
      </c>
      <c r="AT403">
        <v>34.799999999999997</v>
      </c>
      <c r="AU403">
        <v>12</v>
      </c>
      <c r="AV403">
        <v>10</v>
      </c>
      <c r="AW403" t="s">
        <v>207</v>
      </c>
      <c r="AX403">
        <v>1.0569</v>
      </c>
      <c r="AY403">
        <v>1.1431</v>
      </c>
      <c r="AZ403">
        <v>2.1568999999999998</v>
      </c>
      <c r="BA403">
        <v>14.686999999999999</v>
      </c>
      <c r="BB403">
        <v>15.33</v>
      </c>
      <c r="BC403">
        <v>1.04</v>
      </c>
      <c r="BD403">
        <v>13.81</v>
      </c>
      <c r="BE403">
        <v>2836.116</v>
      </c>
      <c r="BF403">
        <v>202.702</v>
      </c>
      <c r="BG403">
        <v>5.9089999999999998</v>
      </c>
      <c r="BH403">
        <v>1.4E-2</v>
      </c>
      <c r="BI403">
        <v>5.923</v>
      </c>
      <c r="BJ403">
        <v>4.7709999999999999</v>
      </c>
      <c r="BK403">
        <v>1.0999999999999999E-2</v>
      </c>
      <c r="BL403">
        <v>4.782</v>
      </c>
      <c r="BM403">
        <v>1.2377</v>
      </c>
      <c r="BQ403">
        <v>112.605</v>
      </c>
      <c r="BR403">
        <v>0.63707599999999998</v>
      </c>
      <c r="BS403">
        <v>-5</v>
      </c>
      <c r="BT403">
        <v>5.0000000000000001E-3</v>
      </c>
      <c r="BU403">
        <v>15.568543999999999</v>
      </c>
      <c r="BV403">
        <v>0</v>
      </c>
      <c r="BW403" t="s">
        <v>155</v>
      </c>
      <c r="BX403">
        <v>0.80700000000000005</v>
      </c>
    </row>
    <row r="404" spans="1:76" x14ac:dyDescent="0.25">
      <c r="A404" s="26">
        <v>43530</v>
      </c>
      <c r="B404" s="27">
        <v>0.61867856481481487</v>
      </c>
      <c r="C404">
        <v>12.734999999999999</v>
      </c>
      <c r="D404">
        <v>2.5777999999999999</v>
      </c>
      <c r="E404">
        <v>25778.111110999998</v>
      </c>
      <c r="F404">
        <v>246.1</v>
      </c>
      <c r="G404">
        <v>0.6</v>
      </c>
      <c r="H404">
        <v>110.8</v>
      </c>
      <c r="J404">
        <v>0.6</v>
      </c>
      <c r="K404">
        <v>0.86939999999999995</v>
      </c>
      <c r="L404">
        <v>11.0724</v>
      </c>
      <c r="M404">
        <v>2.2412999999999998</v>
      </c>
      <c r="N404">
        <v>213.9752</v>
      </c>
      <c r="O404">
        <v>0.52170000000000005</v>
      </c>
      <c r="P404">
        <v>214.5</v>
      </c>
      <c r="Q404">
        <v>172.7569</v>
      </c>
      <c r="R404">
        <v>0.42120000000000002</v>
      </c>
      <c r="S404">
        <v>173.2</v>
      </c>
      <c r="T404">
        <v>110.76730000000001</v>
      </c>
      <c r="W404">
        <v>0</v>
      </c>
      <c r="X404">
        <v>0.52170000000000005</v>
      </c>
      <c r="Y404">
        <v>12.1</v>
      </c>
      <c r="Z404">
        <v>918</v>
      </c>
      <c r="AA404">
        <v>910</v>
      </c>
      <c r="AB404">
        <v>926</v>
      </c>
      <c r="AC404">
        <v>89</v>
      </c>
      <c r="AD404">
        <v>24.24</v>
      </c>
      <c r="AE404">
        <v>0.56000000000000005</v>
      </c>
      <c r="AF404">
        <v>981</v>
      </c>
      <c r="AG404">
        <v>0</v>
      </c>
      <c r="AH404">
        <v>34</v>
      </c>
      <c r="AI404">
        <v>35</v>
      </c>
      <c r="AJ404">
        <v>191</v>
      </c>
      <c r="AK404">
        <v>169.8</v>
      </c>
      <c r="AL404">
        <v>4.5999999999999996</v>
      </c>
      <c r="AM404">
        <v>175</v>
      </c>
      <c r="AN404" t="s">
        <v>155</v>
      </c>
      <c r="AO404">
        <v>2</v>
      </c>
      <c r="AP404" s="28">
        <v>0.82716435185185189</v>
      </c>
      <c r="AQ404">
        <v>47.162488000000003</v>
      </c>
      <c r="AR404">
        <v>-88.484138000000002</v>
      </c>
      <c r="AS404">
        <v>315.5</v>
      </c>
      <c r="AT404">
        <v>38.200000000000003</v>
      </c>
      <c r="AU404">
        <v>12</v>
      </c>
      <c r="AV404">
        <v>10</v>
      </c>
      <c r="AW404" t="s">
        <v>207</v>
      </c>
      <c r="AX404">
        <v>1</v>
      </c>
      <c r="AY404">
        <v>1.2</v>
      </c>
      <c r="AZ404">
        <v>2.1</v>
      </c>
      <c r="BA404">
        <v>14.686999999999999</v>
      </c>
      <c r="BB404">
        <v>14.19</v>
      </c>
      <c r="BC404">
        <v>0.97</v>
      </c>
      <c r="BD404">
        <v>15.016999999999999</v>
      </c>
      <c r="BE404">
        <v>2624.0770000000002</v>
      </c>
      <c r="BF404">
        <v>338.06700000000001</v>
      </c>
      <c r="BG404">
        <v>5.31</v>
      </c>
      <c r="BH404">
        <v>1.2999999999999999E-2</v>
      </c>
      <c r="BI404">
        <v>5.3230000000000004</v>
      </c>
      <c r="BJ404">
        <v>4.2880000000000003</v>
      </c>
      <c r="BK404">
        <v>0.01</v>
      </c>
      <c r="BL404">
        <v>4.298</v>
      </c>
      <c r="BM404">
        <v>0.83360000000000001</v>
      </c>
      <c r="BQ404">
        <v>89.893000000000001</v>
      </c>
      <c r="BR404">
        <v>0.43482999999999999</v>
      </c>
      <c r="BS404">
        <v>-5</v>
      </c>
      <c r="BT404">
        <v>5.0000000000000001E-3</v>
      </c>
      <c r="BU404">
        <v>10.626158</v>
      </c>
      <c r="BV404">
        <v>0</v>
      </c>
      <c r="BW404" t="s">
        <v>155</v>
      </c>
      <c r="BX404">
        <v>0.80700000000000005</v>
      </c>
    </row>
    <row r="405" spans="1:76" x14ac:dyDescent="0.25">
      <c r="A405" s="26">
        <v>43530</v>
      </c>
      <c r="B405" s="27">
        <v>0.61869013888888891</v>
      </c>
      <c r="C405">
        <v>12.451000000000001</v>
      </c>
      <c r="D405">
        <v>3.7725</v>
      </c>
      <c r="E405">
        <v>37724.625407</v>
      </c>
      <c r="F405">
        <v>245.2</v>
      </c>
      <c r="G405">
        <v>0.6</v>
      </c>
      <c r="H405">
        <v>105.7</v>
      </c>
      <c r="J405">
        <v>0.6</v>
      </c>
      <c r="K405">
        <v>0.86099999999999999</v>
      </c>
      <c r="L405">
        <v>10.720599999999999</v>
      </c>
      <c r="M405">
        <v>3.2482000000000002</v>
      </c>
      <c r="N405">
        <v>211.08930000000001</v>
      </c>
      <c r="O405">
        <v>0.51659999999999995</v>
      </c>
      <c r="P405">
        <v>211.6</v>
      </c>
      <c r="Q405">
        <v>170.42699999999999</v>
      </c>
      <c r="R405">
        <v>0.41710000000000003</v>
      </c>
      <c r="S405">
        <v>170.8</v>
      </c>
      <c r="T405">
        <v>105.6981</v>
      </c>
      <c r="W405">
        <v>0</v>
      </c>
      <c r="X405">
        <v>0.51659999999999995</v>
      </c>
      <c r="Y405">
        <v>12</v>
      </c>
      <c r="Z405">
        <v>925</v>
      </c>
      <c r="AA405">
        <v>917</v>
      </c>
      <c r="AB405">
        <v>933</v>
      </c>
      <c r="AC405">
        <v>89</v>
      </c>
      <c r="AD405">
        <v>24.24</v>
      </c>
      <c r="AE405">
        <v>0.56000000000000005</v>
      </c>
      <c r="AF405">
        <v>981</v>
      </c>
      <c r="AG405">
        <v>0</v>
      </c>
      <c r="AH405">
        <v>34</v>
      </c>
      <c r="AI405">
        <v>35</v>
      </c>
      <c r="AJ405">
        <v>191</v>
      </c>
      <c r="AK405">
        <v>169.2</v>
      </c>
      <c r="AL405">
        <v>4.5</v>
      </c>
      <c r="AM405">
        <v>175</v>
      </c>
      <c r="AN405" t="s">
        <v>155</v>
      </c>
      <c r="AO405">
        <v>2</v>
      </c>
      <c r="AP405" s="28">
        <v>0.82717592592592604</v>
      </c>
      <c r="AQ405">
        <v>47.162661</v>
      </c>
      <c r="AR405">
        <v>-88.484127000000001</v>
      </c>
      <c r="AS405">
        <v>316</v>
      </c>
      <c r="AT405">
        <v>40.700000000000003</v>
      </c>
      <c r="AU405">
        <v>12</v>
      </c>
      <c r="AV405">
        <v>10</v>
      </c>
      <c r="AW405" t="s">
        <v>207</v>
      </c>
      <c r="AX405">
        <v>1</v>
      </c>
      <c r="AY405">
        <v>1.2431000000000001</v>
      </c>
      <c r="AZ405">
        <v>2.1</v>
      </c>
      <c r="BA405">
        <v>14.686999999999999</v>
      </c>
      <c r="BB405">
        <v>13.29</v>
      </c>
      <c r="BC405">
        <v>0.91</v>
      </c>
      <c r="BD405">
        <v>16.138999999999999</v>
      </c>
      <c r="BE405">
        <v>2421.3510000000001</v>
      </c>
      <c r="BF405">
        <v>466.93900000000002</v>
      </c>
      <c r="BG405">
        <v>4.9930000000000003</v>
      </c>
      <c r="BH405">
        <v>1.2E-2</v>
      </c>
      <c r="BI405">
        <v>5.0049999999999999</v>
      </c>
      <c r="BJ405">
        <v>4.0309999999999997</v>
      </c>
      <c r="BK405">
        <v>0.01</v>
      </c>
      <c r="BL405">
        <v>4.0410000000000004</v>
      </c>
      <c r="BM405">
        <v>0.7581</v>
      </c>
      <c r="BQ405">
        <v>84.840999999999994</v>
      </c>
      <c r="BR405">
        <v>0.55322000000000005</v>
      </c>
      <c r="BS405">
        <v>-5</v>
      </c>
      <c r="BT405">
        <v>5.0000000000000001E-3</v>
      </c>
      <c r="BU405">
        <v>13.519309</v>
      </c>
      <c r="BV405">
        <v>0</v>
      </c>
      <c r="BW405" t="s">
        <v>155</v>
      </c>
      <c r="BX405">
        <v>0.80700000000000005</v>
      </c>
    </row>
    <row r="406" spans="1:76" x14ac:dyDescent="0.25">
      <c r="A406" s="26">
        <v>43530</v>
      </c>
      <c r="B406" s="27">
        <v>0.61870171296296295</v>
      </c>
      <c r="C406">
        <v>12.753</v>
      </c>
      <c r="D406">
        <v>3.3592</v>
      </c>
      <c r="E406">
        <v>33591.656804999999</v>
      </c>
      <c r="F406">
        <v>218</v>
      </c>
      <c r="G406">
        <v>0.6</v>
      </c>
      <c r="H406">
        <v>168.6</v>
      </c>
      <c r="J406">
        <v>0.6</v>
      </c>
      <c r="K406">
        <v>0.86240000000000006</v>
      </c>
      <c r="L406">
        <v>10.9976</v>
      </c>
      <c r="M406">
        <v>2.8967999999999998</v>
      </c>
      <c r="N406">
        <v>188.01060000000001</v>
      </c>
      <c r="O406">
        <v>0.51739999999999997</v>
      </c>
      <c r="P406">
        <v>188.5</v>
      </c>
      <c r="Q406">
        <v>151.79400000000001</v>
      </c>
      <c r="R406">
        <v>0.41770000000000002</v>
      </c>
      <c r="S406">
        <v>152.19999999999999</v>
      </c>
      <c r="T406">
        <v>168.63239999999999</v>
      </c>
      <c r="W406">
        <v>0</v>
      </c>
      <c r="X406">
        <v>0.51739999999999997</v>
      </c>
      <c r="Y406">
        <v>12</v>
      </c>
      <c r="Z406">
        <v>961</v>
      </c>
      <c r="AA406">
        <v>951</v>
      </c>
      <c r="AB406">
        <v>975</v>
      </c>
      <c r="AC406">
        <v>89</v>
      </c>
      <c r="AD406">
        <v>24.24</v>
      </c>
      <c r="AE406">
        <v>0.56000000000000005</v>
      </c>
      <c r="AF406">
        <v>981</v>
      </c>
      <c r="AG406">
        <v>0</v>
      </c>
      <c r="AH406">
        <v>34</v>
      </c>
      <c r="AI406">
        <v>35</v>
      </c>
      <c r="AJ406">
        <v>191</v>
      </c>
      <c r="AK406">
        <v>169.8</v>
      </c>
      <c r="AL406">
        <v>4.5</v>
      </c>
      <c r="AM406">
        <v>175</v>
      </c>
      <c r="AN406" t="s">
        <v>155</v>
      </c>
      <c r="AO406">
        <v>2</v>
      </c>
      <c r="AP406" s="28">
        <v>0.82718749999999996</v>
      </c>
      <c r="AQ406">
        <v>47.162821000000001</v>
      </c>
      <c r="AR406">
        <v>-88.484127999999998</v>
      </c>
      <c r="AS406">
        <v>316.5</v>
      </c>
      <c r="AT406">
        <v>40.299999999999997</v>
      </c>
      <c r="AU406">
        <v>12</v>
      </c>
      <c r="AV406">
        <v>10</v>
      </c>
      <c r="AW406" t="s">
        <v>207</v>
      </c>
      <c r="AX406">
        <v>1</v>
      </c>
      <c r="AY406">
        <v>1.3862000000000001</v>
      </c>
      <c r="AZ406">
        <v>2.1431</v>
      </c>
      <c r="BA406">
        <v>14.686999999999999</v>
      </c>
      <c r="BB406">
        <v>13.43</v>
      </c>
      <c r="BC406">
        <v>0.91</v>
      </c>
      <c r="BD406">
        <v>15.96</v>
      </c>
      <c r="BE406">
        <v>2496.1210000000001</v>
      </c>
      <c r="BF406">
        <v>418.471</v>
      </c>
      <c r="BG406">
        <v>4.4690000000000003</v>
      </c>
      <c r="BH406">
        <v>1.2E-2</v>
      </c>
      <c r="BI406">
        <v>4.4809999999999999</v>
      </c>
      <c r="BJ406">
        <v>3.6080000000000001</v>
      </c>
      <c r="BK406">
        <v>0.01</v>
      </c>
      <c r="BL406">
        <v>3.6179999999999999</v>
      </c>
      <c r="BM406">
        <v>1.2154</v>
      </c>
      <c r="BQ406">
        <v>85.39</v>
      </c>
      <c r="BR406">
        <v>0.73355499999999996</v>
      </c>
      <c r="BS406">
        <v>-5</v>
      </c>
      <c r="BT406">
        <v>5.0000000000000001E-3</v>
      </c>
      <c r="BU406">
        <v>17.92624</v>
      </c>
      <c r="BV406">
        <v>0</v>
      </c>
      <c r="BW406" t="s">
        <v>155</v>
      </c>
      <c r="BX406">
        <v>0.80700000000000005</v>
      </c>
    </row>
    <row r="407" spans="1:76" x14ac:dyDescent="0.25">
      <c r="A407" s="26">
        <v>43530</v>
      </c>
      <c r="B407" s="27">
        <v>0.61871328703703699</v>
      </c>
      <c r="C407">
        <v>13.19</v>
      </c>
      <c r="D407">
        <v>2.4828999999999999</v>
      </c>
      <c r="E407">
        <v>24828.949959000001</v>
      </c>
      <c r="F407">
        <v>196</v>
      </c>
      <c r="G407">
        <v>0.6</v>
      </c>
      <c r="H407">
        <v>239</v>
      </c>
      <c r="J407">
        <v>0.5</v>
      </c>
      <c r="K407">
        <v>0.86670000000000003</v>
      </c>
      <c r="L407">
        <v>11.4323</v>
      </c>
      <c r="M407">
        <v>2.1518999999999999</v>
      </c>
      <c r="N407">
        <v>169.88589999999999</v>
      </c>
      <c r="O407">
        <v>0.52</v>
      </c>
      <c r="P407">
        <v>170.4</v>
      </c>
      <c r="Q407">
        <v>137.16059999999999</v>
      </c>
      <c r="R407">
        <v>0.4199</v>
      </c>
      <c r="S407">
        <v>137.6</v>
      </c>
      <c r="T407">
        <v>239.04589999999999</v>
      </c>
      <c r="W407">
        <v>0</v>
      </c>
      <c r="X407">
        <v>0.43340000000000001</v>
      </c>
      <c r="Y407">
        <v>12</v>
      </c>
      <c r="Z407">
        <v>986</v>
      </c>
      <c r="AA407">
        <v>973</v>
      </c>
      <c r="AB407">
        <v>1007</v>
      </c>
      <c r="AC407">
        <v>89</v>
      </c>
      <c r="AD407">
        <v>24.24</v>
      </c>
      <c r="AE407">
        <v>0.56000000000000005</v>
      </c>
      <c r="AF407">
        <v>981</v>
      </c>
      <c r="AG407">
        <v>0</v>
      </c>
      <c r="AH407">
        <v>34</v>
      </c>
      <c r="AI407">
        <v>35</v>
      </c>
      <c r="AJ407">
        <v>191</v>
      </c>
      <c r="AK407">
        <v>170</v>
      </c>
      <c r="AL407">
        <v>4.5</v>
      </c>
      <c r="AM407">
        <v>174.7</v>
      </c>
      <c r="AN407" t="s">
        <v>155</v>
      </c>
      <c r="AO407">
        <v>2</v>
      </c>
      <c r="AP407" s="28">
        <v>0.82719907407407411</v>
      </c>
      <c r="AQ407">
        <v>47.162973000000001</v>
      </c>
      <c r="AR407">
        <v>-88.484161999999998</v>
      </c>
      <c r="AS407">
        <v>316.89999999999998</v>
      </c>
      <c r="AT407">
        <v>39</v>
      </c>
      <c r="AU407">
        <v>12</v>
      </c>
      <c r="AV407">
        <v>10</v>
      </c>
      <c r="AW407" t="s">
        <v>207</v>
      </c>
      <c r="AX407">
        <v>1.0862000000000001</v>
      </c>
      <c r="AY407">
        <v>1.5430999999999999</v>
      </c>
      <c r="AZ407">
        <v>2.2431000000000001</v>
      </c>
      <c r="BA407">
        <v>14.686999999999999</v>
      </c>
      <c r="BB407">
        <v>13.89</v>
      </c>
      <c r="BC407">
        <v>0.95</v>
      </c>
      <c r="BD407">
        <v>15.38</v>
      </c>
      <c r="BE407">
        <v>2652.7809999999999</v>
      </c>
      <c r="BF407">
        <v>317.81599999999997</v>
      </c>
      <c r="BG407">
        <v>4.1280000000000001</v>
      </c>
      <c r="BH407">
        <v>1.2999999999999999E-2</v>
      </c>
      <c r="BI407">
        <v>4.141</v>
      </c>
      <c r="BJ407">
        <v>3.3330000000000002</v>
      </c>
      <c r="BK407">
        <v>0.01</v>
      </c>
      <c r="BL407">
        <v>3.343</v>
      </c>
      <c r="BM407">
        <v>1.7614000000000001</v>
      </c>
      <c r="BQ407">
        <v>73.114999999999995</v>
      </c>
      <c r="BR407">
        <v>0.89519400000000005</v>
      </c>
      <c r="BS407">
        <v>-5</v>
      </c>
      <c r="BT407">
        <v>5.8430000000000001E-3</v>
      </c>
      <c r="BU407">
        <v>21.876303</v>
      </c>
      <c r="BV407">
        <v>0</v>
      </c>
      <c r="BW407" t="s">
        <v>155</v>
      </c>
      <c r="BX407">
        <v>0.80700000000000005</v>
      </c>
    </row>
    <row r="408" spans="1:76" x14ac:dyDescent="0.25">
      <c r="A408" s="26">
        <v>43530</v>
      </c>
      <c r="B408" s="27">
        <v>0.61872486111111114</v>
      </c>
      <c r="C408">
        <v>13.365</v>
      </c>
      <c r="D408">
        <v>2.5461</v>
      </c>
      <c r="E408">
        <v>25460.615258000002</v>
      </c>
      <c r="F408">
        <v>183.3</v>
      </c>
      <c r="G408">
        <v>0.6</v>
      </c>
      <c r="H408">
        <v>243.8</v>
      </c>
      <c r="J408">
        <v>0.4</v>
      </c>
      <c r="K408">
        <v>0.8649</v>
      </c>
      <c r="L408">
        <v>11.5586</v>
      </c>
      <c r="M408">
        <v>2.202</v>
      </c>
      <c r="N408">
        <v>158.55860000000001</v>
      </c>
      <c r="O408">
        <v>0.51890000000000003</v>
      </c>
      <c r="P408">
        <v>159.1</v>
      </c>
      <c r="Q408">
        <v>128.0153</v>
      </c>
      <c r="R408">
        <v>0.41899999999999998</v>
      </c>
      <c r="S408">
        <v>128.4</v>
      </c>
      <c r="T408">
        <v>243.78110000000001</v>
      </c>
      <c r="W408">
        <v>0</v>
      </c>
      <c r="X408">
        <v>0.34589999999999999</v>
      </c>
      <c r="Y408">
        <v>12</v>
      </c>
      <c r="Z408">
        <v>986</v>
      </c>
      <c r="AA408">
        <v>974</v>
      </c>
      <c r="AB408">
        <v>1004</v>
      </c>
      <c r="AC408">
        <v>89</v>
      </c>
      <c r="AD408">
        <v>24.24</v>
      </c>
      <c r="AE408">
        <v>0.56000000000000005</v>
      </c>
      <c r="AF408">
        <v>981</v>
      </c>
      <c r="AG408">
        <v>0</v>
      </c>
      <c r="AH408">
        <v>34</v>
      </c>
      <c r="AI408">
        <v>35</v>
      </c>
      <c r="AJ408">
        <v>191</v>
      </c>
      <c r="AK408">
        <v>170</v>
      </c>
      <c r="AL408">
        <v>4.5</v>
      </c>
      <c r="AM408">
        <v>174.3</v>
      </c>
      <c r="AN408" t="s">
        <v>155</v>
      </c>
      <c r="AO408">
        <v>2</v>
      </c>
      <c r="AP408" s="28">
        <v>0.82721064814814815</v>
      </c>
      <c r="AQ408">
        <v>47.163133000000002</v>
      </c>
      <c r="AR408">
        <v>-88.484228999999999</v>
      </c>
      <c r="AS408">
        <v>317.5</v>
      </c>
      <c r="AT408">
        <v>40</v>
      </c>
      <c r="AU408">
        <v>12</v>
      </c>
      <c r="AV408">
        <v>10</v>
      </c>
      <c r="AW408" t="s">
        <v>207</v>
      </c>
      <c r="AX408">
        <v>1.2</v>
      </c>
      <c r="AY408">
        <v>1.6861999999999999</v>
      </c>
      <c r="AZ408">
        <v>2.3862000000000001</v>
      </c>
      <c r="BA408">
        <v>14.686999999999999</v>
      </c>
      <c r="BB408">
        <v>13.69</v>
      </c>
      <c r="BC408">
        <v>0.93</v>
      </c>
      <c r="BD408">
        <v>15.627000000000001</v>
      </c>
      <c r="BE408">
        <v>2647.5880000000002</v>
      </c>
      <c r="BF408">
        <v>321.02199999999999</v>
      </c>
      <c r="BG408">
        <v>3.8029999999999999</v>
      </c>
      <c r="BH408">
        <v>1.2E-2</v>
      </c>
      <c r="BI408">
        <v>3.8159999999999998</v>
      </c>
      <c r="BJ408">
        <v>3.0710000000000002</v>
      </c>
      <c r="BK408">
        <v>0.01</v>
      </c>
      <c r="BL408">
        <v>3.081</v>
      </c>
      <c r="BM408">
        <v>1.7732000000000001</v>
      </c>
      <c r="BQ408">
        <v>57.616</v>
      </c>
      <c r="BR408">
        <v>0.87110600000000005</v>
      </c>
      <c r="BS408">
        <v>-5</v>
      </c>
      <c r="BT408">
        <v>5.1570000000000001E-3</v>
      </c>
      <c r="BU408">
        <v>21.287652999999999</v>
      </c>
      <c r="BV408">
        <v>0</v>
      </c>
      <c r="BW408" t="s">
        <v>155</v>
      </c>
      <c r="BX408">
        <v>0.80700000000000005</v>
      </c>
    </row>
    <row r="409" spans="1:76" x14ac:dyDescent="0.25">
      <c r="A409" s="26">
        <v>43530</v>
      </c>
      <c r="B409" s="27">
        <v>0.61873643518518517</v>
      </c>
      <c r="C409">
        <v>13.481</v>
      </c>
      <c r="D409">
        <v>1.5748</v>
      </c>
      <c r="E409">
        <v>15748.059950000001</v>
      </c>
      <c r="F409">
        <v>176.5</v>
      </c>
      <c r="G409">
        <v>0.6</v>
      </c>
      <c r="H409">
        <v>243</v>
      </c>
      <c r="J409">
        <v>0.4</v>
      </c>
      <c r="K409">
        <v>0.87239999999999995</v>
      </c>
      <c r="L409">
        <v>11.760999999999999</v>
      </c>
      <c r="M409">
        <v>1.3738999999999999</v>
      </c>
      <c r="N409">
        <v>153.97139999999999</v>
      </c>
      <c r="O409">
        <v>0.52339999999999998</v>
      </c>
      <c r="P409">
        <v>154.5</v>
      </c>
      <c r="Q409">
        <v>124.31180000000001</v>
      </c>
      <c r="R409">
        <v>0.42259999999999998</v>
      </c>
      <c r="S409">
        <v>124.7</v>
      </c>
      <c r="T409">
        <v>243.04239999999999</v>
      </c>
      <c r="W409">
        <v>0</v>
      </c>
      <c r="X409">
        <v>0.34899999999999998</v>
      </c>
      <c r="Y409">
        <v>12</v>
      </c>
      <c r="Z409">
        <v>975</v>
      </c>
      <c r="AA409">
        <v>967</v>
      </c>
      <c r="AB409">
        <v>990</v>
      </c>
      <c r="AC409">
        <v>89</v>
      </c>
      <c r="AD409">
        <v>24.24</v>
      </c>
      <c r="AE409">
        <v>0.56000000000000005</v>
      </c>
      <c r="AF409">
        <v>981</v>
      </c>
      <c r="AG409">
        <v>0</v>
      </c>
      <c r="AH409">
        <v>34</v>
      </c>
      <c r="AI409">
        <v>35</v>
      </c>
      <c r="AJ409">
        <v>191</v>
      </c>
      <c r="AK409">
        <v>170</v>
      </c>
      <c r="AL409">
        <v>4.5</v>
      </c>
      <c r="AM409">
        <v>174</v>
      </c>
      <c r="AN409" t="s">
        <v>155</v>
      </c>
      <c r="AO409">
        <v>2</v>
      </c>
      <c r="AP409" s="28">
        <v>0.82722222222222219</v>
      </c>
      <c r="AQ409">
        <v>47.163299000000002</v>
      </c>
      <c r="AR409">
        <v>-88.484341999999998</v>
      </c>
      <c r="AS409">
        <v>317.89999999999998</v>
      </c>
      <c r="AT409">
        <v>42.5</v>
      </c>
      <c r="AU409">
        <v>12</v>
      </c>
      <c r="AV409">
        <v>10</v>
      </c>
      <c r="AW409" t="s">
        <v>207</v>
      </c>
      <c r="AX409">
        <v>1.2430570000000001</v>
      </c>
      <c r="AY409">
        <v>1.929171</v>
      </c>
      <c r="AZ409">
        <v>2.6291709999999999</v>
      </c>
      <c r="BA409">
        <v>14.686999999999999</v>
      </c>
      <c r="BB409">
        <v>14.54</v>
      </c>
      <c r="BC409">
        <v>0.99</v>
      </c>
      <c r="BD409">
        <v>14.625999999999999</v>
      </c>
      <c r="BE409">
        <v>2822.48</v>
      </c>
      <c r="BF409">
        <v>209.84899999999999</v>
      </c>
      <c r="BG409">
        <v>3.87</v>
      </c>
      <c r="BH409">
        <v>1.2999999999999999E-2</v>
      </c>
      <c r="BI409">
        <v>3.883</v>
      </c>
      <c r="BJ409">
        <v>3.1240000000000001</v>
      </c>
      <c r="BK409">
        <v>1.0999999999999999E-2</v>
      </c>
      <c r="BL409">
        <v>3.1349999999999998</v>
      </c>
      <c r="BM409">
        <v>1.8522000000000001</v>
      </c>
      <c r="BQ409">
        <v>60.892000000000003</v>
      </c>
      <c r="BR409">
        <v>0.77011300000000005</v>
      </c>
      <c r="BS409">
        <v>-5</v>
      </c>
      <c r="BT409">
        <v>5.8430000000000001E-3</v>
      </c>
      <c r="BU409">
        <v>18.819637</v>
      </c>
      <c r="BV409">
        <v>0</v>
      </c>
      <c r="BW409" t="s">
        <v>155</v>
      </c>
      <c r="BX409">
        <v>0.80700000000000005</v>
      </c>
    </row>
    <row r="410" spans="1:76" x14ac:dyDescent="0.25">
      <c r="A410" s="26">
        <v>43530</v>
      </c>
      <c r="B410" s="27">
        <v>0.61874800925925932</v>
      </c>
      <c r="C410">
        <v>13.79</v>
      </c>
      <c r="D410">
        <v>0.88190000000000002</v>
      </c>
      <c r="E410">
        <v>8819.4001709999993</v>
      </c>
      <c r="F410">
        <v>173.6</v>
      </c>
      <c r="G410">
        <v>0.6</v>
      </c>
      <c r="H410">
        <v>180.3</v>
      </c>
      <c r="J410">
        <v>0.34</v>
      </c>
      <c r="K410">
        <v>0.87609999999999999</v>
      </c>
      <c r="L410">
        <v>12.0814</v>
      </c>
      <c r="M410">
        <v>0.77270000000000005</v>
      </c>
      <c r="N410">
        <v>152.06950000000001</v>
      </c>
      <c r="O410">
        <v>0.52569999999999995</v>
      </c>
      <c r="P410">
        <v>152.6</v>
      </c>
      <c r="Q410">
        <v>122.7762</v>
      </c>
      <c r="R410">
        <v>0.4244</v>
      </c>
      <c r="S410">
        <v>123.2</v>
      </c>
      <c r="T410">
        <v>180.30699999999999</v>
      </c>
      <c r="W410">
        <v>0</v>
      </c>
      <c r="X410">
        <v>0.30209999999999998</v>
      </c>
      <c r="Y410">
        <v>12</v>
      </c>
      <c r="Z410">
        <v>941</v>
      </c>
      <c r="AA410">
        <v>934</v>
      </c>
      <c r="AB410">
        <v>949</v>
      </c>
      <c r="AC410">
        <v>89</v>
      </c>
      <c r="AD410">
        <v>24.24</v>
      </c>
      <c r="AE410">
        <v>0.56000000000000005</v>
      </c>
      <c r="AF410">
        <v>981</v>
      </c>
      <c r="AG410">
        <v>0</v>
      </c>
      <c r="AH410">
        <v>34</v>
      </c>
      <c r="AI410">
        <v>35</v>
      </c>
      <c r="AJ410">
        <v>191</v>
      </c>
      <c r="AK410">
        <v>170</v>
      </c>
      <c r="AL410">
        <v>4.5</v>
      </c>
      <c r="AM410">
        <v>174.4</v>
      </c>
      <c r="AN410" t="s">
        <v>155</v>
      </c>
      <c r="AO410">
        <v>2</v>
      </c>
      <c r="AP410" s="28">
        <v>0.82723379629629623</v>
      </c>
      <c r="AQ410">
        <v>47.163465000000002</v>
      </c>
      <c r="AR410">
        <v>-88.484487999999999</v>
      </c>
      <c r="AS410">
        <v>318</v>
      </c>
      <c r="AT410">
        <v>45.1</v>
      </c>
      <c r="AU410">
        <v>12</v>
      </c>
      <c r="AV410">
        <v>10</v>
      </c>
      <c r="AW410" t="s">
        <v>207</v>
      </c>
      <c r="AX410">
        <v>1.3</v>
      </c>
      <c r="AY410">
        <v>2.186086</v>
      </c>
      <c r="AZ410">
        <v>2.8430430000000002</v>
      </c>
      <c r="BA410">
        <v>14.686999999999999</v>
      </c>
      <c r="BB410">
        <v>15</v>
      </c>
      <c r="BC410">
        <v>1.02</v>
      </c>
      <c r="BD410">
        <v>14.141</v>
      </c>
      <c r="BE410">
        <v>2964.2570000000001</v>
      </c>
      <c r="BF410">
        <v>120.663</v>
      </c>
      <c r="BG410">
        <v>3.907</v>
      </c>
      <c r="BH410">
        <v>1.4E-2</v>
      </c>
      <c r="BI410">
        <v>3.9209999999999998</v>
      </c>
      <c r="BJ410">
        <v>3.1549999999999998</v>
      </c>
      <c r="BK410">
        <v>1.0999999999999999E-2</v>
      </c>
      <c r="BL410">
        <v>3.1659999999999999</v>
      </c>
      <c r="BM410">
        <v>1.4048</v>
      </c>
      <c r="BQ410">
        <v>53.886000000000003</v>
      </c>
      <c r="BR410">
        <v>0.56838299999999997</v>
      </c>
      <c r="BS410">
        <v>-5</v>
      </c>
      <c r="BT410">
        <v>5.1570000000000001E-3</v>
      </c>
      <c r="BU410">
        <v>13.889860000000001</v>
      </c>
      <c r="BV410">
        <v>0</v>
      </c>
      <c r="BW410" t="s">
        <v>155</v>
      </c>
      <c r="BX410">
        <v>0.80700000000000005</v>
      </c>
    </row>
    <row r="411" spans="1:76" x14ac:dyDescent="0.25">
      <c r="A411" s="26">
        <v>43530</v>
      </c>
      <c r="B411" s="27">
        <v>0.61875958333333336</v>
      </c>
      <c r="C411">
        <v>14.2</v>
      </c>
      <c r="D411">
        <v>1.0985</v>
      </c>
      <c r="E411">
        <v>10985.113452</v>
      </c>
      <c r="F411">
        <v>195.9</v>
      </c>
      <c r="G411">
        <v>0.6</v>
      </c>
      <c r="H411">
        <v>119.3</v>
      </c>
      <c r="J411">
        <v>0.3</v>
      </c>
      <c r="K411">
        <v>0.87119999999999997</v>
      </c>
      <c r="L411">
        <v>12.3712</v>
      </c>
      <c r="M411">
        <v>0.95709999999999995</v>
      </c>
      <c r="N411">
        <v>170.63939999999999</v>
      </c>
      <c r="O411">
        <v>0.52270000000000005</v>
      </c>
      <c r="P411">
        <v>171.2</v>
      </c>
      <c r="Q411">
        <v>137.76900000000001</v>
      </c>
      <c r="R411">
        <v>0.42199999999999999</v>
      </c>
      <c r="S411">
        <v>138.19999999999999</v>
      </c>
      <c r="T411">
        <v>119.3485</v>
      </c>
      <c r="W411">
        <v>0</v>
      </c>
      <c r="X411">
        <v>0.26140000000000002</v>
      </c>
      <c r="Y411">
        <v>12</v>
      </c>
      <c r="Z411">
        <v>922</v>
      </c>
      <c r="AA411">
        <v>915</v>
      </c>
      <c r="AB411">
        <v>927</v>
      </c>
      <c r="AC411">
        <v>89</v>
      </c>
      <c r="AD411">
        <v>24.24</v>
      </c>
      <c r="AE411">
        <v>0.56000000000000005</v>
      </c>
      <c r="AF411">
        <v>981</v>
      </c>
      <c r="AG411">
        <v>0</v>
      </c>
      <c r="AH411">
        <v>34</v>
      </c>
      <c r="AI411">
        <v>35</v>
      </c>
      <c r="AJ411">
        <v>191</v>
      </c>
      <c r="AK411">
        <v>170</v>
      </c>
      <c r="AL411">
        <v>4.5</v>
      </c>
      <c r="AM411">
        <v>174.7</v>
      </c>
      <c r="AN411" t="s">
        <v>155</v>
      </c>
      <c r="AO411">
        <v>2</v>
      </c>
      <c r="AP411" s="28">
        <v>0.82724537037037038</v>
      </c>
      <c r="AQ411">
        <v>47.163629</v>
      </c>
      <c r="AR411">
        <v>-88.484645999999998</v>
      </c>
      <c r="AS411">
        <v>317.89999999999998</v>
      </c>
      <c r="AT411">
        <v>46.6</v>
      </c>
      <c r="AU411">
        <v>12</v>
      </c>
      <c r="AV411">
        <v>10</v>
      </c>
      <c r="AW411" t="s">
        <v>207</v>
      </c>
      <c r="AX411">
        <v>1.2568999999999999</v>
      </c>
      <c r="AY411">
        <v>2.2999999999999998</v>
      </c>
      <c r="AZ411">
        <v>2.8138000000000001</v>
      </c>
      <c r="BA411">
        <v>14.686999999999999</v>
      </c>
      <c r="BB411">
        <v>14.41</v>
      </c>
      <c r="BC411">
        <v>0.98</v>
      </c>
      <c r="BD411">
        <v>14.779</v>
      </c>
      <c r="BE411">
        <v>2928.5279999999998</v>
      </c>
      <c r="BF411">
        <v>144.19800000000001</v>
      </c>
      <c r="BG411">
        <v>4.2300000000000004</v>
      </c>
      <c r="BH411">
        <v>1.2999999999999999E-2</v>
      </c>
      <c r="BI411">
        <v>4.2430000000000003</v>
      </c>
      <c r="BJ411">
        <v>3.415</v>
      </c>
      <c r="BK411">
        <v>0.01</v>
      </c>
      <c r="BL411">
        <v>3.4260000000000002</v>
      </c>
      <c r="BM411">
        <v>0.8972</v>
      </c>
      <c r="BQ411">
        <v>44.988</v>
      </c>
      <c r="BR411">
        <v>0.44211299999999998</v>
      </c>
      <c r="BS411">
        <v>-5</v>
      </c>
      <c r="BT411">
        <v>5.0000000000000001E-3</v>
      </c>
      <c r="BU411">
        <v>10.804136</v>
      </c>
      <c r="BV411">
        <v>0</v>
      </c>
      <c r="BW411" t="s">
        <v>155</v>
      </c>
      <c r="BX411">
        <v>0.80700000000000005</v>
      </c>
    </row>
    <row r="412" spans="1:76" x14ac:dyDescent="0.25">
      <c r="A412" s="26">
        <v>43530</v>
      </c>
      <c r="B412" s="27">
        <v>0.6187711574074074</v>
      </c>
      <c r="C412">
        <v>13.393000000000001</v>
      </c>
      <c r="D412">
        <v>2.1063000000000001</v>
      </c>
      <c r="E412">
        <v>21062.95</v>
      </c>
      <c r="F412">
        <v>203.4</v>
      </c>
      <c r="G412">
        <v>0.5</v>
      </c>
      <c r="H412">
        <v>88.4</v>
      </c>
      <c r="J412">
        <v>0.3</v>
      </c>
      <c r="K412">
        <v>0.86860000000000004</v>
      </c>
      <c r="L412">
        <v>11.632999999999999</v>
      </c>
      <c r="M412">
        <v>1.8294999999999999</v>
      </c>
      <c r="N412">
        <v>176.6748</v>
      </c>
      <c r="O412">
        <v>0.43430000000000002</v>
      </c>
      <c r="P412">
        <v>177.1</v>
      </c>
      <c r="Q412">
        <v>142.64179999999999</v>
      </c>
      <c r="R412">
        <v>0.35060000000000002</v>
      </c>
      <c r="S412">
        <v>143</v>
      </c>
      <c r="T412">
        <v>88.385400000000004</v>
      </c>
      <c r="W412">
        <v>0</v>
      </c>
      <c r="X412">
        <v>0.2606</v>
      </c>
      <c r="Y412">
        <v>12</v>
      </c>
      <c r="Z412">
        <v>918</v>
      </c>
      <c r="AA412">
        <v>913</v>
      </c>
      <c r="AB412">
        <v>923</v>
      </c>
      <c r="AC412">
        <v>89</v>
      </c>
      <c r="AD412">
        <v>24.24</v>
      </c>
      <c r="AE412">
        <v>0.56000000000000005</v>
      </c>
      <c r="AF412">
        <v>981</v>
      </c>
      <c r="AG412">
        <v>0</v>
      </c>
      <c r="AH412">
        <v>34</v>
      </c>
      <c r="AI412">
        <v>35</v>
      </c>
      <c r="AJ412">
        <v>191</v>
      </c>
      <c r="AK412">
        <v>169.2</v>
      </c>
      <c r="AL412">
        <v>4.5</v>
      </c>
      <c r="AM412">
        <v>175</v>
      </c>
      <c r="AN412" t="s">
        <v>155</v>
      </c>
      <c r="AO412">
        <v>2</v>
      </c>
      <c r="AP412" s="28">
        <v>0.82725694444444453</v>
      </c>
      <c r="AQ412">
        <v>47.163781</v>
      </c>
      <c r="AR412">
        <v>-88.484803999999997</v>
      </c>
      <c r="AS412">
        <v>317.8</v>
      </c>
      <c r="AT412">
        <v>46.5</v>
      </c>
      <c r="AU412">
        <v>12</v>
      </c>
      <c r="AV412">
        <v>10</v>
      </c>
      <c r="AW412" t="s">
        <v>207</v>
      </c>
      <c r="AX412">
        <v>1.2</v>
      </c>
      <c r="AY412">
        <v>2.3431000000000002</v>
      </c>
      <c r="AZ412">
        <v>2.7431000000000001</v>
      </c>
      <c r="BA412">
        <v>14.686999999999999</v>
      </c>
      <c r="BB412">
        <v>14.1</v>
      </c>
      <c r="BC412">
        <v>0.96</v>
      </c>
      <c r="BD412">
        <v>15.127000000000001</v>
      </c>
      <c r="BE412">
        <v>2726.8490000000002</v>
      </c>
      <c r="BF412">
        <v>272.95499999999998</v>
      </c>
      <c r="BG412">
        <v>4.3369999999999997</v>
      </c>
      <c r="BH412">
        <v>1.0999999999999999E-2</v>
      </c>
      <c r="BI412">
        <v>4.3479999999999999</v>
      </c>
      <c r="BJ412">
        <v>3.5019999999999998</v>
      </c>
      <c r="BK412">
        <v>8.9999999999999993E-3</v>
      </c>
      <c r="BL412">
        <v>3.51</v>
      </c>
      <c r="BM412">
        <v>0.65790000000000004</v>
      </c>
      <c r="BQ412">
        <v>44.412999999999997</v>
      </c>
      <c r="BR412">
        <v>0.47220800000000002</v>
      </c>
      <c r="BS412">
        <v>-5</v>
      </c>
      <c r="BT412">
        <v>5.0000000000000001E-3</v>
      </c>
      <c r="BU412">
        <v>11.539583</v>
      </c>
      <c r="BV412">
        <v>0</v>
      </c>
      <c r="BW412" t="s">
        <v>155</v>
      </c>
      <c r="BX412">
        <v>0.80700000000000005</v>
      </c>
    </row>
    <row r="413" spans="1:76" x14ac:dyDescent="0.25">
      <c r="A413" s="26">
        <v>43530</v>
      </c>
      <c r="B413" s="27">
        <v>0.61878273148148144</v>
      </c>
      <c r="C413">
        <v>12.696999999999999</v>
      </c>
      <c r="D413">
        <v>3.3523999999999998</v>
      </c>
      <c r="E413">
        <v>33523.525365000001</v>
      </c>
      <c r="F413">
        <v>190.6</v>
      </c>
      <c r="G413">
        <v>0.6</v>
      </c>
      <c r="H413">
        <v>112.2</v>
      </c>
      <c r="J413">
        <v>0.3</v>
      </c>
      <c r="K413">
        <v>0.8629</v>
      </c>
      <c r="L413">
        <v>10.956300000000001</v>
      </c>
      <c r="M413">
        <v>2.8927</v>
      </c>
      <c r="N413">
        <v>164.50290000000001</v>
      </c>
      <c r="O413">
        <v>0.49480000000000002</v>
      </c>
      <c r="P413">
        <v>165</v>
      </c>
      <c r="Q413">
        <v>132.81450000000001</v>
      </c>
      <c r="R413">
        <v>0.39950000000000002</v>
      </c>
      <c r="S413">
        <v>133.19999999999999</v>
      </c>
      <c r="T413">
        <v>112.22239999999999</v>
      </c>
      <c r="W413">
        <v>0</v>
      </c>
      <c r="X413">
        <v>0.25679999999999997</v>
      </c>
      <c r="Y413">
        <v>12</v>
      </c>
      <c r="Z413">
        <v>934</v>
      </c>
      <c r="AA413">
        <v>930</v>
      </c>
      <c r="AB413">
        <v>941</v>
      </c>
      <c r="AC413">
        <v>89</v>
      </c>
      <c r="AD413">
        <v>24.24</v>
      </c>
      <c r="AE413">
        <v>0.56000000000000005</v>
      </c>
      <c r="AF413">
        <v>981</v>
      </c>
      <c r="AG413">
        <v>0</v>
      </c>
      <c r="AH413">
        <v>34</v>
      </c>
      <c r="AI413">
        <v>35</v>
      </c>
      <c r="AJ413">
        <v>191</v>
      </c>
      <c r="AK413">
        <v>169.8</v>
      </c>
      <c r="AL413">
        <v>4.5</v>
      </c>
      <c r="AM413">
        <v>175</v>
      </c>
      <c r="AN413" t="s">
        <v>155</v>
      </c>
      <c r="AO413">
        <v>2</v>
      </c>
      <c r="AP413" s="28">
        <v>0.82726851851851846</v>
      </c>
      <c r="AQ413">
        <v>47.163910000000001</v>
      </c>
      <c r="AR413">
        <v>-88.484979999999993</v>
      </c>
      <c r="AS413">
        <v>317.89999999999998</v>
      </c>
      <c r="AT413">
        <v>45.2</v>
      </c>
      <c r="AU413">
        <v>12</v>
      </c>
      <c r="AV413">
        <v>10</v>
      </c>
      <c r="AW413" t="s">
        <v>207</v>
      </c>
      <c r="AX413">
        <v>1.2431000000000001</v>
      </c>
      <c r="AY413">
        <v>2.4</v>
      </c>
      <c r="AZ413">
        <v>2.8</v>
      </c>
      <c r="BA413">
        <v>14.686999999999999</v>
      </c>
      <c r="BB413">
        <v>13.48</v>
      </c>
      <c r="BC413">
        <v>0.92</v>
      </c>
      <c r="BD413">
        <v>15.888999999999999</v>
      </c>
      <c r="BE413">
        <v>2495.9319999999998</v>
      </c>
      <c r="BF413">
        <v>419.42200000000003</v>
      </c>
      <c r="BG413">
        <v>3.9239999999999999</v>
      </c>
      <c r="BH413">
        <v>1.2E-2</v>
      </c>
      <c r="BI413">
        <v>3.9359999999999999</v>
      </c>
      <c r="BJ413">
        <v>3.1680000000000001</v>
      </c>
      <c r="BK413">
        <v>0.01</v>
      </c>
      <c r="BL413">
        <v>3.1779999999999999</v>
      </c>
      <c r="BM413">
        <v>0.81179999999999997</v>
      </c>
      <c r="BQ413">
        <v>42.536000000000001</v>
      </c>
      <c r="BR413">
        <v>0.61166500000000001</v>
      </c>
      <c r="BS413">
        <v>-5</v>
      </c>
      <c r="BT413">
        <v>5.8430000000000001E-3</v>
      </c>
      <c r="BU413">
        <v>14.947564</v>
      </c>
      <c r="BV413">
        <v>0</v>
      </c>
      <c r="BW413" t="s">
        <v>155</v>
      </c>
      <c r="BX413">
        <v>0.80700000000000005</v>
      </c>
    </row>
    <row r="414" spans="1:76" x14ac:dyDescent="0.25">
      <c r="A414" s="26">
        <v>43530</v>
      </c>
      <c r="B414" s="27">
        <v>0.61879430555555559</v>
      </c>
      <c r="C414">
        <v>12.663</v>
      </c>
      <c r="D414">
        <v>3.6137000000000001</v>
      </c>
      <c r="E414">
        <v>36137.454857999997</v>
      </c>
      <c r="F414">
        <v>177.4</v>
      </c>
      <c r="G414">
        <v>0.6</v>
      </c>
      <c r="H414">
        <v>183.2</v>
      </c>
      <c r="J414">
        <v>0.2</v>
      </c>
      <c r="K414">
        <v>0.86080000000000001</v>
      </c>
      <c r="L414">
        <v>10.899699999999999</v>
      </c>
      <c r="M414">
        <v>3.1105999999999998</v>
      </c>
      <c r="N414">
        <v>152.67089999999999</v>
      </c>
      <c r="O414">
        <v>0.51649999999999996</v>
      </c>
      <c r="P414">
        <v>153.19999999999999</v>
      </c>
      <c r="Q414">
        <v>123.26179999999999</v>
      </c>
      <c r="R414">
        <v>0.41699999999999998</v>
      </c>
      <c r="S414">
        <v>123.7</v>
      </c>
      <c r="T414">
        <v>183.16470000000001</v>
      </c>
      <c r="W414">
        <v>0</v>
      </c>
      <c r="X414">
        <v>0.17219999999999999</v>
      </c>
      <c r="Y414">
        <v>12.1</v>
      </c>
      <c r="Z414">
        <v>962</v>
      </c>
      <c r="AA414">
        <v>955</v>
      </c>
      <c r="AB414">
        <v>976</v>
      </c>
      <c r="AC414">
        <v>89</v>
      </c>
      <c r="AD414">
        <v>24.24</v>
      </c>
      <c r="AE414">
        <v>0.56000000000000005</v>
      </c>
      <c r="AF414">
        <v>981</v>
      </c>
      <c r="AG414">
        <v>0</v>
      </c>
      <c r="AH414">
        <v>34</v>
      </c>
      <c r="AI414">
        <v>35</v>
      </c>
      <c r="AJ414">
        <v>191</v>
      </c>
      <c r="AK414">
        <v>170</v>
      </c>
      <c r="AL414">
        <v>4.5</v>
      </c>
      <c r="AM414">
        <v>175</v>
      </c>
      <c r="AN414" t="s">
        <v>155</v>
      </c>
      <c r="AO414">
        <v>2</v>
      </c>
      <c r="AP414" s="28">
        <v>0.82728009259259261</v>
      </c>
      <c r="AQ414">
        <v>47.164020000000001</v>
      </c>
      <c r="AR414">
        <v>-88.485176999999993</v>
      </c>
      <c r="AS414">
        <v>318.2</v>
      </c>
      <c r="AT414">
        <v>43.9</v>
      </c>
      <c r="AU414">
        <v>12</v>
      </c>
      <c r="AV414">
        <v>10</v>
      </c>
      <c r="AW414" t="s">
        <v>207</v>
      </c>
      <c r="AX414">
        <v>1.3431</v>
      </c>
      <c r="AY414">
        <v>2.4430999999999998</v>
      </c>
      <c r="AZ414">
        <v>2.8431000000000002</v>
      </c>
      <c r="BA414">
        <v>14.686999999999999</v>
      </c>
      <c r="BB414">
        <v>13.27</v>
      </c>
      <c r="BC414">
        <v>0.9</v>
      </c>
      <c r="BD414">
        <v>16.173999999999999</v>
      </c>
      <c r="BE414">
        <v>2453.136</v>
      </c>
      <c r="BF414">
        <v>445.589</v>
      </c>
      <c r="BG414">
        <v>3.5979999999999999</v>
      </c>
      <c r="BH414">
        <v>1.2E-2</v>
      </c>
      <c r="BI414">
        <v>3.61</v>
      </c>
      <c r="BJ414">
        <v>2.9049999999999998</v>
      </c>
      <c r="BK414">
        <v>0.01</v>
      </c>
      <c r="BL414">
        <v>2.915</v>
      </c>
      <c r="BM414">
        <v>1.3090999999999999</v>
      </c>
      <c r="BQ414">
        <v>28.172999999999998</v>
      </c>
      <c r="BR414">
        <v>0.78352500000000003</v>
      </c>
      <c r="BS414">
        <v>-5</v>
      </c>
      <c r="BT414">
        <v>5.1570000000000001E-3</v>
      </c>
      <c r="BU414">
        <v>19.147393000000001</v>
      </c>
      <c r="BV414">
        <v>0</v>
      </c>
      <c r="BW414" t="s">
        <v>155</v>
      </c>
      <c r="BX414">
        <v>0.80700000000000005</v>
      </c>
    </row>
    <row r="415" spans="1:76" x14ac:dyDescent="0.25">
      <c r="A415" s="26">
        <v>43530</v>
      </c>
      <c r="B415" s="27">
        <v>0.61880587962962963</v>
      </c>
      <c r="C415">
        <v>13.217000000000001</v>
      </c>
      <c r="D415">
        <v>1.7927</v>
      </c>
      <c r="E415">
        <v>17926.588823999999</v>
      </c>
      <c r="F415">
        <v>167.7</v>
      </c>
      <c r="G415">
        <v>0.7</v>
      </c>
      <c r="H415">
        <v>224.3</v>
      </c>
      <c r="J415">
        <v>0.2</v>
      </c>
      <c r="K415">
        <v>0.87250000000000005</v>
      </c>
      <c r="L415">
        <v>11.532</v>
      </c>
      <c r="M415">
        <v>1.5641</v>
      </c>
      <c r="N415">
        <v>146.31720000000001</v>
      </c>
      <c r="O415">
        <v>0.58730000000000004</v>
      </c>
      <c r="P415">
        <v>146.9</v>
      </c>
      <c r="Q415">
        <v>118.1414</v>
      </c>
      <c r="R415">
        <v>0.47420000000000001</v>
      </c>
      <c r="S415">
        <v>118.6</v>
      </c>
      <c r="T415">
        <v>224.2552</v>
      </c>
      <c r="W415">
        <v>0</v>
      </c>
      <c r="X415">
        <v>0.17119999999999999</v>
      </c>
      <c r="Y415">
        <v>12</v>
      </c>
      <c r="Z415">
        <v>962</v>
      </c>
      <c r="AA415">
        <v>956</v>
      </c>
      <c r="AB415">
        <v>975</v>
      </c>
      <c r="AC415">
        <v>89</v>
      </c>
      <c r="AD415">
        <v>24.26</v>
      </c>
      <c r="AE415">
        <v>0.56000000000000005</v>
      </c>
      <c r="AF415">
        <v>980</v>
      </c>
      <c r="AG415">
        <v>0</v>
      </c>
      <c r="AH415">
        <v>34</v>
      </c>
      <c r="AI415">
        <v>35</v>
      </c>
      <c r="AJ415">
        <v>191</v>
      </c>
      <c r="AK415">
        <v>170</v>
      </c>
      <c r="AL415">
        <v>4.5</v>
      </c>
      <c r="AM415">
        <v>174.8</v>
      </c>
      <c r="AN415" t="s">
        <v>155</v>
      </c>
      <c r="AO415">
        <v>2</v>
      </c>
      <c r="AP415" s="28">
        <v>0.82729166666666665</v>
      </c>
      <c r="AQ415">
        <v>47.164076999999999</v>
      </c>
      <c r="AR415">
        <v>-88.485294999999994</v>
      </c>
      <c r="AS415">
        <v>318.39999999999998</v>
      </c>
      <c r="AT415">
        <v>43.3</v>
      </c>
      <c r="AU415">
        <v>12</v>
      </c>
      <c r="AV415">
        <v>10</v>
      </c>
      <c r="AW415" t="s">
        <v>207</v>
      </c>
      <c r="AX415">
        <v>1.4</v>
      </c>
      <c r="AY415">
        <v>2.5</v>
      </c>
      <c r="AZ415">
        <v>2.9</v>
      </c>
      <c r="BA415">
        <v>14.686999999999999</v>
      </c>
      <c r="BB415">
        <v>14.56</v>
      </c>
      <c r="BC415">
        <v>0.99</v>
      </c>
      <c r="BD415">
        <v>14.61</v>
      </c>
      <c r="BE415">
        <v>2776.1080000000002</v>
      </c>
      <c r="BF415">
        <v>239.65299999999999</v>
      </c>
      <c r="BG415">
        <v>3.6890000000000001</v>
      </c>
      <c r="BH415">
        <v>1.4999999999999999E-2</v>
      </c>
      <c r="BI415">
        <v>3.7029999999999998</v>
      </c>
      <c r="BJ415">
        <v>2.9780000000000002</v>
      </c>
      <c r="BK415">
        <v>1.2E-2</v>
      </c>
      <c r="BL415">
        <v>2.99</v>
      </c>
      <c r="BM415">
        <v>1.7142999999999999</v>
      </c>
      <c r="BQ415">
        <v>29.962</v>
      </c>
      <c r="BR415">
        <v>0.67696299999999998</v>
      </c>
      <c r="BS415">
        <v>-5</v>
      </c>
      <c r="BT415">
        <v>5.0000000000000001E-3</v>
      </c>
      <c r="BU415">
        <v>16.543282999999999</v>
      </c>
      <c r="BV415">
        <v>0</v>
      </c>
      <c r="BW415" t="s">
        <v>155</v>
      </c>
      <c r="BX415">
        <v>0.80700000000000005</v>
      </c>
    </row>
    <row r="416" spans="1:76" x14ac:dyDescent="0.25">
      <c r="A416" s="26">
        <v>43530</v>
      </c>
      <c r="B416" s="27">
        <v>0.61881745370370367</v>
      </c>
      <c r="C416">
        <v>13.836</v>
      </c>
      <c r="D416">
        <v>1.1992</v>
      </c>
      <c r="E416">
        <v>11991.738411</v>
      </c>
      <c r="F416">
        <v>169.8</v>
      </c>
      <c r="G416">
        <v>0.7</v>
      </c>
      <c r="H416">
        <v>179</v>
      </c>
      <c r="J416">
        <v>0.1</v>
      </c>
      <c r="K416">
        <v>0.873</v>
      </c>
      <c r="L416">
        <v>12.0792</v>
      </c>
      <c r="M416">
        <v>1.0468999999999999</v>
      </c>
      <c r="N416">
        <v>148.2474</v>
      </c>
      <c r="O416">
        <v>0.61109999999999998</v>
      </c>
      <c r="P416">
        <v>148.9</v>
      </c>
      <c r="Q416">
        <v>119.6921</v>
      </c>
      <c r="R416">
        <v>0.49340000000000001</v>
      </c>
      <c r="S416">
        <v>120.2</v>
      </c>
      <c r="T416">
        <v>179.01609999999999</v>
      </c>
      <c r="W416">
        <v>0</v>
      </c>
      <c r="X416">
        <v>8.7300000000000003E-2</v>
      </c>
      <c r="Y416">
        <v>12</v>
      </c>
      <c r="Z416">
        <v>926</v>
      </c>
      <c r="AA416">
        <v>920</v>
      </c>
      <c r="AB416">
        <v>934</v>
      </c>
      <c r="AC416">
        <v>89</v>
      </c>
      <c r="AD416">
        <v>24.24</v>
      </c>
      <c r="AE416">
        <v>0.56000000000000005</v>
      </c>
      <c r="AF416">
        <v>981</v>
      </c>
      <c r="AG416">
        <v>0</v>
      </c>
      <c r="AH416">
        <v>33.156999999999996</v>
      </c>
      <c r="AI416">
        <v>35</v>
      </c>
      <c r="AJ416">
        <v>191</v>
      </c>
      <c r="AK416">
        <v>170</v>
      </c>
      <c r="AL416">
        <v>4.5</v>
      </c>
      <c r="AM416">
        <v>174.4</v>
      </c>
      <c r="AN416" t="s">
        <v>155</v>
      </c>
      <c r="AO416">
        <v>2</v>
      </c>
      <c r="AP416" s="28">
        <v>0.82729166666666665</v>
      </c>
      <c r="AQ416">
        <v>47.164157000000003</v>
      </c>
      <c r="AR416">
        <v>-88.485484</v>
      </c>
      <c r="AS416">
        <v>318.39999999999998</v>
      </c>
      <c r="AT416">
        <v>43.4</v>
      </c>
      <c r="AU416">
        <v>12</v>
      </c>
      <c r="AV416">
        <v>10</v>
      </c>
      <c r="AW416" t="s">
        <v>207</v>
      </c>
      <c r="AX416">
        <v>1.4</v>
      </c>
      <c r="AY416">
        <v>2.5430570000000001</v>
      </c>
      <c r="AZ416">
        <v>2.943057</v>
      </c>
      <c r="BA416">
        <v>14.686999999999999</v>
      </c>
      <c r="BB416">
        <v>14.62</v>
      </c>
      <c r="BC416">
        <v>1</v>
      </c>
      <c r="BD416">
        <v>14.542</v>
      </c>
      <c r="BE416">
        <v>2902.2069999999999</v>
      </c>
      <c r="BF416">
        <v>160.09700000000001</v>
      </c>
      <c r="BG416">
        <v>3.73</v>
      </c>
      <c r="BH416">
        <v>1.4999999999999999E-2</v>
      </c>
      <c r="BI416">
        <v>3.7450000000000001</v>
      </c>
      <c r="BJ416">
        <v>3.012</v>
      </c>
      <c r="BK416">
        <v>1.2E-2</v>
      </c>
      <c r="BL416">
        <v>3.024</v>
      </c>
      <c r="BM416">
        <v>1.3657999999999999</v>
      </c>
      <c r="BQ416">
        <v>15.252000000000001</v>
      </c>
      <c r="BR416">
        <v>0.43619200000000002</v>
      </c>
      <c r="BS416">
        <v>-5</v>
      </c>
      <c r="BT416">
        <v>5.0000000000000001E-3</v>
      </c>
      <c r="BU416">
        <v>10.659442</v>
      </c>
      <c r="BV416">
        <v>0</v>
      </c>
      <c r="BW416" t="s">
        <v>155</v>
      </c>
      <c r="BX416">
        <v>0.80700000000000005</v>
      </c>
    </row>
    <row r="417" spans="1:76" x14ac:dyDescent="0.25">
      <c r="A417" s="26">
        <v>43530</v>
      </c>
      <c r="B417" s="27">
        <v>0.61882902777777782</v>
      </c>
      <c r="C417">
        <v>13.821</v>
      </c>
      <c r="D417">
        <v>1.1234999999999999</v>
      </c>
      <c r="E417">
        <v>11234.853419999999</v>
      </c>
      <c r="F417">
        <v>199.1</v>
      </c>
      <c r="G417">
        <v>0.6</v>
      </c>
      <c r="H417">
        <v>118.7</v>
      </c>
      <c r="J417">
        <v>0.1</v>
      </c>
      <c r="K417">
        <v>0.87390000000000001</v>
      </c>
      <c r="L417">
        <v>12.077500000000001</v>
      </c>
      <c r="M417">
        <v>0.98180000000000001</v>
      </c>
      <c r="N417">
        <v>173.99019999999999</v>
      </c>
      <c r="O417">
        <v>0.54690000000000005</v>
      </c>
      <c r="P417">
        <v>174.5</v>
      </c>
      <c r="Q417">
        <v>140.4743</v>
      </c>
      <c r="R417">
        <v>0.44159999999999999</v>
      </c>
      <c r="S417">
        <v>140.9</v>
      </c>
      <c r="T417">
        <v>118.7379</v>
      </c>
      <c r="W417">
        <v>0</v>
      </c>
      <c r="X417">
        <v>8.7400000000000005E-2</v>
      </c>
      <c r="Y417">
        <v>12</v>
      </c>
      <c r="Z417">
        <v>888</v>
      </c>
      <c r="AA417">
        <v>879</v>
      </c>
      <c r="AB417">
        <v>894</v>
      </c>
      <c r="AC417">
        <v>89</v>
      </c>
      <c r="AD417">
        <v>24.24</v>
      </c>
      <c r="AE417">
        <v>0.56000000000000005</v>
      </c>
      <c r="AF417">
        <v>981</v>
      </c>
      <c r="AG417">
        <v>0</v>
      </c>
      <c r="AH417">
        <v>33.843000000000004</v>
      </c>
      <c r="AI417">
        <v>35</v>
      </c>
      <c r="AJ417">
        <v>191</v>
      </c>
      <c r="AK417">
        <v>170</v>
      </c>
      <c r="AL417">
        <v>4.5</v>
      </c>
      <c r="AM417">
        <v>174.1</v>
      </c>
      <c r="AN417" t="s">
        <v>155</v>
      </c>
      <c r="AO417">
        <v>2</v>
      </c>
      <c r="AP417" s="28">
        <v>0.82731481481481473</v>
      </c>
      <c r="AQ417">
        <v>47.164288999999997</v>
      </c>
      <c r="AR417">
        <v>-88.485855000000001</v>
      </c>
      <c r="AS417">
        <v>318.3</v>
      </c>
      <c r="AT417">
        <v>44.2</v>
      </c>
      <c r="AU417">
        <v>12</v>
      </c>
      <c r="AV417">
        <v>9</v>
      </c>
      <c r="AW417" t="s">
        <v>206</v>
      </c>
      <c r="AX417">
        <v>1.4430430000000001</v>
      </c>
      <c r="AY417">
        <v>2.6</v>
      </c>
      <c r="AZ417">
        <v>3</v>
      </c>
      <c r="BA417">
        <v>14.686999999999999</v>
      </c>
      <c r="BB417">
        <v>14.72</v>
      </c>
      <c r="BC417">
        <v>1</v>
      </c>
      <c r="BD417">
        <v>14.435</v>
      </c>
      <c r="BE417">
        <v>2918.0309999999999</v>
      </c>
      <c r="BF417">
        <v>150.97300000000001</v>
      </c>
      <c r="BG417">
        <v>4.4020000000000001</v>
      </c>
      <c r="BH417">
        <v>1.4E-2</v>
      </c>
      <c r="BI417">
        <v>4.4160000000000004</v>
      </c>
      <c r="BJ417">
        <v>3.5539999999999998</v>
      </c>
      <c r="BK417">
        <v>1.0999999999999999E-2</v>
      </c>
      <c r="BL417">
        <v>3.5649999999999999</v>
      </c>
      <c r="BM417">
        <v>0.91100000000000003</v>
      </c>
      <c r="BQ417">
        <v>15.352</v>
      </c>
      <c r="BR417">
        <v>0.19283700000000001</v>
      </c>
      <c r="BS417">
        <v>-5</v>
      </c>
      <c r="BT417">
        <v>5.8430000000000001E-3</v>
      </c>
      <c r="BU417">
        <v>4.7124540000000001</v>
      </c>
      <c r="BV417">
        <v>0</v>
      </c>
      <c r="BW417" t="s">
        <v>155</v>
      </c>
      <c r="BX417">
        <v>0.80700000000000005</v>
      </c>
    </row>
    <row r="418" spans="1:76" x14ac:dyDescent="0.25">
      <c r="A418" s="26">
        <v>43530</v>
      </c>
      <c r="B418" s="27">
        <v>0.61884060185185186</v>
      </c>
      <c r="C418">
        <v>13.837</v>
      </c>
      <c r="D418">
        <v>0.60150000000000003</v>
      </c>
      <c r="E418">
        <v>6014.9784669999999</v>
      </c>
      <c r="F418">
        <v>220.8</v>
      </c>
      <c r="G418">
        <v>0.7</v>
      </c>
      <c r="H418">
        <v>83.2</v>
      </c>
      <c r="J418">
        <v>0.2</v>
      </c>
      <c r="K418">
        <v>0.87829999999999997</v>
      </c>
      <c r="L418">
        <v>12.1531</v>
      </c>
      <c r="M418">
        <v>0.52829999999999999</v>
      </c>
      <c r="N418">
        <v>193.89060000000001</v>
      </c>
      <c r="O418">
        <v>0.59209999999999996</v>
      </c>
      <c r="P418">
        <v>194.5</v>
      </c>
      <c r="Q418">
        <v>156.5412</v>
      </c>
      <c r="R418">
        <v>0.47799999999999998</v>
      </c>
      <c r="S418">
        <v>157</v>
      </c>
      <c r="T418">
        <v>83.194100000000006</v>
      </c>
      <c r="W418">
        <v>0</v>
      </c>
      <c r="X418">
        <v>0.1757</v>
      </c>
      <c r="Y418">
        <v>12.3</v>
      </c>
      <c r="Z418">
        <v>870</v>
      </c>
      <c r="AA418">
        <v>860</v>
      </c>
      <c r="AB418">
        <v>875</v>
      </c>
      <c r="AC418">
        <v>89</v>
      </c>
      <c r="AD418">
        <v>24.24</v>
      </c>
      <c r="AE418">
        <v>0.56000000000000005</v>
      </c>
      <c r="AF418">
        <v>981</v>
      </c>
      <c r="AG418">
        <v>0</v>
      </c>
      <c r="AH418">
        <v>34</v>
      </c>
      <c r="AI418">
        <v>35</v>
      </c>
      <c r="AJ418">
        <v>191.8</v>
      </c>
      <c r="AK418">
        <v>170</v>
      </c>
      <c r="AL418">
        <v>4.5999999999999996</v>
      </c>
      <c r="AM418">
        <v>174</v>
      </c>
      <c r="AN418" t="s">
        <v>155</v>
      </c>
      <c r="AO418">
        <v>2</v>
      </c>
      <c r="AP418" s="28">
        <v>0.82732638888888888</v>
      </c>
      <c r="AQ418">
        <v>47.164344</v>
      </c>
      <c r="AR418">
        <v>-88.486126999999996</v>
      </c>
      <c r="AS418">
        <v>318.3</v>
      </c>
      <c r="AT418">
        <v>45.1</v>
      </c>
      <c r="AU418">
        <v>12</v>
      </c>
      <c r="AV418">
        <v>9</v>
      </c>
      <c r="AW418" t="s">
        <v>206</v>
      </c>
      <c r="AX418">
        <v>1.5</v>
      </c>
      <c r="AY418">
        <v>2.6</v>
      </c>
      <c r="AZ418">
        <v>3</v>
      </c>
      <c r="BA418">
        <v>14.686999999999999</v>
      </c>
      <c r="BB418">
        <v>15.27</v>
      </c>
      <c r="BC418">
        <v>1.04</v>
      </c>
      <c r="BD418">
        <v>13.859</v>
      </c>
      <c r="BE418">
        <v>3024.857</v>
      </c>
      <c r="BF418">
        <v>83.688000000000002</v>
      </c>
      <c r="BG418">
        <v>5.0540000000000003</v>
      </c>
      <c r="BH418">
        <v>1.4999999999999999E-2</v>
      </c>
      <c r="BI418">
        <v>5.069</v>
      </c>
      <c r="BJ418">
        <v>4.08</v>
      </c>
      <c r="BK418">
        <v>1.2E-2</v>
      </c>
      <c r="BL418">
        <v>4.093</v>
      </c>
      <c r="BM418">
        <v>0.65749999999999997</v>
      </c>
      <c r="BQ418">
        <v>31.789000000000001</v>
      </c>
      <c r="BR418">
        <v>0.128024</v>
      </c>
      <c r="BS418">
        <v>-5</v>
      </c>
      <c r="BT418">
        <v>6.0000000000000001E-3</v>
      </c>
      <c r="BU418">
        <v>3.1285859999999999</v>
      </c>
      <c r="BV418">
        <v>0</v>
      </c>
      <c r="BW418" t="s">
        <v>155</v>
      </c>
      <c r="BX418">
        <v>0.80700000000000005</v>
      </c>
    </row>
    <row r="419" spans="1:76" x14ac:dyDescent="0.25">
      <c r="A419" s="26">
        <v>43530</v>
      </c>
      <c r="B419" s="27">
        <v>0.6188521759259259</v>
      </c>
      <c r="C419">
        <v>13.861000000000001</v>
      </c>
      <c r="D419">
        <v>0.14649999999999999</v>
      </c>
      <c r="E419">
        <v>1464.7307370000001</v>
      </c>
      <c r="F419">
        <v>233.1</v>
      </c>
      <c r="G419">
        <v>0.7</v>
      </c>
      <c r="H419">
        <v>72.3</v>
      </c>
      <c r="J419">
        <v>0.2</v>
      </c>
      <c r="K419">
        <v>0.8821</v>
      </c>
      <c r="L419">
        <v>12.226100000000001</v>
      </c>
      <c r="M419">
        <v>0.12920000000000001</v>
      </c>
      <c r="N419">
        <v>205.59180000000001</v>
      </c>
      <c r="O419">
        <v>0.61750000000000005</v>
      </c>
      <c r="P419">
        <v>206.2</v>
      </c>
      <c r="Q419">
        <v>165.98849999999999</v>
      </c>
      <c r="R419">
        <v>0.4985</v>
      </c>
      <c r="S419">
        <v>166.5</v>
      </c>
      <c r="T419">
        <v>72.272199999999998</v>
      </c>
      <c r="W419">
        <v>0</v>
      </c>
      <c r="X419">
        <v>0.1764</v>
      </c>
      <c r="Y419">
        <v>12.4</v>
      </c>
      <c r="Z419">
        <v>871</v>
      </c>
      <c r="AA419">
        <v>861</v>
      </c>
      <c r="AB419">
        <v>875</v>
      </c>
      <c r="AC419">
        <v>89</v>
      </c>
      <c r="AD419">
        <v>24.24</v>
      </c>
      <c r="AE419">
        <v>0.56000000000000005</v>
      </c>
      <c r="AF419">
        <v>981</v>
      </c>
      <c r="AG419">
        <v>0</v>
      </c>
      <c r="AH419">
        <v>34</v>
      </c>
      <c r="AI419">
        <v>35</v>
      </c>
      <c r="AJ419">
        <v>192</v>
      </c>
      <c r="AK419">
        <v>170.8</v>
      </c>
      <c r="AL419">
        <v>4.8</v>
      </c>
      <c r="AM419">
        <v>174</v>
      </c>
      <c r="AN419" t="s">
        <v>155</v>
      </c>
      <c r="AO419">
        <v>2</v>
      </c>
      <c r="AP419" s="28">
        <v>0.82733796296296302</v>
      </c>
      <c r="AQ419">
        <v>47.164383000000001</v>
      </c>
      <c r="AR419">
        <v>-88.486365000000006</v>
      </c>
      <c r="AS419">
        <v>318.5</v>
      </c>
      <c r="AT419">
        <v>43</v>
      </c>
      <c r="AU419">
        <v>12</v>
      </c>
      <c r="AV419">
        <v>9</v>
      </c>
      <c r="AW419" t="s">
        <v>206</v>
      </c>
      <c r="AX419">
        <v>1.4569000000000001</v>
      </c>
      <c r="AY419">
        <v>2.6</v>
      </c>
      <c r="AZ419">
        <v>3</v>
      </c>
      <c r="BA419">
        <v>14.686999999999999</v>
      </c>
      <c r="BB419">
        <v>15.78</v>
      </c>
      <c r="BC419">
        <v>1.07</v>
      </c>
      <c r="BD419">
        <v>13.369</v>
      </c>
      <c r="BE419">
        <v>3123.8389999999999</v>
      </c>
      <c r="BF419">
        <v>21.010999999999999</v>
      </c>
      <c r="BG419">
        <v>5.5010000000000003</v>
      </c>
      <c r="BH419">
        <v>1.7000000000000001E-2</v>
      </c>
      <c r="BI419">
        <v>5.5179999999999998</v>
      </c>
      <c r="BJ419">
        <v>4.4409999999999998</v>
      </c>
      <c r="BK419">
        <v>1.2999999999999999E-2</v>
      </c>
      <c r="BL419">
        <v>4.4550000000000001</v>
      </c>
      <c r="BM419">
        <v>0.58640000000000003</v>
      </c>
      <c r="BQ419">
        <v>32.774999999999999</v>
      </c>
      <c r="BR419">
        <v>0.183696</v>
      </c>
      <c r="BS419">
        <v>-5</v>
      </c>
      <c r="BT419">
        <v>5.1570000000000001E-3</v>
      </c>
      <c r="BU419">
        <v>4.489071</v>
      </c>
      <c r="BV419">
        <v>0</v>
      </c>
      <c r="BW419" t="s">
        <v>155</v>
      </c>
      <c r="BX419">
        <v>0.80700000000000005</v>
      </c>
    </row>
    <row r="420" spans="1:76" x14ac:dyDescent="0.25">
      <c r="A420" s="26">
        <v>43530</v>
      </c>
      <c r="B420" s="27">
        <v>0.61886374999999993</v>
      </c>
      <c r="C420">
        <v>13.99</v>
      </c>
      <c r="D420">
        <v>9.5899999999999999E-2</v>
      </c>
      <c r="E420">
        <v>959.34548500000005</v>
      </c>
      <c r="F420">
        <v>296.10000000000002</v>
      </c>
      <c r="G420">
        <v>0.6</v>
      </c>
      <c r="H420">
        <v>64</v>
      </c>
      <c r="J420">
        <v>0.2</v>
      </c>
      <c r="K420">
        <v>0.88160000000000005</v>
      </c>
      <c r="L420">
        <v>12.3332</v>
      </c>
      <c r="M420">
        <v>8.4599999999999995E-2</v>
      </c>
      <c r="N420">
        <v>261.0102</v>
      </c>
      <c r="O420">
        <v>0.52900000000000003</v>
      </c>
      <c r="P420">
        <v>261.5</v>
      </c>
      <c r="Q420">
        <v>210.5472</v>
      </c>
      <c r="R420">
        <v>0.42670000000000002</v>
      </c>
      <c r="S420">
        <v>211</v>
      </c>
      <c r="T420">
        <v>64.0077</v>
      </c>
      <c r="W420">
        <v>0</v>
      </c>
      <c r="X420">
        <v>0.17630000000000001</v>
      </c>
      <c r="Y420">
        <v>12.4</v>
      </c>
      <c r="Z420">
        <v>875</v>
      </c>
      <c r="AA420">
        <v>867</v>
      </c>
      <c r="AB420">
        <v>879</v>
      </c>
      <c r="AC420">
        <v>88.2</v>
      </c>
      <c r="AD420">
        <v>24.01</v>
      </c>
      <c r="AE420">
        <v>0.55000000000000004</v>
      </c>
      <c r="AF420">
        <v>981</v>
      </c>
      <c r="AG420">
        <v>0</v>
      </c>
      <c r="AH420">
        <v>34</v>
      </c>
      <c r="AI420">
        <v>35</v>
      </c>
      <c r="AJ420">
        <v>192</v>
      </c>
      <c r="AK420">
        <v>171</v>
      </c>
      <c r="AL420">
        <v>4.8</v>
      </c>
      <c r="AM420">
        <v>174</v>
      </c>
      <c r="AN420" t="s">
        <v>155</v>
      </c>
      <c r="AO420">
        <v>2</v>
      </c>
      <c r="AP420" s="28">
        <v>0.82734953703703706</v>
      </c>
      <c r="AQ420">
        <v>47.164405000000002</v>
      </c>
      <c r="AR420">
        <v>-88.486562000000006</v>
      </c>
      <c r="AS420">
        <v>318.39999999999998</v>
      </c>
      <c r="AT420">
        <v>38.200000000000003</v>
      </c>
      <c r="AU420">
        <v>12</v>
      </c>
      <c r="AV420">
        <v>9</v>
      </c>
      <c r="AW420" t="s">
        <v>206</v>
      </c>
      <c r="AX420">
        <v>1.4431</v>
      </c>
      <c r="AY420">
        <v>2.7724000000000002</v>
      </c>
      <c r="AZ420">
        <v>3.1724000000000001</v>
      </c>
      <c r="BA420">
        <v>14.686999999999999</v>
      </c>
      <c r="BB420">
        <v>15.7</v>
      </c>
      <c r="BC420">
        <v>1.07</v>
      </c>
      <c r="BD420">
        <v>13.430999999999999</v>
      </c>
      <c r="BE420">
        <v>3135.52</v>
      </c>
      <c r="BF420">
        <v>13.685</v>
      </c>
      <c r="BG420">
        <v>6.9489999999999998</v>
      </c>
      <c r="BH420">
        <v>1.4E-2</v>
      </c>
      <c r="BI420">
        <v>6.9630000000000001</v>
      </c>
      <c r="BJ420">
        <v>5.6059999999999999</v>
      </c>
      <c r="BK420">
        <v>1.0999999999999999E-2</v>
      </c>
      <c r="BL420">
        <v>5.617</v>
      </c>
      <c r="BM420">
        <v>0.51670000000000005</v>
      </c>
      <c r="BQ420">
        <v>32.594000000000001</v>
      </c>
      <c r="BR420">
        <v>0.227877</v>
      </c>
      <c r="BS420">
        <v>-5</v>
      </c>
      <c r="BT420">
        <v>5.0000000000000001E-3</v>
      </c>
      <c r="BU420">
        <v>5.5687439999999997</v>
      </c>
      <c r="BV420">
        <v>0</v>
      </c>
      <c r="BW420" t="s">
        <v>155</v>
      </c>
      <c r="BX420">
        <v>0.80700000000000005</v>
      </c>
    </row>
    <row r="421" spans="1:76" x14ac:dyDescent="0.25">
      <c r="A421" s="26">
        <v>43530</v>
      </c>
      <c r="B421" s="27">
        <v>0.61887532407407408</v>
      </c>
      <c r="C421">
        <v>13.955</v>
      </c>
      <c r="D421">
        <v>1.1942999999999999</v>
      </c>
      <c r="E421">
        <v>11943.047859</v>
      </c>
      <c r="F421">
        <v>370.3</v>
      </c>
      <c r="G421">
        <v>0.6</v>
      </c>
      <c r="H421">
        <v>60.7</v>
      </c>
      <c r="J421">
        <v>0.3</v>
      </c>
      <c r="K421">
        <v>0.87250000000000005</v>
      </c>
      <c r="L421">
        <v>12.1751</v>
      </c>
      <c r="M421">
        <v>1.042</v>
      </c>
      <c r="N421">
        <v>323.05489999999998</v>
      </c>
      <c r="O421">
        <v>0.52349999999999997</v>
      </c>
      <c r="P421">
        <v>323.60000000000002</v>
      </c>
      <c r="Q421">
        <v>260.55380000000002</v>
      </c>
      <c r="R421">
        <v>0.42220000000000002</v>
      </c>
      <c r="S421">
        <v>261</v>
      </c>
      <c r="T421">
        <v>60.6556</v>
      </c>
      <c r="W421">
        <v>0</v>
      </c>
      <c r="X421">
        <v>0.26169999999999999</v>
      </c>
      <c r="Y421">
        <v>12.4</v>
      </c>
      <c r="Z421">
        <v>872</v>
      </c>
      <c r="AA421">
        <v>865</v>
      </c>
      <c r="AB421">
        <v>877</v>
      </c>
      <c r="AC421">
        <v>88</v>
      </c>
      <c r="AD421">
        <v>23.96</v>
      </c>
      <c r="AE421">
        <v>0.55000000000000004</v>
      </c>
      <c r="AF421">
        <v>981</v>
      </c>
      <c r="AG421">
        <v>0</v>
      </c>
      <c r="AH421">
        <v>34</v>
      </c>
      <c r="AI421">
        <v>35</v>
      </c>
      <c r="AJ421">
        <v>192</v>
      </c>
      <c r="AK421">
        <v>171</v>
      </c>
      <c r="AL421">
        <v>4.8</v>
      </c>
      <c r="AM421">
        <v>174</v>
      </c>
      <c r="AN421" t="s">
        <v>155</v>
      </c>
      <c r="AO421">
        <v>2</v>
      </c>
      <c r="AP421" s="28">
        <v>0.8273611111111111</v>
      </c>
      <c r="AQ421">
        <v>47.164411999999999</v>
      </c>
      <c r="AR421">
        <v>-88.486749000000003</v>
      </c>
      <c r="AS421">
        <v>318.2</v>
      </c>
      <c r="AT421">
        <v>34.799999999999997</v>
      </c>
      <c r="AU421">
        <v>12</v>
      </c>
      <c r="AV421">
        <v>9</v>
      </c>
      <c r="AW421" t="s">
        <v>206</v>
      </c>
      <c r="AX421">
        <v>1.5</v>
      </c>
      <c r="AY421">
        <v>2.8275999999999999</v>
      </c>
      <c r="AZ421">
        <v>3.2275999999999998</v>
      </c>
      <c r="BA421">
        <v>14.686999999999999</v>
      </c>
      <c r="BB421">
        <v>14.53</v>
      </c>
      <c r="BC421">
        <v>0.99</v>
      </c>
      <c r="BD421">
        <v>14.618</v>
      </c>
      <c r="BE421">
        <v>2907.6930000000002</v>
      </c>
      <c r="BF421">
        <v>158.38499999999999</v>
      </c>
      <c r="BG421">
        <v>8.08</v>
      </c>
      <c r="BH421">
        <v>1.2999999999999999E-2</v>
      </c>
      <c r="BI421">
        <v>8.093</v>
      </c>
      <c r="BJ421">
        <v>6.516</v>
      </c>
      <c r="BK421">
        <v>1.0999999999999999E-2</v>
      </c>
      <c r="BL421">
        <v>6.5270000000000001</v>
      </c>
      <c r="BM421">
        <v>0.46</v>
      </c>
      <c r="BQ421">
        <v>45.451000000000001</v>
      </c>
      <c r="BR421">
        <v>0.20536699999999999</v>
      </c>
      <c r="BS421">
        <v>-5</v>
      </c>
      <c r="BT421">
        <v>5.0000000000000001E-3</v>
      </c>
      <c r="BU421">
        <v>5.0186469999999996</v>
      </c>
      <c r="BV421">
        <v>0</v>
      </c>
      <c r="BW421" t="s">
        <v>155</v>
      </c>
      <c r="BX421">
        <v>0.80700000000000005</v>
      </c>
    </row>
    <row r="422" spans="1:76" x14ac:dyDescent="0.25">
      <c r="A422" s="26">
        <v>43530</v>
      </c>
      <c r="B422" s="27">
        <v>0.61888689814814812</v>
      </c>
      <c r="C422">
        <v>13.725</v>
      </c>
      <c r="D422">
        <v>1.7734000000000001</v>
      </c>
      <c r="E422">
        <v>17734.185277</v>
      </c>
      <c r="F422">
        <v>406.6</v>
      </c>
      <c r="G422">
        <v>0.7</v>
      </c>
      <c r="H422">
        <v>61.9</v>
      </c>
      <c r="J422">
        <v>0.3</v>
      </c>
      <c r="K422">
        <v>0.86929999999999996</v>
      </c>
      <c r="L422">
        <v>11.930400000000001</v>
      </c>
      <c r="M422">
        <v>1.5416000000000001</v>
      </c>
      <c r="N422">
        <v>353.40210000000002</v>
      </c>
      <c r="O422">
        <v>0.58489999999999998</v>
      </c>
      <c r="P422">
        <v>354</v>
      </c>
      <c r="Q422">
        <v>285.02980000000002</v>
      </c>
      <c r="R422">
        <v>0.4718</v>
      </c>
      <c r="S422">
        <v>285.5</v>
      </c>
      <c r="T422">
        <v>61.901699999999998</v>
      </c>
      <c r="W422">
        <v>0</v>
      </c>
      <c r="X422">
        <v>0.26079999999999998</v>
      </c>
      <c r="Y422">
        <v>12.5</v>
      </c>
      <c r="Z422">
        <v>867</v>
      </c>
      <c r="AA422">
        <v>861</v>
      </c>
      <c r="AB422">
        <v>874</v>
      </c>
      <c r="AC422">
        <v>88</v>
      </c>
      <c r="AD422">
        <v>23.96</v>
      </c>
      <c r="AE422">
        <v>0.55000000000000004</v>
      </c>
      <c r="AF422">
        <v>981</v>
      </c>
      <c r="AG422">
        <v>0</v>
      </c>
      <c r="AH422">
        <v>34</v>
      </c>
      <c r="AI422">
        <v>35</v>
      </c>
      <c r="AJ422">
        <v>192</v>
      </c>
      <c r="AK422">
        <v>171</v>
      </c>
      <c r="AL422">
        <v>5</v>
      </c>
      <c r="AM422">
        <v>174</v>
      </c>
      <c r="AN422" t="s">
        <v>155</v>
      </c>
      <c r="AO422">
        <v>2</v>
      </c>
      <c r="AP422" s="28">
        <v>0.82737268518518514</v>
      </c>
      <c r="AQ422">
        <v>47.164402000000003</v>
      </c>
      <c r="AR422">
        <v>-88.486941999999999</v>
      </c>
      <c r="AS422">
        <v>318</v>
      </c>
      <c r="AT422">
        <v>33.6</v>
      </c>
      <c r="AU422">
        <v>12</v>
      </c>
      <c r="AV422">
        <v>9</v>
      </c>
      <c r="AW422" t="s">
        <v>206</v>
      </c>
      <c r="AX422">
        <v>1.7155</v>
      </c>
      <c r="AY422">
        <v>2.7724000000000002</v>
      </c>
      <c r="AZ422">
        <v>3.2585999999999999</v>
      </c>
      <c r="BA422">
        <v>14.686999999999999</v>
      </c>
      <c r="BB422">
        <v>14.15</v>
      </c>
      <c r="BC422">
        <v>0.96</v>
      </c>
      <c r="BD422">
        <v>15.041</v>
      </c>
      <c r="BE422">
        <v>2795.1660000000002</v>
      </c>
      <c r="BF422">
        <v>229.875</v>
      </c>
      <c r="BG422">
        <v>8.6709999999999994</v>
      </c>
      <c r="BH422">
        <v>1.4E-2</v>
      </c>
      <c r="BI422">
        <v>8.6850000000000005</v>
      </c>
      <c r="BJ422">
        <v>6.9930000000000003</v>
      </c>
      <c r="BK422">
        <v>1.2E-2</v>
      </c>
      <c r="BL422">
        <v>7.0049999999999999</v>
      </c>
      <c r="BM422">
        <v>0.46050000000000002</v>
      </c>
      <c r="BQ422">
        <v>44.423999999999999</v>
      </c>
      <c r="BR422">
        <v>0.18145700000000001</v>
      </c>
      <c r="BS422">
        <v>-5</v>
      </c>
      <c r="BT422">
        <v>5.0000000000000001E-3</v>
      </c>
      <c r="BU422">
        <v>4.4343669999999999</v>
      </c>
      <c r="BV422">
        <v>0</v>
      </c>
      <c r="BW422" t="s">
        <v>155</v>
      </c>
      <c r="BX422">
        <v>0.80700000000000005</v>
      </c>
    </row>
    <row r="423" spans="1:76" x14ac:dyDescent="0.25">
      <c r="A423" s="26">
        <v>43530</v>
      </c>
      <c r="B423" s="27">
        <v>0.61889847222222227</v>
      </c>
      <c r="C423">
        <v>13.882999999999999</v>
      </c>
      <c r="D423">
        <v>1.8956</v>
      </c>
      <c r="E423">
        <v>18955.622976999999</v>
      </c>
      <c r="F423">
        <v>368.5</v>
      </c>
      <c r="G423">
        <v>0.8</v>
      </c>
      <c r="H423">
        <v>63.7</v>
      </c>
      <c r="J423">
        <v>0.4</v>
      </c>
      <c r="K423">
        <v>0.86699999999999999</v>
      </c>
      <c r="L423">
        <v>12.036799999999999</v>
      </c>
      <c r="M423">
        <v>1.6435</v>
      </c>
      <c r="N423">
        <v>319.4699</v>
      </c>
      <c r="O423">
        <v>0.73450000000000004</v>
      </c>
      <c r="P423">
        <v>320.2</v>
      </c>
      <c r="Q423">
        <v>257.66230000000002</v>
      </c>
      <c r="R423">
        <v>0.59240000000000004</v>
      </c>
      <c r="S423">
        <v>258.3</v>
      </c>
      <c r="T423">
        <v>63.724499999999999</v>
      </c>
      <c r="W423">
        <v>0</v>
      </c>
      <c r="X423">
        <v>0.3468</v>
      </c>
      <c r="Y423">
        <v>12.4</v>
      </c>
      <c r="Z423">
        <v>863</v>
      </c>
      <c r="AA423">
        <v>857</v>
      </c>
      <c r="AB423">
        <v>871</v>
      </c>
      <c r="AC423">
        <v>88</v>
      </c>
      <c r="AD423">
        <v>23.96</v>
      </c>
      <c r="AE423">
        <v>0.55000000000000004</v>
      </c>
      <c r="AF423">
        <v>981</v>
      </c>
      <c r="AG423">
        <v>0</v>
      </c>
      <c r="AH423">
        <v>34</v>
      </c>
      <c r="AI423">
        <v>35</v>
      </c>
      <c r="AJ423">
        <v>192</v>
      </c>
      <c r="AK423">
        <v>171</v>
      </c>
      <c r="AL423">
        <v>5</v>
      </c>
      <c r="AM423">
        <v>174</v>
      </c>
      <c r="AN423" t="s">
        <v>155</v>
      </c>
      <c r="AO423">
        <v>2</v>
      </c>
      <c r="AP423" s="28">
        <v>0.82738425925925929</v>
      </c>
      <c r="AQ423">
        <v>47.164369999999998</v>
      </c>
      <c r="AR423">
        <v>-88.487125000000006</v>
      </c>
      <c r="AS423">
        <v>317.89999999999998</v>
      </c>
      <c r="AT423">
        <v>32.5</v>
      </c>
      <c r="AU423">
        <v>12</v>
      </c>
      <c r="AV423">
        <v>10</v>
      </c>
      <c r="AW423" t="s">
        <v>207</v>
      </c>
      <c r="AX423">
        <v>1.8275999999999999</v>
      </c>
      <c r="AY423">
        <v>2.1379999999999999</v>
      </c>
      <c r="AZ423">
        <v>2.8673000000000002</v>
      </c>
      <c r="BA423">
        <v>14.686999999999999</v>
      </c>
      <c r="BB423">
        <v>13.9</v>
      </c>
      <c r="BC423">
        <v>0.95</v>
      </c>
      <c r="BD423">
        <v>15.335000000000001</v>
      </c>
      <c r="BE423">
        <v>2776.9969999999998</v>
      </c>
      <c r="BF423">
        <v>241.334</v>
      </c>
      <c r="BG423">
        <v>7.718</v>
      </c>
      <c r="BH423">
        <v>1.7999999999999999E-2</v>
      </c>
      <c r="BI423">
        <v>7.7359999999999998</v>
      </c>
      <c r="BJ423">
        <v>6.2249999999999996</v>
      </c>
      <c r="BK423">
        <v>1.4E-2</v>
      </c>
      <c r="BL423">
        <v>6.2389999999999999</v>
      </c>
      <c r="BM423">
        <v>0.46689999999999998</v>
      </c>
      <c r="BQ423">
        <v>58.177999999999997</v>
      </c>
      <c r="BR423">
        <v>0.142594</v>
      </c>
      <c r="BS423">
        <v>-5</v>
      </c>
      <c r="BT423">
        <v>5.0000000000000001E-3</v>
      </c>
      <c r="BU423">
        <v>3.4846409999999999</v>
      </c>
      <c r="BV423">
        <v>0</v>
      </c>
      <c r="BW423" t="s">
        <v>155</v>
      </c>
      <c r="BX423">
        <v>0.80700000000000005</v>
      </c>
    </row>
    <row r="424" spans="1:76" x14ac:dyDescent="0.25">
      <c r="A424" s="26">
        <v>43530</v>
      </c>
      <c r="B424" s="27">
        <v>0.61891004629629631</v>
      </c>
      <c r="C424">
        <v>13.532999999999999</v>
      </c>
      <c r="D424">
        <v>2.1214</v>
      </c>
      <c r="E424">
        <v>21214.075000000001</v>
      </c>
      <c r="F424">
        <v>315.5</v>
      </c>
      <c r="G424">
        <v>1.1000000000000001</v>
      </c>
      <c r="H424">
        <v>73.7</v>
      </c>
      <c r="J424">
        <v>0.4</v>
      </c>
      <c r="K424">
        <v>0.86770000000000003</v>
      </c>
      <c r="L424">
        <v>11.742599999999999</v>
      </c>
      <c r="M424">
        <v>1.8407</v>
      </c>
      <c r="N424">
        <v>273.7192</v>
      </c>
      <c r="O424">
        <v>0.95440000000000003</v>
      </c>
      <c r="P424">
        <v>274.7</v>
      </c>
      <c r="Q424">
        <v>220.76300000000001</v>
      </c>
      <c r="R424">
        <v>0.76980000000000004</v>
      </c>
      <c r="S424">
        <v>221.5</v>
      </c>
      <c r="T424">
        <v>73.747500000000002</v>
      </c>
      <c r="W424">
        <v>0</v>
      </c>
      <c r="X424">
        <v>0.34710000000000002</v>
      </c>
      <c r="Y424">
        <v>12.5</v>
      </c>
      <c r="Z424">
        <v>861</v>
      </c>
      <c r="AA424">
        <v>854</v>
      </c>
      <c r="AB424">
        <v>869</v>
      </c>
      <c r="AC424">
        <v>88</v>
      </c>
      <c r="AD424">
        <v>23.96</v>
      </c>
      <c r="AE424">
        <v>0.55000000000000004</v>
      </c>
      <c r="AF424">
        <v>981</v>
      </c>
      <c r="AG424">
        <v>0</v>
      </c>
      <c r="AH424">
        <v>34</v>
      </c>
      <c r="AI424">
        <v>35</v>
      </c>
      <c r="AJ424">
        <v>192</v>
      </c>
      <c r="AK424">
        <v>171</v>
      </c>
      <c r="AL424">
        <v>5</v>
      </c>
      <c r="AM424">
        <v>174</v>
      </c>
      <c r="AN424" t="s">
        <v>155</v>
      </c>
      <c r="AO424">
        <v>2</v>
      </c>
      <c r="AP424" s="28">
        <v>0.82739583333333344</v>
      </c>
      <c r="AQ424">
        <v>47.164332000000002</v>
      </c>
      <c r="AR424">
        <v>-88.487290000000002</v>
      </c>
      <c r="AS424">
        <v>317.8</v>
      </c>
      <c r="AT424">
        <v>30.8</v>
      </c>
      <c r="AU424">
        <v>12</v>
      </c>
      <c r="AV424">
        <v>10</v>
      </c>
      <c r="AW424" t="s">
        <v>207</v>
      </c>
      <c r="AX424">
        <v>1.6</v>
      </c>
      <c r="AY424">
        <v>1</v>
      </c>
      <c r="AZ424">
        <v>1.9</v>
      </c>
      <c r="BA424">
        <v>14.686999999999999</v>
      </c>
      <c r="BB424">
        <v>13.97</v>
      </c>
      <c r="BC424">
        <v>0.95</v>
      </c>
      <c r="BD424">
        <v>15.25</v>
      </c>
      <c r="BE424">
        <v>2728.3130000000001</v>
      </c>
      <c r="BF424">
        <v>272.2</v>
      </c>
      <c r="BG424">
        <v>6.66</v>
      </c>
      <c r="BH424">
        <v>2.3E-2</v>
      </c>
      <c r="BI424">
        <v>6.6829999999999998</v>
      </c>
      <c r="BJ424">
        <v>5.3710000000000004</v>
      </c>
      <c r="BK424">
        <v>1.9E-2</v>
      </c>
      <c r="BL424">
        <v>5.39</v>
      </c>
      <c r="BM424">
        <v>0.54410000000000003</v>
      </c>
      <c r="BQ424">
        <v>58.633000000000003</v>
      </c>
      <c r="BR424">
        <v>0.135157</v>
      </c>
      <c r="BS424">
        <v>-5</v>
      </c>
      <c r="BT424">
        <v>5.0000000000000001E-3</v>
      </c>
      <c r="BU424">
        <v>3.3029000000000002</v>
      </c>
      <c r="BV424">
        <v>0</v>
      </c>
      <c r="BW424" t="s">
        <v>155</v>
      </c>
      <c r="BX424">
        <v>0.80700000000000005</v>
      </c>
    </row>
    <row r="425" spans="1:76" x14ac:dyDescent="0.25">
      <c r="A425" s="26">
        <v>43530</v>
      </c>
      <c r="B425" s="27">
        <v>0.61892162037037035</v>
      </c>
      <c r="C425">
        <v>13.042</v>
      </c>
      <c r="D425">
        <v>3.0550999999999999</v>
      </c>
      <c r="E425">
        <v>30550.834050000001</v>
      </c>
      <c r="F425">
        <v>271.5</v>
      </c>
      <c r="G425">
        <v>1.2</v>
      </c>
      <c r="H425">
        <v>102.1</v>
      </c>
      <c r="J425">
        <v>0.4</v>
      </c>
      <c r="K425">
        <v>0.86319999999999997</v>
      </c>
      <c r="L425">
        <v>11.257400000000001</v>
      </c>
      <c r="M425">
        <v>2.6371000000000002</v>
      </c>
      <c r="N425">
        <v>234.38990000000001</v>
      </c>
      <c r="O425">
        <v>1.0358000000000001</v>
      </c>
      <c r="P425">
        <v>235.4</v>
      </c>
      <c r="Q425">
        <v>189.0428</v>
      </c>
      <c r="R425">
        <v>0.83540000000000003</v>
      </c>
      <c r="S425">
        <v>189.9</v>
      </c>
      <c r="T425">
        <v>102.1036</v>
      </c>
      <c r="W425">
        <v>0</v>
      </c>
      <c r="X425">
        <v>0.34370000000000001</v>
      </c>
      <c r="Y425">
        <v>12.5</v>
      </c>
      <c r="Z425">
        <v>864</v>
      </c>
      <c r="AA425">
        <v>857</v>
      </c>
      <c r="AB425">
        <v>872</v>
      </c>
      <c r="AC425">
        <v>88</v>
      </c>
      <c r="AD425">
        <v>23.96</v>
      </c>
      <c r="AE425">
        <v>0.55000000000000004</v>
      </c>
      <c r="AF425">
        <v>981</v>
      </c>
      <c r="AG425">
        <v>0</v>
      </c>
      <c r="AH425">
        <v>34</v>
      </c>
      <c r="AI425">
        <v>35</v>
      </c>
      <c r="AJ425">
        <v>192</v>
      </c>
      <c r="AK425">
        <v>171</v>
      </c>
      <c r="AL425">
        <v>5</v>
      </c>
      <c r="AM425">
        <v>174</v>
      </c>
      <c r="AN425" t="s">
        <v>155</v>
      </c>
      <c r="AO425">
        <v>2</v>
      </c>
      <c r="AP425" s="28">
        <v>0.82740740740740737</v>
      </c>
      <c r="AQ425">
        <v>47.164295000000003</v>
      </c>
      <c r="AR425">
        <v>-88.487440000000007</v>
      </c>
      <c r="AS425">
        <v>317.8</v>
      </c>
      <c r="AT425">
        <v>28.9</v>
      </c>
      <c r="AU425">
        <v>12</v>
      </c>
      <c r="AV425">
        <v>10</v>
      </c>
      <c r="AW425" t="s">
        <v>207</v>
      </c>
      <c r="AX425">
        <v>1.6</v>
      </c>
      <c r="AY425">
        <v>1</v>
      </c>
      <c r="AZ425">
        <v>1.9</v>
      </c>
      <c r="BA425">
        <v>14.686999999999999</v>
      </c>
      <c r="BB425">
        <v>13.49</v>
      </c>
      <c r="BC425">
        <v>0.92</v>
      </c>
      <c r="BD425">
        <v>15.851000000000001</v>
      </c>
      <c r="BE425">
        <v>2556.3110000000001</v>
      </c>
      <c r="BF425">
        <v>381.13400000000001</v>
      </c>
      <c r="BG425">
        <v>5.5739999999999998</v>
      </c>
      <c r="BH425">
        <v>2.5000000000000001E-2</v>
      </c>
      <c r="BI425">
        <v>5.5979999999999999</v>
      </c>
      <c r="BJ425">
        <v>4.4950000000000001</v>
      </c>
      <c r="BK425">
        <v>0.02</v>
      </c>
      <c r="BL425">
        <v>4.5149999999999997</v>
      </c>
      <c r="BM425">
        <v>0.73629999999999995</v>
      </c>
      <c r="BQ425">
        <v>56.756999999999998</v>
      </c>
      <c r="BR425">
        <v>0.163662</v>
      </c>
      <c r="BS425">
        <v>-5</v>
      </c>
      <c r="BT425">
        <v>5.0000000000000001E-3</v>
      </c>
      <c r="BU425">
        <v>3.9994909999999999</v>
      </c>
      <c r="BV425">
        <v>0</v>
      </c>
      <c r="BW425" t="s">
        <v>155</v>
      </c>
      <c r="BX425">
        <v>0.80700000000000005</v>
      </c>
    </row>
    <row r="426" spans="1:76" x14ac:dyDescent="0.25">
      <c r="A426" s="26">
        <v>43530</v>
      </c>
      <c r="B426" s="27">
        <v>0.61893319444444439</v>
      </c>
      <c r="C426">
        <v>13.079000000000001</v>
      </c>
      <c r="D426">
        <v>3.2099000000000002</v>
      </c>
      <c r="E426">
        <v>32098.55546</v>
      </c>
      <c r="F426">
        <v>242.5</v>
      </c>
      <c r="G426">
        <v>1.3</v>
      </c>
      <c r="H426">
        <v>132.1</v>
      </c>
      <c r="J426">
        <v>0.3</v>
      </c>
      <c r="K426">
        <v>0.86150000000000004</v>
      </c>
      <c r="L426">
        <v>11.2681</v>
      </c>
      <c r="M426">
        <v>2.7652999999999999</v>
      </c>
      <c r="N426">
        <v>208.93260000000001</v>
      </c>
      <c r="O426">
        <v>1.1200000000000001</v>
      </c>
      <c r="P426">
        <v>210.1</v>
      </c>
      <c r="Q426">
        <v>168.51060000000001</v>
      </c>
      <c r="R426">
        <v>0.90329999999999999</v>
      </c>
      <c r="S426">
        <v>169.4</v>
      </c>
      <c r="T426">
        <v>132.08070000000001</v>
      </c>
      <c r="W426">
        <v>0</v>
      </c>
      <c r="X426">
        <v>0.25850000000000001</v>
      </c>
      <c r="Y426">
        <v>12.4</v>
      </c>
      <c r="Z426">
        <v>863</v>
      </c>
      <c r="AA426">
        <v>855</v>
      </c>
      <c r="AB426">
        <v>871</v>
      </c>
      <c r="AC426">
        <v>88</v>
      </c>
      <c r="AD426">
        <v>23.96</v>
      </c>
      <c r="AE426">
        <v>0.55000000000000004</v>
      </c>
      <c r="AF426">
        <v>981</v>
      </c>
      <c r="AG426">
        <v>0</v>
      </c>
      <c r="AH426">
        <v>34</v>
      </c>
      <c r="AI426">
        <v>35</v>
      </c>
      <c r="AJ426">
        <v>192</v>
      </c>
      <c r="AK426">
        <v>170.2</v>
      </c>
      <c r="AL426">
        <v>5</v>
      </c>
      <c r="AM426">
        <v>174.2</v>
      </c>
      <c r="AN426" t="s">
        <v>155</v>
      </c>
      <c r="AO426">
        <v>2</v>
      </c>
      <c r="AP426" s="28">
        <v>0.82741898148148152</v>
      </c>
      <c r="AQ426">
        <v>47.164257999999997</v>
      </c>
      <c r="AR426">
        <v>-88.487575000000007</v>
      </c>
      <c r="AS426">
        <v>318</v>
      </c>
      <c r="AT426">
        <v>26.8</v>
      </c>
      <c r="AU426">
        <v>12</v>
      </c>
      <c r="AV426">
        <v>10</v>
      </c>
      <c r="AW426" t="s">
        <v>207</v>
      </c>
      <c r="AX426">
        <v>1.341742</v>
      </c>
      <c r="AY426">
        <v>1.0430429999999999</v>
      </c>
      <c r="AZ426">
        <v>1.9</v>
      </c>
      <c r="BA426">
        <v>14.686999999999999</v>
      </c>
      <c r="BB426">
        <v>13.32</v>
      </c>
      <c r="BC426">
        <v>0.91</v>
      </c>
      <c r="BD426">
        <v>16.074999999999999</v>
      </c>
      <c r="BE426">
        <v>2532.806</v>
      </c>
      <c r="BF426">
        <v>395.61799999999999</v>
      </c>
      <c r="BG426">
        <v>4.9180000000000001</v>
      </c>
      <c r="BH426">
        <v>2.5999999999999999E-2</v>
      </c>
      <c r="BI426">
        <v>4.944</v>
      </c>
      <c r="BJ426">
        <v>3.9670000000000001</v>
      </c>
      <c r="BK426">
        <v>2.1000000000000001E-2</v>
      </c>
      <c r="BL426">
        <v>3.988</v>
      </c>
      <c r="BM426">
        <v>0.94279999999999997</v>
      </c>
      <c r="BQ426">
        <v>42.241</v>
      </c>
      <c r="BR426">
        <v>0.14202400000000001</v>
      </c>
      <c r="BS426">
        <v>-5</v>
      </c>
      <c r="BT426">
        <v>5.0000000000000001E-3</v>
      </c>
      <c r="BU426">
        <v>3.4707119999999998</v>
      </c>
      <c r="BV426">
        <v>0</v>
      </c>
      <c r="BW426" t="s">
        <v>155</v>
      </c>
      <c r="BX426">
        <v>0.80700000000000005</v>
      </c>
    </row>
    <row r="427" spans="1:76" x14ac:dyDescent="0.25">
      <c r="A427" s="26">
        <v>43530</v>
      </c>
      <c r="B427" s="27">
        <v>0.61894476851851854</v>
      </c>
      <c r="C427">
        <v>13.157999999999999</v>
      </c>
      <c r="D427">
        <v>3.0017</v>
      </c>
      <c r="E427">
        <v>30017.06422</v>
      </c>
      <c r="F427">
        <v>225.2</v>
      </c>
      <c r="G427">
        <v>1.3</v>
      </c>
      <c r="H427">
        <v>129.4</v>
      </c>
      <c r="J427">
        <v>0.3</v>
      </c>
      <c r="K427">
        <v>0.86280000000000001</v>
      </c>
      <c r="L427">
        <v>11.351900000000001</v>
      </c>
      <c r="M427">
        <v>2.5897000000000001</v>
      </c>
      <c r="N427">
        <v>194.31</v>
      </c>
      <c r="O427">
        <v>1.1215999999999999</v>
      </c>
      <c r="P427">
        <v>195.4</v>
      </c>
      <c r="Q427">
        <v>156.71709999999999</v>
      </c>
      <c r="R427">
        <v>0.90459999999999996</v>
      </c>
      <c r="S427">
        <v>157.6</v>
      </c>
      <c r="T427">
        <v>129.44659999999999</v>
      </c>
      <c r="W427">
        <v>0</v>
      </c>
      <c r="X427">
        <v>0.25879999999999997</v>
      </c>
      <c r="Y427">
        <v>12.5</v>
      </c>
      <c r="Z427">
        <v>862</v>
      </c>
      <c r="AA427">
        <v>854</v>
      </c>
      <c r="AB427">
        <v>870</v>
      </c>
      <c r="AC427">
        <v>88</v>
      </c>
      <c r="AD427">
        <v>23.96</v>
      </c>
      <c r="AE427">
        <v>0.55000000000000004</v>
      </c>
      <c r="AF427">
        <v>981</v>
      </c>
      <c r="AG427">
        <v>0</v>
      </c>
      <c r="AH427">
        <v>34</v>
      </c>
      <c r="AI427">
        <v>35</v>
      </c>
      <c r="AJ427">
        <v>192</v>
      </c>
      <c r="AK427">
        <v>170.8</v>
      </c>
      <c r="AL427">
        <v>5</v>
      </c>
      <c r="AM427">
        <v>174.5</v>
      </c>
      <c r="AN427" t="s">
        <v>155</v>
      </c>
      <c r="AO427">
        <v>2</v>
      </c>
      <c r="AP427" s="28">
        <v>0.82743055555555556</v>
      </c>
      <c r="AQ427">
        <v>47.164228000000001</v>
      </c>
      <c r="AR427">
        <v>-88.487706000000003</v>
      </c>
      <c r="AS427">
        <v>318.2</v>
      </c>
      <c r="AT427">
        <v>25.1</v>
      </c>
      <c r="AU427">
        <v>12</v>
      </c>
      <c r="AV427">
        <v>10</v>
      </c>
      <c r="AW427" t="s">
        <v>207</v>
      </c>
      <c r="AX427">
        <v>1</v>
      </c>
      <c r="AY427">
        <v>1.0569</v>
      </c>
      <c r="AZ427">
        <v>1.9</v>
      </c>
      <c r="BA427">
        <v>14.686999999999999</v>
      </c>
      <c r="BB427">
        <v>13.45</v>
      </c>
      <c r="BC427">
        <v>0.92</v>
      </c>
      <c r="BD427">
        <v>15.907</v>
      </c>
      <c r="BE427">
        <v>2568.5279999999998</v>
      </c>
      <c r="BF427">
        <v>372.95</v>
      </c>
      <c r="BG427">
        <v>4.6040000000000001</v>
      </c>
      <c r="BH427">
        <v>2.7E-2</v>
      </c>
      <c r="BI427">
        <v>4.6310000000000002</v>
      </c>
      <c r="BJ427">
        <v>3.7130000000000001</v>
      </c>
      <c r="BK427">
        <v>2.1000000000000001E-2</v>
      </c>
      <c r="BL427">
        <v>3.7349999999999999</v>
      </c>
      <c r="BM427">
        <v>0.93010000000000004</v>
      </c>
      <c r="BQ427">
        <v>42.582000000000001</v>
      </c>
      <c r="BR427">
        <v>0.14627299999999999</v>
      </c>
      <c r="BS427">
        <v>-5</v>
      </c>
      <c r="BT427">
        <v>5.0000000000000001E-3</v>
      </c>
      <c r="BU427">
        <v>3.5745469999999999</v>
      </c>
      <c r="BV427">
        <v>0</v>
      </c>
      <c r="BW427" t="s">
        <v>155</v>
      </c>
      <c r="BX427">
        <v>0.80700000000000005</v>
      </c>
    </row>
    <row r="428" spans="1:76" x14ac:dyDescent="0.25">
      <c r="A428" s="26">
        <v>43530</v>
      </c>
      <c r="B428" s="27">
        <v>0.61895634259259258</v>
      </c>
      <c r="C428">
        <v>12.962</v>
      </c>
      <c r="D428">
        <v>3.0219999999999998</v>
      </c>
      <c r="E428">
        <v>30220.008278000001</v>
      </c>
      <c r="F428">
        <v>207</v>
      </c>
      <c r="G428">
        <v>1.3</v>
      </c>
      <c r="H428">
        <v>116.3</v>
      </c>
      <c r="J428">
        <v>0.24</v>
      </c>
      <c r="K428">
        <v>0.86399999999999999</v>
      </c>
      <c r="L428">
        <v>11.2</v>
      </c>
      <c r="M428">
        <v>2.6112000000000002</v>
      </c>
      <c r="N428">
        <v>178.82830000000001</v>
      </c>
      <c r="O428">
        <v>1.1233</v>
      </c>
      <c r="P428">
        <v>180</v>
      </c>
      <c r="Q428">
        <v>144.23050000000001</v>
      </c>
      <c r="R428">
        <v>0.90590000000000004</v>
      </c>
      <c r="S428">
        <v>145.1</v>
      </c>
      <c r="T428">
        <v>116.3</v>
      </c>
      <c r="W428">
        <v>0</v>
      </c>
      <c r="X428">
        <v>0.2102</v>
      </c>
      <c r="Y428">
        <v>12.4</v>
      </c>
      <c r="Z428">
        <v>865</v>
      </c>
      <c r="AA428">
        <v>857</v>
      </c>
      <c r="AB428">
        <v>873</v>
      </c>
      <c r="AC428">
        <v>88</v>
      </c>
      <c r="AD428">
        <v>23.96</v>
      </c>
      <c r="AE428">
        <v>0.55000000000000004</v>
      </c>
      <c r="AF428">
        <v>981</v>
      </c>
      <c r="AG428">
        <v>0</v>
      </c>
      <c r="AH428">
        <v>34</v>
      </c>
      <c r="AI428">
        <v>35</v>
      </c>
      <c r="AJ428">
        <v>192</v>
      </c>
      <c r="AK428">
        <v>170.2</v>
      </c>
      <c r="AL428">
        <v>5</v>
      </c>
      <c r="AM428">
        <v>174.9</v>
      </c>
      <c r="AN428" t="s">
        <v>155</v>
      </c>
      <c r="AO428">
        <v>2</v>
      </c>
      <c r="AP428" s="28">
        <v>0.8274421296296296</v>
      </c>
      <c r="AQ428">
        <v>47.164202000000003</v>
      </c>
      <c r="AR428">
        <v>-88.487836000000001</v>
      </c>
      <c r="AS428">
        <v>318.3</v>
      </c>
      <c r="AT428">
        <v>24</v>
      </c>
      <c r="AU428">
        <v>12</v>
      </c>
      <c r="AV428">
        <v>10</v>
      </c>
      <c r="AW428" t="s">
        <v>207</v>
      </c>
      <c r="AX428">
        <v>1.0430999999999999</v>
      </c>
      <c r="AY428">
        <v>1</v>
      </c>
      <c r="AZ428">
        <v>1.9</v>
      </c>
      <c r="BA428">
        <v>14.686999999999999</v>
      </c>
      <c r="BB428">
        <v>13.58</v>
      </c>
      <c r="BC428">
        <v>0.92</v>
      </c>
      <c r="BD428">
        <v>15.734</v>
      </c>
      <c r="BE428">
        <v>2558.3939999999998</v>
      </c>
      <c r="BF428">
        <v>379.62700000000001</v>
      </c>
      <c r="BG428">
        <v>4.2779999999999996</v>
      </c>
      <c r="BH428">
        <v>2.7E-2</v>
      </c>
      <c r="BI428">
        <v>4.3049999999999997</v>
      </c>
      <c r="BJ428">
        <v>3.45</v>
      </c>
      <c r="BK428">
        <v>2.1999999999999999E-2</v>
      </c>
      <c r="BL428">
        <v>3.472</v>
      </c>
      <c r="BM428">
        <v>0.84360000000000002</v>
      </c>
      <c r="BQ428">
        <v>34.914000000000001</v>
      </c>
      <c r="BR428">
        <v>0.189307</v>
      </c>
      <c r="BS428">
        <v>-5</v>
      </c>
      <c r="BT428">
        <v>5.8430000000000001E-3</v>
      </c>
      <c r="BU428">
        <v>4.6261900000000002</v>
      </c>
      <c r="BV428">
        <v>0</v>
      </c>
      <c r="BW428" t="s">
        <v>155</v>
      </c>
      <c r="BX428">
        <v>0.80700000000000005</v>
      </c>
    </row>
    <row r="429" spans="1:76" x14ac:dyDescent="0.25">
      <c r="A429" s="26">
        <v>43530</v>
      </c>
      <c r="B429" s="27">
        <v>0.61896791666666673</v>
      </c>
      <c r="C429">
        <v>13.227</v>
      </c>
      <c r="D429">
        <v>3.1787999999999998</v>
      </c>
      <c r="E429">
        <v>31787.564854</v>
      </c>
      <c r="F429">
        <v>185.8</v>
      </c>
      <c r="G429">
        <v>1.3</v>
      </c>
      <c r="H429">
        <v>132.30000000000001</v>
      </c>
      <c r="J429">
        <v>0.2</v>
      </c>
      <c r="K429">
        <v>0.86070000000000002</v>
      </c>
      <c r="L429">
        <v>11.383599999999999</v>
      </c>
      <c r="M429">
        <v>2.7357999999999998</v>
      </c>
      <c r="N429">
        <v>159.9135</v>
      </c>
      <c r="O429">
        <v>1.1189</v>
      </c>
      <c r="P429">
        <v>161</v>
      </c>
      <c r="Q429">
        <v>128.9752</v>
      </c>
      <c r="R429">
        <v>0.90239999999999998</v>
      </c>
      <c r="S429">
        <v>129.9</v>
      </c>
      <c r="T429">
        <v>132.32679999999999</v>
      </c>
      <c r="W429">
        <v>0</v>
      </c>
      <c r="X429">
        <v>0.1721</v>
      </c>
      <c r="Y429">
        <v>12.5</v>
      </c>
      <c r="Z429">
        <v>867</v>
      </c>
      <c r="AA429">
        <v>858</v>
      </c>
      <c r="AB429">
        <v>874</v>
      </c>
      <c r="AC429">
        <v>88</v>
      </c>
      <c r="AD429">
        <v>23.96</v>
      </c>
      <c r="AE429">
        <v>0.55000000000000004</v>
      </c>
      <c r="AF429">
        <v>981</v>
      </c>
      <c r="AG429">
        <v>0</v>
      </c>
      <c r="AH429">
        <v>34</v>
      </c>
      <c r="AI429">
        <v>35</v>
      </c>
      <c r="AJ429">
        <v>192</v>
      </c>
      <c r="AK429">
        <v>170</v>
      </c>
      <c r="AL429">
        <v>4.9000000000000004</v>
      </c>
      <c r="AM429">
        <v>174.7</v>
      </c>
      <c r="AN429" t="s">
        <v>155</v>
      </c>
      <c r="AO429">
        <v>2</v>
      </c>
      <c r="AP429" s="28">
        <v>0.82745370370370364</v>
      </c>
      <c r="AQ429">
        <v>47.164185000000003</v>
      </c>
      <c r="AR429">
        <v>-88.487954999999999</v>
      </c>
      <c r="AS429">
        <v>318.39999999999998</v>
      </c>
      <c r="AT429">
        <v>22.3</v>
      </c>
      <c r="AU429">
        <v>12</v>
      </c>
      <c r="AV429">
        <v>10</v>
      </c>
      <c r="AW429" t="s">
        <v>207</v>
      </c>
      <c r="AX429">
        <v>1.1000000000000001</v>
      </c>
      <c r="AY429">
        <v>1</v>
      </c>
      <c r="AZ429">
        <v>1.9</v>
      </c>
      <c r="BA429">
        <v>14.686999999999999</v>
      </c>
      <c r="BB429">
        <v>13.24</v>
      </c>
      <c r="BC429">
        <v>0.9</v>
      </c>
      <c r="BD429">
        <v>16.189</v>
      </c>
      <c r="BE429">
        <v>2543.15</v>
      </c>
      <c r="BF429">
        <v>389.00900000000001</v>
      </c>
      <c r="BG429">
        <v>3.7410000000000001</v>
      </c>
      <c r="BH429">
        <v>2.5999999999999999E-2</v>
      </c>
      <c r="BI429">
        <v>3.7669999999999999</v>
      </c>
      <c r="BJ429">
        <v>3.0169999999999999</v>
      </c>
      <c r="BK429">
        <v>2.1000000000000001E-2</v>
      </c>
      <c r="BL429">
        <v>3.0390000000000001</v>
      </c>
      <c r="BM429">
        <v>0.93879999999999997</v>
      </c>
      <c r="BQ429">
        <v>27.960999999999999</v>
      </c>
      <c r="BR429">
        <v>0.21048800000000001</v>
      </c>
      <c r="BS429">
        <v>-5</v>
      </c>
      <c r="BT429">
        <v>5.1570000000000001E-3</v>
      </c>
      <c r="BU429">
        <v>5.1438009999999998</v>
      </c>
      <c r="BV429">
        <v>0</v>
      </c>
      <c r="BW429" t="s">
        <v>155</v>
      </c>
      <c r="BX429">
        <v>0.80700000000000005</v>
      </c>
    </row>
    <row r="430" spans="1:76" x14ac:dyDescent="0.25">
      <c r="A430" s="26">
        <v>43530</v>
      </c>
      <c r="B430" s="27">
        <v>0.61897949074074077</v>
      </c>
      <c r="C430">
        <v>12.693</v>
      </c>
      <c r="D430">
        <v>3.2961</v>
      </c>
      <c r="E430">
        <v>32960.630557999997</v>
      </c>
      <c r="F430">
        <v>167</v>
      </c>
      <c r="G430">
        <v>1.4</v>
      </c>
      <c r="H430">
        <v>151.80000000000001</v>
      </c>
      <c r="J430">
        <v>0.14000000000000001</v>
      </c>
      <c r="K430">
        <v>0.86360000000000003</v>
      </c>
      <c r="L430">
        <v>10.9618</v>
      </c>
      <c r="M430">
        <v>2.8464</v>
      </c>
      <c r="N430">
        <v>144.1808</v>
      </c>
      <c r="O430">
        <v>1.1862999999999999</v>
      </c>
      <c r="P430">
        <v>145.4</v>
      </c>
      <c r="Q430">
        <v>116.2863</v>
      </c>
      <c r="R430">
        <v>0.95679999999999998</v>
      </c>
      <c r="S430">
        <v>117.2</v>
      </c>
      <c r="T430">
        <v>151.78649999999999</v>
      </c>
      <c r="W430">
        <v>0</v>
      </c>
      <c r="X430">
        <v>0.12479999999999999</v>
      </c>
      <c r="Y430">
        <v>12.5</v>
      </c>
      <c r="Z430">
        <v>867</v>
      </c>
      <c r="AA430">
        <v>858</v>
      </c>
      <c r="AB430">
        <v>875</v>
      </c>
      <c r="AC430">
        <v>88</v>
      </c>
      <c r="AD430">
        <v>23.96</v>
      </c>
      <c r="AE430">
        <v>0.55000000000000004</v>
      </c>
      <c r="AF430">
        <v>981</v>
      </c>
      <c r="AG430">
        <v>0</v>
      </c>
      <c r="AH430">
        <v>34</v>
      </c>
      <c r="AI430">
        <v>35</v>
      </c>
      <c r="AJ430">
        <v>191.2</v>
      </c>
      <c r="AK430">
        <v>170</v>
      </c>
      <c r="AL430">
        <v>4.9000000000000004</v>
      </c>
      <c r="AM430">
        <v>174.4</v>
      </c>
      <c r="AN430" t="s">
        <v>155</v>
      </c>
      <c r="AO430">
        <v>2</v>
      </c>
      <c r="AP430" s="28">
        <v>0.82746527777777779</v>
      </c>
      <c r="AQ430">
        <v>47.164178999999997</v>
      </c>
      <c r="AR430">
        <v>-88.488073</v>
      </c>
      <c r="AS430">
        <v>318.39999999999998</v>
      </c>
      <c r="AT430">
        <v>21.2</v>
      </c>
      <c r="AU430">
        <v>12</v>
      </c>
      <c r="AV430">
        <v>10</v>
      </c>
      <c r="AW430" t="s">
        <v>207</v>
      </c>
      <c r="AX430">
        <v>1.1861999999999999</v>
      </c>
      <c r="AY430">
        <v>1</v>
      </c>
      <c r="AZ430">
        <v>1.9431</v>
      </c>
      <c r="BA430">
        <v>14.686999999999999</v>
      </c>
      <c r="BB430">
        <v>13.53</v>
      </c>
      <c r="BC430">
        <v>0.92</v>
      </c>
      <c r="BD430">
        <v>15.797000000000001</v>
      </c>
      <c r="BE430">
        <v>2503.86</v>
      </c>
      <c r="BF430">
        <v>413.81299999999999</v>
      </c>
      <c r="BG430">
        <v>3.4489999999999998</v>
      </c>
      <c r="BH430">
        <v>2.8000000000000001E-2</v>
      </c>
      <c r="BI430">
        <v>3.4769999999999999</v>
      </c>
      <c r="BJ430">
        <v>2.782</v>
      </c>
      <c r="BK430">
        <v>2.3E-2</v>
      </c>
      <c r="BL430">
        <v>2.8039999999999998</v>
      </c>
      <c r="BM430">
        <v>1.101</v>
      </c>
      <c r="BQ430">
        <v>20.724</v>
      </c>
      <c r="BR430">
        <v>0.21468599999999999</v>
      </c>
      <c r="BS430">
        <v>-5</v>
      </c>
      <c r="BT430">
        <v>5.0000000000000001E-3</v>
      </c>
      <c r="BU430">
        <v>5.2463889999999997</v>
      </c>
      <c r="BV430">
        <v>0</v>
      </c>
      <c r="BW430" t="s">
        <v>155</v>
      </c>
      <c r="BX430">
        <v>0.80700000000000005</v>
      </c>
    </row>
    <row r="431" spans="1:76" x14ac:dyDescent="0.25">
      <c r="A431" s="26">
        <v>43530</v>
      </c>
      <c r="B431" s="27">
        <v>0.61899106481481481</v>
      </c>
      <c r="C431">
        <v>12.987</v>
      </c>
      <c r="D431">
        <v>3.3895</v>
      </c>
      <c r="E431">
        <v>33895.385266999998</v>
      </c>
      <c r="F431">
        <v>145.69999999999999</v>
      </c>
      <c r="G431">
        <v>1.4</v>
      </c>
      <c r="H431">
        <v>176.8</v>
      </c>
      <c r="J431">
        <v>0.1</v>
      </c>
      <c r="K431">
        <v>0.86050000000000004</v>
      </c>
      <c r="L431">
        <v>11.1761</v>
      </c>
      <c r="M431">
        <v>2.9167999999999998</v>
      </c>
      <c r="N431">
        <v>125.3399</v>
      </c>
      <c r="O431">
        <v>1.2048000000000001</v>
      </c>
      <c r="P431">
        <v>126.5</v>
      </c>
      <c r="Q431">
        <v>101.09050000000001</v>
      </c>
      <c r="R431">
        <v>0.97170000000000001</v>
      </c>
      <c r="S431">
        <v>102.1</v>
      </c>
      <c r="T431">
        <v>176.84020000000001</v>
      </c>
      <c r="W431">
        <v>0</v>
      </c>
      <c r="X431">
        <v>8.6099999999999996E-2</v>
      </c>
      <c r="Y431">
        <v>12.4</v>
      </c>
      <c r="Z431">
        <v>867</v>
      </c>
      <c r="AA431">
        <v>857</v>
      </c>
      <c r="AB431">
        <v>874</v>
      </c>
      <c r="AC431">
        <v>88</v>
      </c>
      <c r="AD431">
        <v>23.96</v>
      </c>
      <c r="AE431">
        <v>0.55000000000000004</v>
      </c>
      <c r="AF431">
        <v>981</v>
      </c>
      <c r="AG431">
        <v>0</v>
      </c>
      <c r="AH431">
        <v>34</v>
      </c>
      <c r="AI431">
        <v>35</v>
      </c>
      <c r="AJ431">
        <v>191</v>
      </c>
      <c r="AK431">
        <v>170</v>
      </c>
      <c r="AL431">
        <v>4.9000000000000004</v>
      </c>
      <c r="AM431">
        <v>174</v>
      </c>
      <c r="AN431" t="s">
        <v>155</v>
      </c>
      <c r="AO431">
        <v>2</v>
      </c>
      <c r="AP431" s="28">
        <v>0.82747685185185194</v>
      </c>
      <c r="AQ431">
        <v>47.164186999999998</v>
      </c>
      <c r="AR431">
        <v>-88.488200000000006</v>
      </c>
      <c r="AS431">
        <v>318.39999999999998</v>
      </c>
      <c r="AT431">
        <v>21.4</v>
      </c>
      <c r="AU431">
        <v>12</v>
      </c>
      <c r="AV431">
        <v>10</v>
      </c>
      <c r="AW431" t="s">
        <v>207</v>
      </c>
      <c r="AX431">
        <v>1.3862000000000001</v>
      </c>
      <c r="AY431">
        <v>1.2155</v>
      </c>
      <c r="AZ431">
        <v>2.2155</v>
      </c>
      <c r="BA431">
        <v>14.686999999999999</v>
      </c>
      <c r="BB431">
        <v>13.22</v>
      </c>
      <c r="BC431">
        <v>0.9</v>
      </c>
      <c r="BD431">
        <v>16.206</v>
      </c>
      <c r="BE431">
        <v>2500.6990000000001</v>
      </c>
      <c r="BF431">
        <v>415.39499999999998</v>
      </c>
      <c r="BG431">
        <v>2.9369999999999998</v>
      </c>
      <c r="BH431">
        <v>2.8000000000000001E-2</v>
      </c>
      <c r="BI431">
        <v>2.9649999999999999</v>
      </c>
      <c r="BJ431">
        <v>2.3690000000000002</v>
      </c>
      <c r="BK431">
        <v>2.3E-2</v>
      </c>
      <c r="BL431">
        <v>2.3919999999999999</v>
      </c>
      <c r="BM431">
        <v>1.2565</v>
      </c>
      <c r="BQ431">
        <v>14</v>
      </c>
      <c r="BR431">
        <v>0.217529</v>
      </c>
      <c r="BS431">
        <v>-5</v>
      </c>
      <c r="BT431">
        <v>5.0000000000000001E-3</v>
      </c>
      <c r="BU431">
        <v>5.3158649999999996</v>
      </c>
      <c r="BV431">
        <v>0</v>
      </c>
      <c r="BW431" t="s">
        <v>155</v>
      </c>
      <c r="BX431">
        <v>0.80700000000000005</v>
      </c>
    </row>
    <row r="432" spans="1:76" x14ac:dyDescent="0.25">
      <c r="A432" s="26">
        <v>43530</v>
      </c>
      <c r="B432" s="27">
        <v>0.61900263888888885</v>
      </c>
      <c r="C432">
        <v>13.3</v>
      </c>
      <c r="D432">
        <v>2.2972000000000001</v>
      </c>
      <c r="E432">
        <v>22972.438611000001</v>
      </c>
      <c r="F432">
        <v>125.5</v>
      </c>
      <c r="G432">
        <v>1.5</v>
      </c>
      <c r="H432">
        <v>198.3</v>
      </c>
      <c r="J432">
        <v>0.1</v>
      </c>
      <c r="K432">
        <v>0.86780000000000002</v>
      </c>
      <c r="L432">
        <v>11.541499999999999</v>
      </c>
      <c r="M432">
        <v>1.9935</v>
      </c>
      <c r="N432">
        <v>108.9425</v>
      </c>
      <c r="O432">
        <v>1.2788999999999999</v>
      </c>
      <c r="P432">
        <v>110.2</v>
      </c>
      <c r="Q432">
        <v>87.865499999999997</v>
      </c>
      <c r="R432">
        <v>1.0315000000000001</v>
      </c>
      <c r="S432">
        <v>88.9</v>
      </c>
      <c r="T432">
        <v>198.26259999999999</v>
      </c>
      <c r="W432">
        <v>0</v>
      </c>
      <c r="X432">
        <v>8.6800000000000002E-2</v>
      </c>
      <c r="Y432">
        <v>12.5</v>
      </c>
      <c r="Z432">
        <v>868</v>
      </c>
      <c r="AA432">
        <v>857</v>
      </c>
      <c r="AB432">
        <v>875</v>
      </c>
      <c r="AC432">
        <v>88</v>
      </c>
      <c r="AD432">
        <v>23.96</v>
      </c>
      <c r="AE432">
        <v>0.55000000000000004</v>
      </c>
      <c r="AF432">
        <v>981</v>
      </c>
      <c r="AG432">
        <v>0</v>
      </c>
      <c r="AH432">
        <v>34</v>
      </c>
      <c r="AI432">
        <v>35</v>
      </c>
      <c r="AJ432">
        <v>191</v>
      </c>
      <c r="AK432">
        <v>170.8</v>
      </c>
      <c r="AL432">
        <v>5</v>
      </c>
      <c r="AM432">
        <v>174.4</v>
      </c>
      <c r="AN432" t="s">
        <v>155</v>
      </c>
      <c r="AO432">
        <v>2</v>
      </c>
      <c r="AP432" s="28">
        <v>0.82748842592592586</v>
      </c>
      <c r="AQ432">
        <v>47.164214000000001</v>
      </c>
      <c r="AR432">
        <v>-88.488327999999996</v>
      </c>
      <c r="AS432">
        <v>318.60000000000002</v>
      </c>
      <c r="AT432">
        <v>21.8</v>
      </c>
      <c r="AU432">
        <v>12</v>
      </c>
      <c r="AV432">
        <v>10</v>
      </c>
      <c r="AW432" t="s">
        <v>207</v>
      </c>
      <c r="AX432">
        <v>1.5</v>
      </c>
      <c r="AY432">
        <v>1.5862000000000001</v>
      </c>
      <c r="AZ432">
        <v>2.5430999999999999</v>
      </c>
      <c r="BA432">
        <v>14.686999999999999</v>
      </c>
      <c r="BB432">
        <v>13.98</v>
      </c>
      <c r="BC432">
        <v>0.95</v>
      </c>
      <c r="BD432">
        <v>15.238</v>
      </c>
      <c r="BE432">
        <v>2688.6959999999999</v>
      </c>
      <c r="BF432">
        <v>295.577</v>
      </c>
      <c r="BG432">
        <v>2.6579999999999999</v>
      </c>
      <c r="BH432">
        <v>3.1E-2</v>
      </c>
      <c r="BI432">
        <v>2.6890000000000001</v>
      </c>
      <c r="BJ432">
        <v>2.1440000000000001</v>
      </c>
      <c r="BK432">
        <v>2.5000000000000001E-2</v>
      </c>
      <c r="BL432">
        <v>2.169</v>
      </c>
      <c r="BM432">
        <v>1.4666999999999999</v>
      </c>
      <c r="BQ432">
        <v>14.699</v>
      </c>
      <c r="BR432">
        <v>0.222215</v>
      </c>
      <c r="BS432">
        <v>-5</v>
      </c>
      <c r="BT432">
        <v>5.0000000000000001E-3</v>
      </c>
      <c r="BU432">
        <v>5.4303790000000003</v>
      </c>
      <c r="BV432">
        <v>0</v>
      </c>
      <c r="BW432" t="s">
        <v>155</v>
      </c>
      <c r="BX432">
        <v>0.80700000000000005</v>
      </c>
    </row>
    <row r="433" spans="1:76" x14ac:dyDescent="0.25">
      <c r="A433" s="26">
        <v>43530</v>
      </c>
      <c r="B433" s="27">
        <v>0.619014212962963</v>
      </c>
      <c r="C433">
        <v>13.539</v>
      </c>
      <c r="D433">
        <v>2.0062000000000002</v>
      </c>
      <c r="E433">
        <v>20062.282429999999</v>
      </c>
      <c r="F433">
        <v>110</v>
      </c>
      <c r="G433">
        <v>1.5</v>
      </c>
      <c r="H433">
        <v>189.7</v>
      </c>
      <c r="J433">
        <v>0</v>
      </c>
      <c r="K433">
        <v>0.86850000000000005</v>
      </c>
      <c r="L433">
        <v>11.7584</v>
      </c>
      <c r="M433">
        <v>1.7423999999999999</v>
      </c>
      <c r="N433">
        <v>95.5488</v>
      </c>
      <c r="O433">
        <v>1.3027</v>
      </c>
      <c r="P433">
        <v>96.9</v>
      </c>
      <c r="Q433">
        <v>77.063000000000002</v>
      </c>
      <c r="R433">
        <v>1.0507</v>
      </c>
      <c r="S433">
        <v>78.099999999999994</v>
      </c>
      <c r="T433">
        <v>189.6558</v>
      </c>
      <c r="W433">
        <v>0</v>
      </c>
      <c r="X433">
        <v>0</v>
      </c>
      <c r="Y433">
        <v>12.5</v>
      </c>
      <c r="Z433">
        <v>870</v>
      </c>
      <c r="AA433">
        <v>860</v>
      </c>
      <c r="AB433">
        <v>876</v>
      </c>
      <c r="AC433">
        <v>88</v>
      </c>
      <c r="AD433">
        <v>23.96</v>
      </c>
      <c r="AE433">
        <v>0.55000000000000004</v>
      </c>
      <c r="AF433">
        <v>981</v>
      </c>
      <c r="AG433">
        <v>0</v>
      </c>
      <c r="AH433">
        <v>34</v>
      </c>
      <c r="AI433">
        <v>35</v>
      </c>
      <c r="AJ433">
        <v>191</v>
      </c>
      <c r="AK433">
        <v>170.2</v>
      </c>
      <c r="AL433">
        <v>4.9000000000000004</v>
      </c>
      <c r="AM433">
        <v>174.7</v>
      </c>
      <c r="AN433" t="s">
        <v>155</v>
      </c>
      <c r="AO433">
        <v>2</v>
      </c>
      <c r="AP433" s="28">
        <v>0.82750000000000001</v>
      </c>
      <c r="AQ433">
        <v>47.164251</v>
      </c>
      <c r="AR433">
        <v>-88.488453000000007</v>
      </c>
      <c r="AS433">
        <v>318.39999999999998</v>
      </c>
      <c r="AT433">
        <v>22.3</v>
      </c>
      <c r="AU433">
        <v>12</v>
      </c>
      <c r="AV433">
        <v>10</v>
      </c>
      <c r="AW433" t="s">
        <v>207</v>
      </c>
      <c r="AX433">
        <v>1.5</v>
      </c>
      <c r="AY433">
        <v>1.7431000000000001</v>
      </c>
      <c r="AZ433">
        <v>2.6</v>
      </c>
      <c r="BA433">
        <v>14.686999999999999</v>
      </c>
      <c r="BB433">
        <v>14.07</v>
      </c>
      <c r="BC433">
        <v>0.96</v>
      </c>
      <c r="BD433">
        <v>15.141999999999999</v>
      </c>
      <c r="BE433">
        <v>2746.3560000000002</v>
      </c>
      <c r="BF433">
        <v>259.02</v>
      </c>
      <c r="BG433">
        <v>2.3370000000000002</v>
      </c>
      <c r="BH433">
        <v>3.2000000000000001E-2</v>
      </c>
      <c r="BI433">
        <v>2.3690000000000002</v>
      </c>
      <c r="BJ433">
        <v>1.885</v>
      </c>
      <c r="BK433">
        <v>2.5999999999999999E-2</v>
      </c>
      <c r="BL433">
        <v>1.911</v>
      </c>
      <c r="BM433">
        <v>1.4067000000000001</v>
      </c>
      <c r="BQ433">
        <v>0</v>
      </c>
      <c r="BR433">
        <v>0.26852199999999998</v>
      </c>
      <c r="BS433">
        <v>-5</v>
      </c>
      <c r="BT433">
        <v>5.0000000000000001E-3</v>
      </c>
      <c r="BU433">
        <v>6.5620070000000004</v>
      </c>
      <c r="BV433">
        <v>0</v>
      </c>
      <c r="BW433" t="s">
        <v>155</v>
      </c>
      <c r="BX433">
        <v>0.80700000000000005</v>
      </c>
    </row>
    <row r="434" spans="1:76" x14ac:dyDescent="0.25">
      <c r="A434" s="26">
        <v>43530</v>
      </c>
      <c r="B434" s="27">
        <v>0.61902578703703703</v>
      </c>
      <c r="C434">
        <v>13.792999999999999</v>
      </c>
      <c r="D434">
        <v>1.6232</v>
      </c>
      <c r="E434">
        <v>16232.010308999999</v>
      </c>
      <c r="F434">
        <v>96.3</v>
      </c>
      <c r="G434">
        <v>1.5</v>
      </c>
      <c r="H434">
        <v>160.9</v>
      </c>
      <c r="J434">
        <v>0</v>
      </c>
      <c r="K434">
        <v>0.87</v>
      </c>
      <c r="L434">
        <v>11.9993</v>
      </c>
      <c r="M434">
        <v>1.4120999999999999</v>
      </c>
      <c r="N434">
        <v>83.747200000000007</v>
      </c>
      <c r="O434">
        <v>1.3048999999999999</v>
      </c>
      <c r="P434">
        <v>85.1</v>
      </c>
      <c r="Q434">
        <v>67.544700000000006</v>
      </c>
      <c r="R434">
        <v>1.0525</v>
      </c>
      <c r="S434">
        <v>68.599999999999994</v>
      </c>
      <c r="T434">
        <v>160.85499999999999</v>
      </c>
      <c r="W434">
        <v>0</v>
      </c>
      <c r="X434">
        <v>0</v>
      </c>
      <c r="Y434">
        <v>12.5</v>
      </c>
      <c r="Z434">
        <v>873</v>
      </c>
      <c r="AA434">
        <v>863</v>
      </c>
      <c r="AB434">
        <v>879</v>
      </c>
      <c r="AC434">
        <v>88</v>
      </c>
      <c r="AD434">
        <v>23.96</v>
      </c>
      <c r="AE434">
        <v>0.55000000000000004</v>
      </c>
      <c r="AF434">
        <v>981</v>
      </c>
      <c r="AG434">
        <v>0</v>
      </c>
      <c r="AH434">
        <v>34</v>
      </c>
      <c r="AI434">
        <v>35</v>
      </c>
      <c r="AJ434">
        <v>191</v>
      </c>
      <c r="AK434">
        <v>170</v>
      </c>
      <c r="AL434">
        <v>5</v>
      </c>
      <c r="AM434">
        <v>174.9</v>
      </c>
      <c r="AN434" t="s">
        <v>155</v>
      </c>
      <c r="AO434">
        <v>2</v>
      </c>
      <c r="AP434" s="28">
        <v>0.82751157407407405</v>
      </c>
      <c r="AQ434">
        <v>47.164287000000002</v>
      </c>
      <c r="AR434">
        <v>-88.488578000000004</v>
      </c>
      <c r="AS434">
        <v>318.3</v>
      </c>
      <c r="AT434">
        <v>22.7</v>
      </c>
      <c r="AU434">
        <v>12</v>
      </c>
      <c r="AV434">
        <v>10</v>
      </c>
      <c r="AW434" t="s">
        <v>207</v>
      </c>
      <c r="AX434">
        <v>1.5430999999999999</v>
      </c>
      <c r="AY434">
        <v>1.8862000000000001</v>
      </c>
      <c r="AZ434">
        <v>2.6861999999999999</v>
      </c>
      <c r="BA434">
        <v>14.686999999999999</v>
      </c>
      <c r="BB434">
        <v>14.23</v>
      </c>
      <c r="BC434">
        <v>0.97</v>
      </c>
      <c r="BD434">
        <v>14.948</v>
      </c>
      <c r="BE434">
        <v>2821.95</v>
      </c>
      <c r="BF434">
        <v>211.369</v>
      </c>
      <c r="BG434">
        <v>2.0630000000000002</v>
      </c>
      <c r="BH434">
        <v>3.2000000000000001E-2</v>
      </c>
      <c r="BI434">
        <v>2.0950000000000002</v>
      </c>
      <c r="BJ434">
        <v>1.663</v>
      </c>
      <c r="BK434">
        <v>2.5999999999999999E-2</v>
      </c>
      <c r="BL434">
        <v>1.6890000000000001</v>
      </c>
      <c r="BM434">
        <v>1.2013</v>
      </c>
      <c r="BQ434">
        <v>0</v>
      </c>
      <c r="BR434">
        <v>0.30566199999999999</v>
      </c>
      <c r="BS434">
        <v>-5</v>
      </c>
      <c r="BT434">
        <v>5.0000000000000001E-3</v>
      </c>
      <c r="BU434">
        <v>7.4696150000000001</v>
      </c>
      <c r="BV434">
        <v>0</v>
      </c>
      <c r="BW434" t="s">
        <v>155</v>
      </c>
      <c r="BX434">
        <v>0.80700000000000005</v>
      </c>
    </row>
    <row r="435" spans="1:76" x14ac:dyDescent="0.25">
      <c r="A435" s="26">
        <v>43530</v>
      </c>
      <c r="B435" s="27">
        <v>0.61903736111111118</v>
      </c>
      <c r="C435">
        <v>13.871</v>
      </c>
      <c r="D435">
        <v>1.6406000000000001</v>
      </c>
      <c r="E435">
        <v>16406.329527000002</v>
      </c>
      <c r="F435">
        <v>89.6</v>
      </c>
      <c r="G435">
        <v>1.5</v>
      </c>
      <c r="H435">
        <v>123.6</v>
      </c>
      <c r="J435">
        <v>0</v>
      </c>
      <c r="K435">
        <v>0.86929999999999996</v>
      </c>
      <c r="L435">
        <v>12.058</v>
      </c>
      <c r="M435">
        <v>1.4260999999999999</v>
      </c>
      <c r="N435">
        <v>77.891599999999997</v>
      </c>
      <c r="O435">
        <v>1.3039000000000001</v>
      </c>
      <c r="P435">
        <v>79.2</v>
      </c>
      <c r="Q435">
        <v>62.822000000000003</v>
      </c>
      <c r="R435">
        <v>1.0516000000000001</v>
      </c>
      <c r="S435">
        <v>63.9</v>
      </c>
      <c r="T435">
        <v>123.64019999999999</v>
      </c>
      <c r="W435">
        <v>0</v>
      </c>
      <c r="X435">
        <v>0</v>
      </c>
      <c r="Y435">
        <v>12.5</v>
      </c>
      <c r="Z435">
        <v>875</v>
      </c>
      <c r="AA435">
        <v>866</v>
      </c>
      <c r="AB435">
        <v>881</v>
      </c>
      <c r="AC435">
        <v>88</v>
      </c>
      <c r="AD435">
        <v>23.96</v>
      </c>
      <c r="AE435">
        <v>0.55000000000000004</v>
      </c>
      <c r="AF435">
        <v>981</v>
      </c>
      <c r="AG435">
        <v>0</v>
      </c>
      <c r="AH435">
        <v>34</v>
      </c>
      <c r="AI435">
        <v>35</v>
      </c>
      <c r="AJ435">
        <v>191</v>
      </c>
      <c r="AK435">
        <v>170</v>
      </c>
      <c r="AL435">
        <v>5</v>
      </c>
      <c r="AM435">
        <v>174.5</v>
      </c>
      <c r="AN435" t="s">
        <v>155</v>
      </c>
      <c r="AO435">
        <v>2</v>
      </c>
      <c r="AP435" s="28">
        <v>0.8275231481481482</v>
      </c>
      <c r="AQ435">
        <v>47.164307999999998</v>
      </c>
      <c r="AR435">
        <v>-88.488714000000002</v>
      </c>
      <c r="AS435">
        <v>318.39999999999998</v>
      </c>
      <c r="AT435">
        <v>23.5</v>
      </c>
      <c r="AU435">
        <v>12</v>
      </c>
      <c r="AV435">
        <v>10</v>
      </c>
      <c r="AW435" t="s">
        <v>207</v>
      </c>
      <c r="AX435">
        <v>1.3845000000000001</v>
      </c>
      <c r="AY435">
        <v>2</v>
      </c>
      <c r="AZ435">
        <v>2.7138</v>
      </c>
      <c r="BA435">
        <v>14.686999999999999</v>
      </c>
      <c r="BB435">
        <v>14.15</v>
      </c>
      <c r="BC435">
        <v>0.96</v>
      </c>
      <c r="BD435">
        <v>15.04</v>
      </c>
      <c r="BE435">
        <v>2821.2130000000002</v>
      </c>
      <c r="BF435">
        <v>212.374</v>
      </c>
      <c r="BG435">
        <v>1.9079999999999999</v>
      </c>
      <c r="BH435">
        <v>3.2000000000000001E-2</v>
      </c>
      <c r="BI435">
        <v>1.94</v>
      </c>
      <c r="BJ435">
        <v>1.5389999999999999</v>
      </c>
      <c r="BK435">
        <v>2.5999999999999999E-2</v>
      </c>
      <c r="BL435">
        <v>1.5649999999999999</v>
      </c>
      <c r="BM435">
        <v>0.91859999999999997</v>
      </c>
      <c r="BQ435">
        <v>0</v>
      </c>
      <c r="BR435">
        <v>0.28739599999999998</v>
      </c>
      <c r="BS435">
        <v>-5</v>
      </c>
      <c r="BT435">
        <v>5.0000000000000001E-3</v>
      </c>
      <c r="BU435">
        <v>7.0232390000000002</v>
      </c>
      <c r="BV435">
        <v>0</v>
      </c>
      <c r="BW435" t="s">
        <v>155</v>
      </c>
      <c r="BX435">
        <v>0.80700000000000005</v>
      </c>
    </row>
    <row r="436" spans="1:76" x14ac:dyDescent="0.25">
      <c r="A436" s="26">
        <v>43530</v>
      </c>
      <c r="B436" s="27">
        <v>0.61904893518518522</v>
      </c>
      <c r="C436">
        <v>13.224</v>
      </c>
      <c r="D436">
        <v>2.4260000000000002</v>
      </c>
      <c r="E436">
        <v>24260.115607</v>
      </c>
      <c r="F436">
        <v>83.3</v>
      </c>
      <c r="G436">
        <v>1.5</v>
      </c>
      <c r="H436">
        <v>92.7</v>
      </c>
      <c r="J436">
        <v>0</v>
      </c>
      <c r="K436">
        <v>0.86729999999999996</v>
      </c>
      <c r="L436">
        <v>11.4688</v>
      </c>
      <c r="M436">
        <v>2.1040999999999999</v>
      </c>
      <c r="N436">
        <v>72.254800000000003</v>
      </c>
      <c r="O436">
        <v>1.3008999999999999</v>
      </c>
      <c r="P436">
        <v>73.599999999999994</v>
      </c>
      <c r="Q436">
        <v>58.275700000000001</v>
      </c>
      <c r="R436">
        <v>1.0491999999999999</v>
      </c>
      <c r="S436">
        <v>59.3</v>
      </c>
      <c r="T436">
        <v>92.673500000000004</v>
      </c>
      <c r="W436">
        <v>0</v>
      </c>
      <c r="X436">
        <v>0</v>
      </c>
      <c r="Y436">
        <v>12.4</v>
      </c>
      <c r="Z436">
        <v>871</v>
      </c>
      <c r="AA436">
        <v>862</v>
      </c>
      <c r="AB436">
        <v>878</v>
      </c>
      <c r="AC436">
        <v>88</v>
      </c>
      <c r="AD436">
        <v>23.96</v>
      </c>
      <c r="AE436">
        <v>0.55000000000000004</v>
      </c>
      <c r="AF436">
        <v>981</v>
      </c>
      <c r="AG436">
        <v>0</v>
      </c>
      <c r="AH436">
        <v>34</v>
      </c>
      <c r="AI436">
        <v>35</v>
      </c>
      <c r="AJ436">
        <v>191</v>
      </c>
      <c r="AK436">
        <v>170</v>
      </c>
      <c r="AL436">
        <v>4.9000000000000004</v>
      </c>
      <c r="AM436">
        <v>174.2</v>
      </c>
      <c r="AN436" t="s">
        <v>155</v>
      </c>
      <c r="AO436">
        <v>2</v>
      </c>
      <c r="AP436" s="28">
        <v>0.82753472222222213</v>
      </c>
      <c r="AQ436">
        <v>47.164309000000003</v>
      </c>
      <c r="AR436">
        <v>-88.488866000000002</v>
      </c>
      <c r="AS436">
        <v>318.3</v>
      </c>
      <c r="AT436">
        <v>25</v>
      </c>
      <c r="AU436">
        <v>12</v>
      </c>
      <c r="AV436">
        <v>10</v>
      </c>
      <c r="AW436" t="s">
        <v>207</v>
      </c>
      <c r="AX436">
        <v>1.4448000000000001</v>
      </c>
      <c r="AY436">
        <v>1.569</v>
      </c>
      <c r="AZ436">
        <v>2.9016999999999999</v>
      </c>
      <c r="BA436">
        <v>14.686999999999999</v>
      </c>
      <c r="BB436">
        <v>13.93</v>
      </c>
      <c r="BC436">
        <v>0.95</v>
      </c>
      <c r="BD436">
        <v>15.301</v>
      </c>
      <c r="BE436">
        <v>2666.3649999999998</v>
      </c>
      <c r="BF436">
        <v>311.34199999999998</v>
      </c>
      <c r="BG436">
        <v>1.7589999999999999</v>
      </c>
      <c r="BH436">
        <v>3.2000000000000001E-2</v>
      </c>
      <c r="BI436">
        <v>1.7909999999999999</v>
      </c>
      <c r="BJ436">
        <v>1.419</v>
      </c>
      <c r="BK436">
        <v>2.5999999999999999E-2</v>
      </c>
      <c r="BL436">
        <v>1.444</v>
      </c>
      <c r="BM436">
        <v>0.68420000000000003</v>
      </c>
      <c r="BQ436">
        <v>0</v>
      </c>
      <c r="BR436">
        <v>0.23241999999999999</v>
      </c>
      <c r="BS436">
        <v>-5</v>
      </c>
      <c r="BT436">
        <v>5.0000000000000001E-3</v>
      </c>
      <c r="BU436">
        <v>5.6797630000000003</v>
      </c>
      <c r="BV436">
        <v>0</v>
      </c>
      <c r="BW436" t="s">
        <v>155</v>
      </c>
      <c r="BX436">
        <v>0.80700000000000005</v>
      </c>
    </row>
    <row r="437" spans="1:76" x14ac:dyDescent="0.25">
      <c r="A437" s="26">
        <v>43530</v>
      </c>
      <c r="B437" s="27">
        <v>0.61906050925925926</v>
      </c>
      <c r="C437">
        <v>13.284000000000001</v>
      </c>
      <c r="D437">
        <v>3.3681000000000001</v>
      </c>
      <c r="E437">
        <v>33681.223629</v>
      </c>
      <c r="F437">
        <v>73.8</v>
      </c>
      <c r="G437">
        <v>1.5</v>
      </c>
      <c r="H437">
        <v>92.7</v>
      </c>
      <c r="J437">
        <v>0</v>
      </c>
      <c r="K437">
        <v>0.85860000000000003</v>
      </c>
      <c r="L437">
        <v>11.405799999999999</v>
      </c>
      <c r="M437">
        <v>2.8919999999999999</v>
      </c>
      <c r="N437">
        <v>63.348700000000001</v>
      </c>
      <c r="O437">
        <v>1.288</v>
      </c>
      <c r="P437">
        <v>64.599999999999994</v>
      </c>
      <c r="Q437">
        <v>51.092700000000001</v>
      </c>
      <c r="R437">
        <v>1.0387999999999999</v>
      </c>
      <c r="S437">
        <v>52.1</v>
      </c>
      <c r="T437">
        <v>92.681899999999999</v>
      </c>
      <c r="W437">
        <v>0</v>
      </c>
      <c r="X437">
        <v>0</v>
      </c>
      <c r="Y437">
        <v>12.5</v>
      </c>
      <c r="Z437">
        <v>868</v>
      </c>
      <c r="AA437">
        <v>859</v>
      </c>
      <c r="AB437">
        <v>875</v>
      </c>
      <c r="AC437">
        <v>88</v>
      </c>
      <c r="AD437">
        <v>23.96</v>
      </c>
      <c r="AE437">
        <v>0.55000000000000004</v>
      </c>
      <c r="AF437">
        <v>981</v>
      </c>
      <c r="AG437">
        <v>0</v>
      </c>
      <c r="AH437">
        <v>34</v>
      </c>
      <c r="AI437">
        <v>35</v>
      </c>
      <c r="AJ437">
        <v>191</v>
      </c>
      <c r="AK437">
        <v>170</v>
      </c>
      <c r="AL437">
        <v>5</v>
      </c>
      <c r="AM437">
        <v>174.2</v>
      </c>
      <c r="AN437" t="s">
        <v>155</v>
      </c>
      <c r="AO437">
        <v>2</v>
      </c>
      <c r="AP437" s="28">
        <v>0.82754629629629628</v>
      </c>
      <c r="AQ437">
        <v>47.164295000000003</v>
      </c>
      <c r="AR437">
        <v>-88.488996</v>
      </c>
      <c r="AS437">
        <v>318.39999999999998</v>
      </c>
      <c r="AT437">
        <v>26.5</v>
      </c>
      <c r="AU437">
        <v>12</v>
      </c>
      <c r="AV437">
        <v>10</v>
      </c>
      <c r="AW437" t="s">
        <v>207</v>
      </c>
      <c r="AX437">
        <v>1.9</v>
      </c>
      <c r="AY437">
        <v>1</v>
      </c>
      <c r="AZ437">
        <v>3.3</v>
      </c>
      <c r="BA437">
        <v>14.686999999999999</v>
      </c>
      <c r="BB437">
        <v>13.03</v>
      </c>
      <c r="BC437">
        <v>0.89</v>
      </c>
      <c r="BD437">
        <v>16.462</v>
      </c>
      <c r="BE437">
        <v>2516.9549999999999</v>
      </c>
      <c r="BF437">
        <v>406.18900000000002</v>
      </c>
      <c r="BG437">
        <v>1.464</v>
      </c>
      <c r="BH437">
        <v>0.03</v>
      </c>
      <c r="BI437">
        <v>1.494</v>
      </c>
      <c r="BJ437">
        <v>1.181</v>
      </c>
      <c r="BK437">
        <v>2.4E-2</v>
      </c>
      <c r="BL437">
        <v>1.2050000000000001</v>
      </c>
      <c r="BM437">
        <v>0.64949999999999997</v>
      </c>
      <c r="BQ437">
        <v>0</v>
      </c>
      <c r="BR437">
        <v>0.21878500000000001</v>
      </c>
      <c r="BS437">
        <v>-5</v>
      </c>
      <c r="BT437">
        <v>5.0000000000000001E-3</v>
      </c>
      <c r="BU437">
        <v>5.3465579999999999</v>
      </c>
      <c r="BV437">
        <v>0</v>
      </c>
      <c r="BW437" t="s">
        <v>155</v>
      </c>
      <c r="BX437">
        <v>0.80700000000000005</v>
      </c>
    </row>
    <row r="438" spans="1:76" x14ac:dyDescent="0.25">
      <c r="A438" s="26">
        <v>43530</v>
      </c>
      <c r="B438" s="27">
        <v>0.6190720833333333</v>
      </c>
      <c r="C438">
        <v>13.577999999999999</v>
      </c>
      <c r="D438">
        <v>1.9925999999999999</v>
      </c>
      <c r="E438">
        <v>19925.949367000001</v>
      </c>
      <c r="F438">
        <v>65.2</v>
      </c>
      <c r="G438">
        <v>1.5</v>
      </c>
      <c r="H438">
        <v>94.2</v>
      </c>
      <c r="J438">
        <v>0</v>
      </c>
      <c r="K438">
        <v>0.86839999999999995</v>
      </c>
      <c r="L438">
        <v>11.790900000000001</v>
      </c>
      <c r="M438">
        <v>1.7302999999999999</v>
      </c>
      <c r="N438">
        <v>56.606900000000003</v>
      </c>
      <c r="O438">
        <v>1.3026</v>
      </c>
      <c r="P438">
        <v>57.9</v>
      </c>
      <c r="Q438">
        <v>45.655200000000001</v>
      </c>
      <c r="R438">
        <v>1.0506</v>
      </c>
      <c r="S438">
        <v>46.7</v>
      </c>
      <c r="T438">
        <v>94.2</v>
      </c>
      <c r="W438">
        <v>0</v>
      </c>
      <c r="X438">
        <v>0</v>
      </c>
      <c r="Y438">
        <v>12.4</v>
      </c>
      <c r="Z438">
        <v>870</v>
      </c>
      <c r="AA438">
        <v>860</v>
      </c>
      <c r="AB438">
        <v>877</v>
      </c>
      <c r="AC438">
        <v>88</v>
      </c>
      <c r="AD438">
        <v>23.96</v>
      </c>
      <c r="AE438">
        <v>0.55000000000000004</v>
      </c>
      <c r="AF438">
        <v>981</v>
      </c>
      <c r="AG438">
        <v>0</v>
      </c>
      <c r="AH438">
        <v>33.156999999999996</v>
      </c>
      <c r="AI438">
        <v>35</v>
      </c>
      <c r="AJ438">
        <v>191</v>
      </c>
      <c r="AK438">
        <v>170</v>
      </c>
      <c r="AL438">
        <v>4.8</v>
      </c>
      <c r="AM438">
        <v>174.6</v>
      </c>
      <c r="AN438" t="s">
        <v>155</v>
      </c>
      <c r="AO438">
        <v>2</v>
      </c>
      <c r="AP438" s="28">
        <v>0.82754629629629628</v>
      </c>
      <c r="AQ438">
        <v>47.164284000000002</v>
      </c>
      <c r="AR438">
        <v>-88.489078000000006</v>
      </c>
      <c r="AS438">
        <v>318.5</v>
      </c>
      <c r="AT438">
        <v>27.8</v>
      </c>
      <c r="AU438">
        <v>12</v>
      </c>
      <c r="AV438">
        <v>10</v>
      </c>
      <c r="AW438" t="s">
        <v>207</v>
      </c>
      <c r="AX438">
        <v>1.9</v>
      </c>
      <c r="AY438">
        <v>1</v>
      </c>
      <c r="AZ438">
        <v>3.3</v>
      </c>
      <c r="BA438">
        <v>14.686999999999999</v>
      </c>
      <c r="BB438">
        <v>14.06</v>
      </c>
      <c r="BC438">
        <v>0.96</v>
      </c>
      <c r="BD438">
        <v>15.157</v>
      </c>
      <c r="BE438">
        <v>2751.7269999999999</v>
      </c>
      <c r="BF438">
        <v>257.01799999999997</v>
      </c>
      <c r="BG438">
        <v>1.383</v>
      </c>
      <c r="BH438">
        <v>3.2000000000000001E-2</v>
      </c>
      <c r="BI438">
        <v>1.415</v>
      </c>
      <c r="BJ438">
        <v>1.1160000000000001</v>
      </c>
      <c r="BK438">
        <v>2.5999999999999999E-2</v>
      </c>
      <c r="BL438">
        <v>1.141</v>
      </c>
      <c r="BM438">
        <v>0.69810000000000005</v>
      </c>
      <c r="BQ438">
        <v>0</v>
      </c>
      <c r="BR438">
        <v>0.22642999999999999</v>
      </c>
      <c r="BS438">
        <v>-5</v>
      </c>
      <c r="BT438">
        <v>5.8430000000000001E-3</v>
      </c>
      <c r="BU438">
        <v>5.5333829999999997</v>
      </c>
      <c r="BV438">
        <v>0</v>
      </c>
      <c r="BW438" t="s">
        <v>155</v>
      </c>
      <c r="BX438">
        <v>0.80700000000000005</v>
      </c>
    </row>
    <row r="439" spans="1:76" x14ac:dyDescent="0.25">
      <c r="A439" s="26">
        <v>43530</v>
      </c>
      <c r="B439" s="27">
        <v>0.61908365740740734</v>
      </c>
      <c r="C439">
        <v>13.72</v>
      </c>
      <c r="D439">
        <v>1.6674</v>
      </c>
      <c r="E439">
        <v>16673.868312999999</v>
      </c>
      <c r="F439">
        <v>58.6</v>
      </c>
      <c r="G439">
        <v>1.5</v>
      </c>
      <c r="H439">
        <v>95.1</v>
      </c>
      <c r="J439">
        <v>0</v>
      </c>
      <c r="K439">
        <v>0.87009999999999998</v>
      </c>
      <c r="L439">
        <v>11.937200000000001</v>
      </c>
      <c r="M439">
        <v>1.4508000000000001</v>
      </c>
      <c r="N439">
        <v>50.982500000000002</v>
      </c>
      <c r="O439">
        <v>1.3050999999999999</v>
      </c>
      <c r="P439">
        <v>52.3</v>
      </c>
      <c r="Q439">
        <v>41.119</v>
      </c>
      <c r="R439">
        <v>1.0526</v>
      </c>
      <c r="S439">
        <v>42.2</v>
      </c>
      <c r="T439">
        <v>95.0655</v>
      </c>
      <c r="W439">
        <v>0</v>
      </c>
      <c r="X439">
        <v>0</v>
      </c>
      <c r="Y439">
        <v>12.1</v>
      </c>
      <c r="Z439">
        <v>873</v>
      </c>
      <c r="AA439">
        <v>862</v>
      </c>
      <c r="AB439">
        <v>878</v>
      </c>
      <c r="AC439">
        <v>88</v>
      </c>
      <c r="AD439">
        <v>23.96</v>
      </c>
      <c r="AE439">
        <v>0.55000000000000004</v>
      </c>
      <c r="AF439">
        <v>981</v>
      </c>
      <c r="AG439">
        <v>0</v>
      </c>
      <c r="AH439">
        <v>33</v>
      </c>
      <c r="AI439">
        <v>35</v>
      </c>
      <c r="AJ439">
        <v>190.2</v>
      </c>
      <c r="AK439">
        <v>169.2</v>
      </c>
      <c r="AL439">
        <v>4.7</v>
      </c>
      <c r="AM439">
        <v>174.9</v>
      </c>
      <c r="AN439" t="s">
        <v>155</v>
      </c>
      <c r="AO439">
        <v>2</v>
      </c>
      <c r="AP439" s="28">
        <v>0.82755787037037043</v>
      </c>
      <c r="AQ439">
        <v>47.164268999999997</v>
      </c>
      <c r="AR439">
        <v>-88.489197000000004</v>
      </c>
      <c r="AS439">
        <v>318.60000000000002</v>
      </c>
      <c r="AT439">
        <v>28.5</v>
      </c>
      <c r="AU439">
        <v>12</v>
      </c>
      <c r="AV439">
        <v>10</v>
      </c>
      <c r="AW439" t="s">
        <v>207</v>
      </c>
      <c r="AX439">
        <v>1.4690000000000001</v>
      </c>
      <c r="AY439">
        <v>1.0430999999999999</v>
      </c>
      <c r="AZ439">
        <v>2.6966000000000001</v>
      </c>
      <c r="BA439">
        <v>14.686999999999999</v>
      </c>
      <c r="BB439">
        <v>14.26</v>
      </c>
      <c r="BC439">
        <v>0.97</v>
      </c>
      <c r="BD439">
        <v>14.930999999999999</v>
      </c>
      <c r="BE439">
        <v>2813.6559999999999</v>
      </c>
      <c r="BF439">
        <v>217.642</v>
      </c>
      <c r="BG439">
        <v>1.258</v>
      </c>
      <c r="BH439">
        <v>3.2000000000000001E-2</v>
      </c>
      <c r="BI439">
        <v>1.2909999999999999</v>
      </c>
      <c r="BJ439">
        <v>1.0149999999999999</v>
      </c>
      <c r="BK439">
        <v>2.5999999999999999E-2</v>
      </c>
      <c r="BL439">
        <v>1.0409999999999999</v>
      </c>
      <c r="BM439">
        <v>0.71150000000000002</v>
      </c>
      <c r="BQ439">
        <v>0</v>
      </c>
      <c r="BR439">
        <v>0.23137199999999999</v>
      </c>
      <c r="BS439">
        <v>-5</v>
      </c>
      <c r="BT439">
        <v>6.8430000000000001E-3</v>
      </c>
      <c r="BU439">
        <v>5.654153</v>
      </c>
      <c r="BV439">
        <v>0</v>
      </c>
      <c r="BW439" t="s">
        <v>155</v>
      </c>
      <c r="BX439">
        <v>0.80700000000000005</v>
      </c>
    </row>
    <row r="440" spans="1:76" x14ac:dyDescent="0.25">
      <c r="A440" s="26">
        <v>43530</v>
      </c>
      <c r="B440" s="27">
        <v>0.61909523148148149</v>
      </c>
      <c r="C440">
        <v>13.691000000000001</v>
      </c>
      <c r="D440">
        <v>1.5399</v>
      </c>
      <c r="E440">
        <v>15399.486741000001</v>
      </c>
      <c r="F440">
        <v>54.3</v>
      </c>
      <c r="G440">
        <v>1.5</v>
      </c>
      <c r="H440">
        <v>108.3</v>
      </c>
      <c r="J440">
        <v>0</v>
      </c>
      <c r="K440">
        <v>0.87139999999999995</v>
      </c>
      <c r="L440">
        <v>11.9298</v>
      </c>
      <c r="M440">
        <v>1.3419000000000001</v>
      </c>
      <c r="N440">
        <v>47.312800000000003</v>
      </c>
      <c r="O440">
        <v>1.3070999999999999</v>
      </c>
      <c r="P440">
        <v>48.6</v>
      </c>
      <c r="Q440">
        <v>38.159300000000002</v>
      </c>
      <c r="R440">
        <v>1.0542</v>
      </c>
      <c r="S440">
        <v>39.200000000000003</v>
      </c>
      <c r="T440">
        <v>108.273</v>
      </c>
      <c r="W440">
        <v>0</v>
      </c>
      <c r="X440">
        <v>0</v>
      </c>
      <c r="Y440">
        <v>12</v>
      </c>
      <c r="Z440">
        <v>876</v>
      </c>
      <c r="AA440">
        <v>864</v>
      </c>
      <c r="AB440">
        <v>881</v>
      </c>
      <c r="AC440">
        <v>88</v>
      </c>
      <c r="AD440">
        <v>23.96</v>
      </c>
      <c r="AE440">
        <v>0.55000000000000004</v>
      </c>
      <c r="AF440">
        <v>981</v>
      </c>
      <c r="AG440">
        <v>0</v>
      </c>
      <c r="AH440">
        <v>33</v>
      </c>
      <c r="AI440">
        <v>35.842157999999998</v>
      </c>
      <c r="AJ440">
        <v>190</v>
      </c>
      <c r="AK440">
        <v>169</v>
      </c>
      <c r="AL440">
        <v>4.7</v>
      </c>
      <c r="AM440">
        <v>175</v>
      </c>
      <c r="AN440" t="s">
        <v>155</v>
      </c>
      <c r="AO440">
        <v>2</v>
      </c>
      <c r="AP440" s="28">
        <v>0.82756944444444447</v>
      </c>
      <c r="AQ440">
        <v>47.164223999999997</v>
      </c>
      <c r="AR440">
        <v>-88.489416000000006</v>
      </c>
      <c r="AS440">
        <v>318.7</v>
      </c>
      <c r="AT440">
        <v>28</v>
      </c>
      <c r="AU440">
        <v>12</v>
      </c>
      <c r="AV440">
        <v>10</v>
      </c>
      <c r="AW440" t="s">
        <v>207</v>
      </c>
      <c r="AX440">
        <v>0.94310000000000005</v>
      </c>
      <c r="AY440">
        <v>1.0569</v>
      </c>
      <c r="AZ440">
        <v>1.9</v>
      </c>
      <c r="BA440">
        <v>14.686999999999999</v>
      </c>
      <c r="BB440">
        <v>14.41</v>
      </c>
      <c r="BC440">
        <v>0.98</v>
      </c>
      <c r="BD440">
        <v>14.76</v>
      </c>
      <c r="BE440">
        <v>2836.3240000000001</v>
      </c>
      <c r="BF440">
        <v>203.05699999999999</v>
      </c>
      <c r="BG440">
        <v>1.1779999999999999</v>
      </c>
      <c r="BH440">
        <v>3.3000000000000002E-2</v>
      </c>
      <c r="BI440">
        <v>1.2110000000000001</v>
      </c>
      <c r="BJ440">
        <v>0.95</v>
      </c>
      <c r="BK440">
        <v>2.5999999999999999E-2</v>
      </c>
      <c r="BL440">
        <v>0.97599999999999998</v>
      </c>
      <c r="BM440">
        <v>0.81740000000000002</v>
      </c>
      <c r="BQ440">
        <v>0</v>
      </c>
      <c r="BR440">
        <v>0.25726500000000002</v>
      </c>
      <c r="BS440">
        <v>-5</v>
      </c>
      <c r="BT440">
        <v>6.1580000000000003E-3</v>
      </c>
      <c r="BU440">
        <v>6.2869070000000002</v>
      </c>
      <c r="BV440">
        <v>0</v>
      </c>
      <c r="BW440" t="s">
        <v>155</v>
      </c>
      <c r="BX440">
        <v>0.80700000000000005</v>
      </c>
    </row>
    <row r="441" spans="1:76" x14ac:dyDescent="0.25">
      <c r="A441" s="26">
        <v>43530</v>
      </c>
      <c r="B441" s="27">
        <v>0.61910680555555553</v>
      </c>
      <c r="C441">
        <v>14.069000000000001</v>
      </c>
      <c r="D441">
        <v>1.2130000000000001</v>
      </c>
      <c r="E441">
        <v>12130.132890000001</v>
      </c>
      <c r="F441">
        <v>52</v>
      </c>
      <c r="G441">
        <v>1.5</v>
      </c>
      <c r="H441">
        <v>117</v>
      </c>
      <c r="J441">
        <v>0</v>
      </c>
      <c r="K441">
        <v>0.87129999999999996</v>
      </c>
      <c r="L441">
        <v>12.2582</v>
      </c>
      <c r="M441">
        <v>1.0569</v>
      </c>
      <c r="N441">
        <v>45.299300000000002</v>
      </c>
      <c r="O441">
        <v>1.3069</v>
      </c>
      <c r="P441">
        <v>46.6</v>
      </c>
      <c r="Q441">
        <v>36.535299999999999</v>
      </c>
      <c r="R441">
        <v>1.0541</v>
      </c>
      <c r="S441">
        <v>37.6</v>
      </c>
      <c r="T441">
        <v>116.9892</v>
      </c>
      <c r="W441">
        <v>0</v>
      </c>
      <c r="X441">
        <v>0</v>
      </c>
      <c r="Y441">
        <v>12</v>
      </c>
      <c r="Z441">
        <v>884</v>
      </c>
      <c r="AA441">
        <v>872</v>
      </c>
      <c r="AB441">
        <v>889</v>
      </c>
      <c r="AC441">
        <v>88</v>
      </c>
      <c r="AD441">
        <v>23.96</v>
      </c>
      <c r="AE441">
        <v>0.55000000000000004</v>
      </c>
      <c r="AF441">
        <v>981</v>
      </c>
      <c r="AG441">
        <v>0</v>
      </c>
      <c r="AH441">
        <v>33</v>
      </c>
      <c r="AI441">
        <v>36</v>
      </c>
      <c r="AJ441">
        <v>190</v>
      </c>
      <c r="AK441">
        <v>169</v>
      </c>
      <c r="AL441">
        <v>4.5</v>
      </c>
      <c r="AM441">
        <v>175</v>
      </c>
      <c r="AN441" t="s">
        <v>155</v>
      </c>
      <c r="AO441">
        <v>2</v>
      </c>
      <c r="AP441" s="28">
        <v>0.82759259259259255</v>
      </c>
      <c r="AQ441">
        <v>47.164149999999999</v>
      </c>
      <c r="AR441">
        <v>-88.489638999999997</v>
      </c>
      <c r="AS441">
        <v>318.7</v>
      </c>
      <c r="AT441">
        <v>27.7</v>
      </c>
      <c r="AU441">
        <v>12</v>
      </c>
      <c r="AV441">
        <v>10</v>
      </c>
      <c r="AW441" t="s">
        <v>207</v>
      </c>
      <c r="AX441">
        <v>1</v>
      </c>
      <c r="AY441">
        <v>1.0430569999999999</v>
      </c>
      <c r="AZ441">
        <v>1.943057</v>
      </c>
      <c r="BA441">
        <v>14.686999999999999</v>
      </c>
      <c r="BB441">
        <v>14.4</v>
      </c>
      <c r="BC441">
        <v>0.98</v>
      </c>
      <c r="BD441">
        <v>14.771000000000001</v>
      </c>
      <c r="BE441">
        <v>2904.7020000000002</v>
      </c>
      <c r="BF441">
        <v>159.399</v>
      </c>
      <c r="BG441">
        <v>1.1240000000000001</v>
      </c>
      <c r="BH441">
        <v>3.2000000000000001E-2</v>
      </c>
      <c r="BI441">
        <v>1.157</v>
      </c>
      <c r="BJ441">
        <v>0.90700000000000003</v>
      </c>
      <c r="BK441">
        <v>2.5999999999999999E-2</v>
      </c>
      <c r="BL441">
        <v>0.93300000000000005</v>
      </c>
      <c r="BM441">
        <v>0.88029999999999997</v>
      </c>
      <c r="BQ441">
        <v>0</v>
      </c>
      <c r="BR441">
        <v>0.31088500000000002</v>
      </c>
      <c r="BS441">
        <v>-5</v>
      </c>
      <c r="BT441">
        <v>6.8430000000000001E-3</v>
      </c>
      <c r="BU441">
        <v>7.5972489999999997</v>
      </c>
      <c r="BV441">
        <v>0</v>
      </c>
      <c r="BW441" t="s">
        <v>155</v>
      </c>
      <c r="BX441">
        <v>0.80700000000000005</v>
      </c>
    </row>
    <row r="442" spans="1:76" x14ac:dyDescent="0.25">
      <c r="A442" s="26">
        <v>43530</v>
      </c>
      <c r="B442" s="27">
        <v>0.61911837962962968</v>
      </c>
      <c r="C442">
        <v>14.036</v>
      </c>
      <c r="D442">
        <v>0.6966</v>
      </c>
      <c r="E442">
        <v>6966.0975609999996</v>
      </c>
      <c r="F442">
        <v>51.5</v>
      </c>
      <c r="G442">
        <v>1.5</v>
      </c>
      <c r="H442">
        <v>99.4</v>
      </c>
      <c r="J442">
        <v>0</v>
      </c>
      <c r="K442">
        <v>0.876</v>
      </c>
      <c r="L442">
        <v>12.295400000000001</v>
      </c>
      <c r="M442">
        <v>0.61019999999999996</v>
      </c>
      <c r="N442">
        <v>45.091099999999997</v>
      </c>
      <c r="O442">
        <v>1.3140000000000001</v>
      </c>
      <c r="P442">
        <v>46.4</v>
      </c>
      <c r="Q442">
        <v>36.367400000000004</v>
      </c>
      <c r="R442">
        <v>1.0598000000000001</v>
      </c>
      <c r="S442">
        <v>37.4</v>
      </c>
      <c r="T442">
        <v>99.395700000000005</v>
      </c>
      <c r="W442">
        <v>0</v>
      </c>
      <c r="X442">
        <v>0</v>
      </c>
      <c r="Y442">
        <v>12</v>
      </c>
      <c r="Z442">
        <v>885</v>
      </c>
      <c r="AA442">
        <v>874</v>
      </c>
      <c r="AB442">
        <v>889</v>
      </c>
      <c r="AC442">
        <v>88</v>
      </c>
      <c r="AD442">
        <v>23.96</v>
      </c>
      <c r="AE442">
        <v>0.55000000000000004</v>
      </c>
      <c r="AF442">
        <v>981</v>
      </c>
      <c r="AG442">
        <v>0</v>
      </c>
      <c r="AH442">
        <v>33</v>
      </c>
      <c r="AI442">
        <v>36</v>
      </c>
      <c r="AJ442">
        <v>190</v>
      </c>
      <c r="AK442">
        <v>169</v>
      </c>
      <c r="AL442">
        <v>4.5999999999999996</v>
      </c>
      <c r="AM442">
        <v>175</v>
      </c>
      <c r="AN442" t="s">
        <v>155</v>
      </c>
      <c r="AO442">
        <v>2</v>
      </c>
      <c r="AP442" s="28">
        <v>0.8276041666666667</v>
      </c>
      <c r="AQ442">
        <v>47.164087000000002</v>
      </c>
      <c r="AR442">
        <v>-88.489778000000001</v>
      </c>
      <c r="AS442">
        <v>318.60000000000002</v>
      </c>
      <c r="AT442">
        <v>28.2</v>
      </c>
      <c r="AU442">
        <v>12</v>
      </c>
      <c r="AV442">
        <v>10</v>
      </c>
      <c r="AW442" t="s">
        <v>207</v>
      </c>
      <c r="AX442">
        <v>1</v>
      </c>
      <c r="AY442">
        <v>1.1000000000000001</v>
      </c>
      <c r="AZ442">
        <v>2</v>
      </c>
      <c r="BA442">
        <v>14.686999999999999</v>
      </c>
      <c r="BB442">
        <v>14.98</v>
      </c>
      <c r="BC442">
        <v>1.02</v>
      </c>
      <c r="BD442">
        <v>14.154</v>
      </c>
      <c r="BE442">
        <v>3006.587</v>
      </c>
      <c r="BF442">
        <v>94.974000000000004</v>
      </c>
      <c r="BG442">
        <v>1.155</v>
      </c>
      <c r="BH442">
        <v>3.4000000000000002E-2</v>
      </c>
      <c r="BI442">
        <v>1.1879999999999999</v>
      </c>
      <c r="BJ442">
        <v>0.93100000000000005</v>
      </c>
      <c r="BK442">
        <v>2.7E-2</v>
      </c>
      <c r="BL442">
        <v>0.95799999999999996</v>
      </c>
      <c r="BM442">
        <v>0.77180000000000004</v>
      </c>
      <c r="BQ442">
        <v>0</v>
      </c>
      <c r="BR442">
        <v>0.27110600000000001</v>
      </c>
      <c r="BS442">
        <v>-5</v>
      </c>
      <c r="BT442">
        <v>6.1570000000000001E-3</v>
      </c>
      <c r="BU442">
        <v>6.6251530000000001</v>
      </c>
      <c r="BV442">
        <v>0</v>
      </c>
      <c r="BW442" t="s">
        <v>155</v>
      </c>
      <c r="BX442">
        <v>0.80700000000000005</v>
      </c>
    </row>
    <row r="443" spans="1:76" x14ac:dyDescent="0.25">
      <c r="A443" s="26">
        <v>43530</v>
      </c>
      <c r="B443" s="27">
        <v>0.61912995370370372</v>
      </c>
      <c r="C443">
        <v>14.093</v>
      </c>
      <c r="D443">
        <v>0.37859999999999999</v>
      </c>
      <c r="E443">
        <v>3785.8034969999999</v>
      </c>
      <c r="F443">
        <v>64.2</v>
      </c>
      <c r="G443">
        <v>1.5</v>
      </c>
      <c r="H443">
        <v>71.3</v>
      </c>
      <c r="J443">
        <v>0</v>
      </c>
      <c r="K443">
        <v>0.87829999999999997</v>
      </c>
      <c r="L443">
        <v>12.3782</v>
      </c>
      <c r="M443">
        <v>0.33250000000000002</v>
      </c>
      <c r="N443">
        <v>56.391800000000003</v>
      </c>
      <c r="O443">
        <v>1.3174999999999999</v>
      </c>
      <c r="P443">
        <v>57.7</v>
      </c>
      <c r="Q443">
        <v>45.481699999999996</v>
      </c>
      <c r="R443">
        <v>1.0626</v>
      </c>
      <c r="S443">
        <v>46.5</v>
      </c>
      <c r="T443">
        <v>71.287599999999998</v>
      </c>
      <c r="W443">
        <v>0</v>
      </c>
      <c r="X443">
        <v>0</v>
      </c>
      <c r="Y443">
        <v>12</v>
      </c>
      <c r="Z443">
        <v>883</v>
      </c>
      <c r="AA443">
        <v>871</v>
      </c>
      <c r="AB443">
        <v>888</v>
      </c>
      <c r="AC443">
        <v>88</v>
      </c>
      <c r="AD443">
        <v>23.96</v>
      </c>
      <c r="AE443">
        <v>0.55000000000000004</v>
      </c>
      <c r="AF443">
        <v>981</v>
      </c>
      <c r="AG443">
        <v>0</v>
      </c>
      <c r="AH443">
        <v>33</v>
      </c>
      <c r="AI443">
        <v>36</v>
      </c>
      <c r="AJ443">
        <v>190</v>
      </c>
      <c r="AK443">
        <v>169</v>
      </c>
      <c r="AL443">
        <v>4.5999999999999996</v>
      </c>
      <c r="AM443">
        <v>174.6</v>
      </c>
      <c r="AN443" t="s">
        <v>155</v>
      </c>
      <c r="AO443">
        <v>2</v>
      </c>
      <c r="AP443" s="28">
        <v>0.82761574074074085</v>
      </c>
      <c r="AQ443">
        <v>47.164009</v>
      </c>
      <c r="AR443">
        <v>-88.489911000000006</v>
      </c>
      <c r="AS443">
        <v>318.60000000000002</v>
      </c>
      <c r="AT443">
        <v>28.5</v>
      </c>
      <c r="AU443">
        <v>12</v>
      </c>
      <c r="AV443">
        <v>10</v>
      </c>
      <c r="AW443" t="s">
        <v>207</v>
      </c>
      <c r="AX443">
        <v>1.0430999999999999</v>
      </c>
      <c r="AY443">
        <v>1.0569</v>
      </c>
      <c r="AZ443">
        <v>2</v>
      </c>
      <c r="BA443">
        <v>14.686999999999999</v>
      </c>
      <c r="BB443">
        <v>15.27</v>
      </c>
      <c r="BC443">
        <v>1.04</v>
      </c>
      <c r="BD443">
        <v>13.852</v>
      </c>
      <c r="BE443">
        <v>3074.0529999999999</v>
      </c>
      <c r="BF443">
        <v>52.558999999999997</v>
      </c>
      <c r="BG443">
        <v>1.4670000000000001</v>
      </c>
      <c r="BH443">
        <v>3.4000000000000002E-2</v>
      </c>
      <c r="BI443">
        <v>1.5009999999999999</v>
      </c>
      <c r="BJ443">
        <v>1.1830000000000001</v>
      </c>
      <c r="BK443">
        <v>2.8000000000000001E-2</v>
      </c>
      <c r="BL443">
        <v>1.21</v>
      </c>
      <c r="BM443">
        <v>0.56220000000000003</v>
      </c>
      <c r="BQ443">
        <v>0</v>
      </c>
      <c r="BR443">
        <v>0.283918</v>
      </c>
      <c r="BS443">
        <v>-5</v>
      </c>
      <c r="BT443">
        <v>6.0000000000000001E-3</v>
      </c>
      <c r="BU443">
        <v>6.9382460000000004</v>
      </c>
      <c r="BV443">
        <v>0</v>
      </c>
      <c r="BW443" t="s">
        <v>155</v>
      </c>
      <c r="BX443">
        <v>0.80700000000000005</v>
      </c>
    </row>
    <row r="444" spans="1:76" x14ac:dyDescent="0.25">
      <c r="A444" s="26">
        <v>43530</v>
      </c>
      <c r="B444" s="27">
        <v>0.61914152777777776</v>
      </c>
      <c r="C444">
        <v>13.938000000000001</v>
      </c>
      <c r="D444">
        <v>1.4618</v>
      </c>
      <c r="E444">
        <v>14618.442964</v>
      </c>
      <c r="F444">
        <v>84.7</v>
      </c>
      <c r="G444">
        <v>1.5</v>
      </c>
      <c r="H444">
        <v>59.7</v>
      </c>
      <c r="J444">
        <v>0</v>
      </c>
      <c r="K444">
        <v>0.87019999999999997</v>
      </c>
      <c r="L444">
        <v>12.128299999999999</v>
      </c>
      <c r="M444">
        <v>1.272</v>
      </c>
      <c r="N444">
        <v>73.724199999999996</v>
      </c>
      <c r="O444">
        <v>1.3051999999999999</v>
      </c>
      <c r="P444">
        <v>75</v>
      </c>
      <c r="Q444">
        <v>59.460900000000002</v>
      </c>
      <c r="R444">
        <v>1.0527</v>
      </c>
      <c r="S444">
        <v>60.5</v>
      </c>
      <c r="T444">
        <v>59.6723</v>
      </c>
      <c r="W444">
        <v>0</v>
      </c>
      <c r="X444">
        <v>0</v>
      </c>
      <c r="Y444">
        <v>11.9</v>
      </c>
      <c r="Z444">
        <v>897</v>
      </c>
      <c r="AA444">
        <v>888</v>
      </c>
      <c r="AB444">
        <v>903</v>
      </c>
      <c r="AC444">
        <v>88</v>
      </c>
      <c r="AD444">
        <v>23.96</v>
      </c>
      <c r="AE444">
        <v>0.55000000000000004</v>
      </c>
      <c r="AF444">
        <v>981</v>
      </c>
      <c r="AG444">
        <v>0</v>
      </c>
      <c r="AH444">
        <v>33</v>
      </c>
      <c r="AI444">
        <v>36</v>
      </c>
      <c r="AJ444">
        <v>190</v>
      </c>
      <c r="AK444">
        <v>169</v>
      </c>
      <c r="AL444">
        <v>4.4000000000000004</v>
      </c>
      <c r="AM444">
        <v>174.3</v>
      </c>
      <c r="AN444" t="s">
        <v>155</v>
      </c>
      <c r="AO444">
        <v>2</v>
      </c>
      <c r="AP444" s="28">
        <v>0.82762731481481477</v>
      </c>
      <c r="AQ444">
        <v>47.163905999999997</v>
      </c>
      <c r="AR444">
        <v>-88.490044999999995</v>
      </c>
      <c r="AS444">
        <v>318.39999999999998</v>
      </c>
      <c r="AT444">
        <v>30.1</v>
      </c>
      <c r="AU444">
        <v>12</v>
      </c>
      <c r="AV444">
        <v>10</v>
      </c>
      <c r="AW444" t="s">
        <v>207</v>
      </c>
      <c r="AX444">
        <v>1.2724</v>
      </c>
      <c r="AY444">
        <v>1</v>
      </c>
      <c r="AZ444">
        <v>2.1293000000000002</v>
      </c>
      <c r="BA444">
        <v>14.686999999999999</v>
      </c>
      <c r="BB444">
        <v>14.28</v>
      </c>
      <c r="BC444">
        <v>0.97</v>
      </c>
      <c r="BD444">
        <v>14.922000000000001</v>
      </c>
      <c r="BE444">
        <v>2856.819</v>
      </c>
      <c r="BF444">
        <v>190.703</v>
      </c>
      <c r="BG444">
        <v>1.819</v>
      </c>
      <c r="BH444">
        <v>3.2000000000000001E-2</v>
      </c>
      <c r="BI444">
        <v>1.851</v>
      </c>
      <c r="BJ444">
        <v>1.4670000000000001</v>
      </c>
      <c r="BK444">
        <v>2.5999999999999999E-2</v>
      </c>
      <c r="BL444">
        <v>1.4930000000000001</v>
      </c>
      <c r="BM444">
        <v>0.44629999999999997</v>
      </c>
      <c r="BQ444">
        <v>0</v>
      </c>
      <c r="BR444">
        <v>0.38494499999999998</v>
      </c>
      <c r="BS444">
        <v>-5</v>
      </c>
      <c r="BT444">
        <v>6.0000000000000001E-3</v>
      </c>
      <c r="BU444">
        <v>9.4070940000000007</v>
      </c>
      <c r="BV444">
        <v>0</v>
      </c>
      <c r="BW444" t="s">
        <v>155</v>
      </c>
      <c r="BX444">
        <v>0.80700000000000005</v>
      </c>
    </row>
    <row r="445" spans="1:76" x14ac:dyDescent="0.25">
      <c r="A445" s="26">
        <v>43530</v>
      </c>
      <c r="B445" s="27">
        <v>0.61915310185185179</v>
      </c>
      <c r="C445">
        <v>13.766</v>
      </c>
      <c r="D445">
        <v>0.92969999999999997</v>
      </c>
      <c r="E445">
        <v>9297.463651</v>
      </c>
      <c r="F445">
        <v>95.2</v>
      </c>
      <c r="G445">
        <v>1.5</v>
      </c>
      <c r="H445">
        <v>69.3</v>
      </c>
      <c r="J445">
        <v>0</v>
      </c>
      <c r="K445">
        <v>0.876</v>
      </c>
      <c r="L445">
        <v>12.059100000000001</v>
      </c>
      <c r="M445">
        <v>0.8145</v>
      </c>
      <c r="N445">
        <v>83.368499999999997</v>
      </c>
      <c r="O445">
        <v>1.3140000000000001</v>
      </c>
      <c r="P445">
        <v>84.7</v>
      </c>
      <c r="Q445">
        <v>67.2393</v>
      </c>
      <c r="R445">
        <v>1.0598000000000001</v>
      </c>
      <c r="S445">
        <v>68.3</v>
      </c>
      <c r="T445">
        <v>69.331599999999995</v>
      </c>
      <c r="W445">
        <v>0</v>
      </c>
      <c r="X445">
        <v>0</v>
      </c>
      <c r="Y445">
        <v>12</v>
      </c>
      <c r="Z445">
        <v>919</v>
      </c>
      <c r="AA445">
        <v>915</v>
      </c>
      <c r="AB445">
        <v>927</v>
      </c>
      <c r="AC445">
        <v>88</v>
      </c>
      <c r="AD445">
        <v>23.96</v>
      </c>
      <c r="AE445">
        <v>0.55000000000000004</v>
      </c>
      <c r="AF445">
        <v>981</v>
      </c>
      <c r="AG445">
        <v>0</v>
      </c>
      <c r="AH445">
        <v>33</v>
      </c>
      <c r="AI445">
        <v>36</v>
      </c>
      <c r="AJ445">
        <v>190</v>
      </c>
      <c r="AK445">
        <v>168.2</v>
      </c>
      <c r="AL445">
        <v>4.5</v>
      </c>
      <c r="AM445">
        <v>174</v>
      </c>
      <c r="AN445" t="s">
        <v>155</v>
      </c>
      <c r="AO445">
        <v>2</v>
      </c>
      <c r="AP445" s="28">
        <v>0.82763888888888892</v>
      </c>
      <c r="AQ445">
        <v>47.163817000000002</v>
      </c>
      <c r="AR445">
        <v>-88.490206000000001</v>
      </c>
      <c r="AS445">
        <v>317.89999999999998</v>
      </c>
      <c r="AT445">
        <v>31.8</v>
      </c>
      <c r="AU445">
        <v>12</v>
      </c>
      <c r="AV445">
        <v>10</v>
      </c>
      <c r="AW445" t="s">
        <v>207</v>
      </c>
      <c r="AX445">
        <v>1.5</v>
      </c>
      <c r="AY445">
        <v>1.2155</v>
      </c>
      <c r="AZ445">
        <v>2.4723999999999999</v>
      </c>
      <c r="BA445">
        <v>14.686999999999999</v>
      </c>
      <c r="BB445">
        <v>14.98</v>
      </c>
      <c r="BC445">
        <v>1.02</v>
      </c>
      <c r="BD445">
        <v>14.151999999999999</v>
      </c>
      <c r="BE445">
        <v>2956.8470000000002</v>
      </c>
      <c r="BF445">
        <v>127.108</v>
      </c>
      <c r="BG445">
        <v>2.141</v>
      </c>
      <c r="BH445">
        <v>3.4000000000000002E-2</v>
      </c>
      <c r="BI445">
        <v>2.1739999999999999</v>
      </c>
      <c r="BJ445">
        <v>1.7270000000000001</v>
      </c>
      <c r="BK445">
        <v>2.7E-2</v>
      </c>
      <c r="BL445">
        <v>1.754</v>
      </c>
      <c r="BM445">
        <v>0.53979999999999995</v>
      </c>
      <c r="BQ445">
        <v>0</v>
      </c>
      <c r="BR445">
        <v>0.55811200000000005</v>
      </c>
      <c r="BS445">
        <v>-5</v>
      </c>
      <c r="BT445">
        <v>5.1570000000000001E-3</v>
      </c>
      <c r="BU445">
        <v>13.638863000000001</v>
      </c>
      <c r="BV445">
        <v>0</v>
      </c>
      <c r="BW445" t="s">
        <v>155</v>
      </c>
      <c r="BX445">
        <v>0.80700000000000005</v>
      </c>
    </row>
    <row r="446" spans="1:76" x14ac:dyDescent="0.25">
      <c r="A446" s="26">
        <v>43530</v>
      </c>
      <c r="B446" s="27">
        <v>0.61916467592592594</v>
      </c>
      <c r="C446">
        <v>13.63</v>
      </c>
      <c r="D446">
        <v>0.35460000000000003</v>
      </c>
      <c r="E446">
        <v>3545.9793810000001</v>
      </c>
      <c r="F446">
        <v>109.4</v>
      </c>
      <c r="G446">
        <v>1.5</v>
      </c>
      <c r="H446">
        <v>63.2</v>
      </c>
      <c r="J446">
        <v>0</v>
      </c>
      <c r="K446">
        <v>0.88200000000000001</v>
      </c>
      <c r="L446">
        <v>12.021599999999999</v>
      </c>
      <c r="M446">
        <v>0.31269999999999998</v>
      </c>
      <c r="N446">
        <v>96.492900000000006</v>
      </c>
      <c r="O446">
        <v>1.3229</v>
      </c>
      <c r="P446">
        <v>97.8</v>
      </c>
      <c r="Q446">
        <v>77.8245</v>
      </c>
      <c r="R446">
        <v>1.0669999999999999</v>
      </c>
      <c r="S446">
        <v>78.900000000000006</v>
      </c>
      <c r="T446">
        <v>63.163600000000002</v>
      </c>
      <c r="W446">
        <v>0</v>
      </c>
      <c r="X446">
        <v>0</v>
      </c>
      <c r="Y446">
        <v>11.9</v>
      </c>
      <c r="Z446">
        <v>919</v>
      </c>
      <c r="AA446">
        <v>913</v>
      </c>
      <c r="AB446">
        <v>925</v>
      </c>
      <c r="AC446">
        <v>88</v>
      </c>
      <c r="AD446">
        <v>23.96</v>
      </c>
      <c r="AE446">
        <v>0.55000000000000004</v>
      </c>
      <c r="AF446">
        <v>981</v>
      </c>
      <c r="AG446">
        <v>0</v>
      </c>
      <c r="AH446">
        <v>33</v>
      </c>
      <c r="AI446">
        <v>36</v>
      </c>
      <c r="AJ446">
        <v>189.2</v>
      </c>
      <c r="AK446">
        <v>168</v>
      </c>
      <c r="AL446">
        <v>4.4000000000000004</v>
      </c>
      <c r="AM446">
        <v>174</v>
      </c>
      <c r="AN446" t="s">
        <v>155</v>
      </c>
      <c r="AO446">
        <v>2</v>
      </c>
      <c r="AP446" s="28">
        <v>0.82765046296296296</v>
      </c>
      <c r="AQ446">
        <v>47.163756999999997</v>
      </c>
      <c r="AR446">
        <v>-88.490388999999993</v>
      </c>
      <c r="AS446">
        <v>317.3</v>
      </c>
      <c r="AT446">
        <v>32.799999999999997</v>
      </c>
      <c r="AU446">
        <v>12</v>
      </c>
      <c r="AV446">
        <v>10</v>
      </c>
      <c r="AW446" t="s">
        <v>207</v>
      </c>
      <c r="AX446">
        <v>1.5</v>
      </c>
      <c r="AY446">
        <v>1.2845</v>
      </c>
      <c r="AZ446">
        <v>2.3552</v>
      </c>
      <c r="BA446">
        <v>14.686999999999999</v>
      </c>
      <c r="BB446">
        <v>15.77</v>
      </c>
      <c r="BC446">
        <v>1.07</v>
      </c>
      <c r="BD446">
        <v>13.382999999999999</v>
      </c>
      <c r="BE446">
        <v>3077.04</v>
      </c>
      <c r="BF446">
        <v>50.948999999999998</v>
      </c>
      <c r="BG446">
        <v>2.5859999999999999</v>
      </c>
      <c r="BH446">
        <v>3.5000000000000003E-2</v>
      </c>
      <c r="BI446">
        <v>2.6219999999999999</v>
      </c>
      <c r="BJ446">
        <v>2.0859999999999999</v>
      </c>
      <c r="BK446">
        <v>2.9000000000000001E-2</v>
      </c>
      <c r="BL446">
        <v>2.1150000000000002</v>
      </c>
      <c r="BM446">
        <v>0.51339999999999997</v>
      </c>
      <c r="BQ446">
        <v>0</v>
      </c>
      <c r="BR446">
        <v>0.49848500000000001</v>
      </c>
      <c r="BS446">
        <v>-5</v>
      </c>
      <c r="BT446">
        <v>6.6860000000000001E-3</v>
      </c>
      <c r="BU446">
        <v>12.181727</v>
      </c>
      <c r="BV446">
        <v>0</v>
      </c>
      <c r="BW446" t="s">
        <v>155</v>
      </c>
      <c r="BX446">
        <v>0.80700000000000005</v>
      </c>
    </row>
    <row r="447" spans="1:76" x14ac:dyDescent="0.25">
      <c r="A447" s="26">
        <v>43530</v>
      </c>
      <c r="B447" s="27">
        <v>0.61917624999999998</v>
      </c>
      <c r="C447">
        <v>13.102</v>
      </c>
      <c r="D447">
        <v>0.26989999999999997</v>
      </c>
      <c r="E447">
        <v>2699.2400969999999</v>
      </c>
      <c r="F447">
        <v>150.6</v>
      </c>
      <c r="G447">
        <v>1.4</v>
      </c>
      <c r="H447">
        <v>57.7</v>
      </c>
      <c r="J447">
        <v>0</v>
      </c>
      <c r="K447">
        <v>0.88670000000000004</v>
      </c>
      <c r="L447">
        <v>11.618499999999999</v>
      </c>
      <c r="M447">
        <v>0.2394</v>
      </c>
      <c r="N447">
        <v>133.54650000000001</v>
      </c>
      <c r="O447">
        <v>1.2414000000000001</v>
      </c>
      <c r="P447">
        <v>134.80000000000001</v>
      </c>
      <c r="Q447">
        <v>107.7094</v>
      </c>
      <c r="R447">
        <v>1.0013000000000001</v>
      </c>
      <c r="S447">
        <v>108.7</v>
      </c>
      <c r="T447">
        <v>57.698399999999999</v>
      </c>
      <c r="W447">
        <v>0</v>
      </c>
      <c r="X447">
        <v>0</v>
      </c>
      <c r="Y447">
        <v>11.9</v>
      </c>
      <c r="Z447">
        <v>895</v>
      </c>
      <c r="AA447">
        <v>888</v>
      </c>
      <c r="AB447">
        <v>901</v>
      </c>
      <c r="AC447">
        <v>88</v>
      </c>
      <c r="AD447">
        <v>23.96</v>
      </c>
      <c r="AE447">
        <v>0.55000000000000004</v>
      </c>
      <c r="AF447">
        <v>981</v>
      </c>
      <c r="AG447">
        <v>0</v>
      </c>
      <c r="AH447">
        <v>33</v>
      </c>
      <c r="AI447">
        <v>36</v>
      </c>
      <c r="AJ447">
        <v>189</v>
      </c>
      <c r="AK447">
        <v>168</v>
      </c>
      <c r="AL447">
        <v>4.5</v>
      </c>
      <c r="AM447">
        <v>174</v>
      </c>
      <c r="AN447" t="s">
        <v>155</v>
      </c>
      <c r="AO447">
        <v>2</v>
      </c>
      <c r="AP447" s="28">
        <v>0.827662037037037</v>
      </c>
      <c r="AQ447">
        <v>47.163699999999999</v>
      </c>
      <c r="AR447">
        <v>-88.490588000000002</v>
      </c>
      <c r="AS447">
        <v>317.3</v>
      </c>
      <c r="AT447">
        <v>34.6</v>
      </c>
      <c r="AU447">
        <v>12</v>
      </c>
      <c r="AV447">
        <v>10</v>
      </c>
      <c r="AW447" t="s">
        <v>207</v>
      </c>
      <c r="AX447">
        <v>1.5430999999999999</v>
      </c>
      <c r="AY447">
        <v>1.1293</v>
      </c>
      <c r="AZ447">
        <v>1.9862</v>
      </c>
      <c r="BA447">
        <v>14.686999999999999</v>
      </c>
      <c r="BB447">
        <v>16.46</v>
      </c>
      <c r="BC447">
        <v>1.1200000000000001</v>
      </c>
      <c r="BD447">
        <v>12.772</v>
      </c>
      <c r="BE447">
        <v>3093.8470000000002</v>
      </c>
      <c r="BF447">
        <v>40.566000000000003</v>
      </c>
      <c r="BG447">
        <v>3.7240000000000002</v>
      </c>
      <c r="BH447">
        <v>3.5000000000000003E-2</v>
      </c>
      <c r="BI447">
        <v>3.7589999999999999</v>
      </c>
      <c r="BJ447">
        <v>3.004</v>
      </c>
      <c r="BK447">
        <v>2.8000000000000001E-2</v>
      </c>
      <c r="BL447">
        <v>3.0310000000000001</v>
      </c>
      <c r="BM447">
        <v>0.4879</v>
      </c>
      <c r="BQ447">
        <v>0</v>
      </c>
      <c r="BR447">
        <v>0.30497000000000002</v>
      </c>
      <c r="BS447">
        <v>-5</v>
      </c>
      <c r="BT447">
        <v>6.1570000000000001E-3</v>
      </c>
      <c r="BU447">
        <v>7.4527039999999998</v>
      </c>
      <c r="BV447">
        <v>0</v>
      </c>
      <c r="BW447" t="s">
        <v>155</v>
      </c>
      <c r="BX447">
        <v>0.80700000000000005</v>
      </c>
    </row>
    <row r="448" spans="1:76" x14ac:dyDescent="0.25">
      <c r="A448" s="26">
        <v>43530</v>
      </c>
      <c r="B448" s="27">
        <v>0.61918782407407413</v>
      </c>
      <c r="C448">
        <v>13.895</v>
      </c>
      <c r="D448">
        <v>0.51719999999999999</v>
      </c>
      <c r="E448">
        <v>5172.4367620000003</v>
      </c>
      <c r="F448">
        <v>192.1</v>
      </c>
      <c r="G448">
        <v>1.3</v>
      </c>
      <c r="H448">
        <v>53.1</v>
      </c>
      <c r="J448">
        <v>0</v>
      </c>
      <c r="K448">
        <v>0.87860000000000005</v>
      </c>
      <c r="L448">
        <v>12.2087</v>
      </c>
      <c r="M448">
        <v>0.45450000000000002</v>
      </c>
      <c r="N448">
        <v>168.7655</v>
      </c>
      <c r="O448">
        <v>1.1647000000000001</v>
      </c>
      <c r="P448">
        <v>169.9</v>
      </c>
      <c r="Q448">
        <v>136.1146</v>
      </c>
      <c r="R448">
        <v>0.93940000000000001</v>
      </c>
      <c r="S448">
        <v>137.1</v>
      </c>
      <c r="T448">
        <v>53.108199999999997</v>
      </c>
      <c r="W448">
        <v>0</v>
      </c>
      <c r="X448">
        <v>0</v>
      </c>
      <c r="Y448">
        <v>11.9</v>
      </c>
      <c r="Z448">
        <v>878</v>
      </c>
      <c r="AA448">
        <v>868</v>
      </c>
      <c r="AB448">
        <v>884</v>
      </c>
      <c r="AC448">
        <v>88</v>
      </c>
      <c r="AD448">
        <v>23.96</v>
      </c>
      <c r="AE448">
        <v>0.55000000000000004</v>
      </c>
      <c r="AF448">
        <v>981</v>
      </c>
      <c r="AG448">
        <v>0</v>
      </c>
      <c r="AH448">
        <v>33</v>
      </c>
      <c r="AI448">
        <v>36</v>
      </c>
      <c r="AJ448">
        <v>189</v>
      </c>
      <c r="AK448">
        <v>168.8</v>
      </c>
      <c r="AL448">
        <v>4.5</v>
      </c>
      <c r="AM448">
        <v>174</v>
      </c>
      <c r="AN448" t="s">
        <v>155</v>
      </c>
      <c r="AO448">
        <v>2</v>
      </c>
      <c r="AP448" s="28">
        <v>0.82767361111111104</v>
      </c>
      <c r="AQ448">
        <v>47.163645000000002</v>
      </c>
      <c r="AR448">
        <v>-88.490791999999999</v>
      </c>
      <c r="AS448">
        <v>317.39999999999998</v>
      </c>
      <c r="AT448">
        <v>35.799999999999997</v>
      </c>
      <c r="AU448">
        <v>12</v>
      </c>
      <c r="AV448">
        <v>10</v>
      </c>
      <c r="AW448" t="s">
        <v>207</v>
      </c>
      <c r="AX448">
        <v>1.6</v>
      </c>
      <c r="AY448">
        <v>1.3</v>
      </c>
      <c r="AZ448">
        <v>2.1</v>
      </c>
      <c r="BA448">
        <v>14.686999999999999</v>
      </c>
      <c r="BB448">
        <v>15.32</v>
      </c>
      <c r="BC448">
        <v>1.04</v>
      </c>
      <c r="BD448">
        <v>13.816000000000001</v>
      </c>
      <c r="BE448">
        <v>3043.8090000000002</v>
      </c>
      <c r="BF448">
        <v>72.113</v>
      </c>
      <c r="BG448">
        <v>4.4059999999999997</v>
      </c>
      <c r="BH448">
        <v>0.03</v>
      </c>
      <c r="BI448">
        <v>4.4370000000000003</v>
      </c>
      <c r="BJ448">
        <v>3.5539999999999998</v>
      </c>
      <c r="BK448">
        <v>2.5000000000000001E-2</v>
      </c>
      <c r="BL448">
        <v>3.5779999999999998</v>
      </c>
      <c r="BM448">
        <v>0.42049999999999998</v>
      </c>
      <c r="BQ448">
        <v>0</v>
      </c>
      <c r="BR448">
        <v>0.18770000000000001</v>
      </c>
      <c r="BS448">
        <v>-5</v>
      </c>
      <c r="BT448">
        <v>6.0000000000000001E-3</v>
      </c>
      <c r="BU448">
        <v>4.586919</v>
      </c>
      <c r="BV448">
        <v>0</v>
      </c>
      <c r="BW448" t="s">
        <v>155</v>
      </c>
      <c r="BX448">
        <v>0.80700000000000005</v>
      </c>
    </row>
    <row r="449" spans="1:76" x14ac:dyDescent="0.25">
      <c r="A449" s="26">
        <v>43530</v>
      </c>
      <c r="B449" s="27">
        <v>0.61919939814814817</v>
      </c>
      <c r="C449">
        <v>14.013</v>
      </c>
      <c r="D449">
        <v>0.46539999999999998</v>
      </c>
      <c r="E449">
        <v>4654.0971040000004</v>
      </c>
      <c r="F449">
        <v>202.8</v>
      </c>
      <c r="G449">
        <v>1.3</v>
      </c>
      <c r="H449">
        <v>47.5</v>
      </c>
      <c r="J449">
        <v>0.2</v>
      </c>
      <c r="K449">
        <v>0.87819999999999998</v>
      </c>
      <c r="L449">
        <v>12.3058</v>
      </c>
      <c r="M449">
        <v>0.40870000000000001</v>
      </c>
      <c r="N449">
        <v>178.0521</v>
      </c>
      <c r="O449">
        <v>1.1415999999999999</v>
      </c>
      <c r="P449">
        <v>179.2</v>
      </c>
      <c r="Q449">
        <v>143.6045</v>
      </c>
      <c r="R449">
        <v>0.92079999999999995</v>
      </c>
      <c r="S449">
        <v>144.5</v>
      </c>
      <c r="T449">
        <v>47.517299999999999</v>
      </c>
      <c r="W449">
        <v>0</v>
      </c>
      <c r="X449">
        <v>0.17960000000000001</v>
      </c>
      <c r="Y449">
        <v>11.9</v>
      </c>
      <c r="Z449">
        <v>867</v>
      </c>
      <c r="AA449">
        <v>856</v>
      </c>
      <c r="AB449">
        <v>873</v>
      </c>
      <c r="AC449">
        <v>88</v>
      </c>
      <c r="AD449">
        <v>23.96</v>
      </c>
      <c r="AE449">
        <v>0.55000000000000004</v>
      </c>
      <c r="AF449">
        <v>981</v>
      </c>
      <c r="AG449">
        <v>0</v>
      </c>
      <c r="AH449">
        <v>33</v>
      </c>
      <c r="AI449">
        <v>36</v>
      </c>
      <c r="AJ449">
        <v>189</v>
      </c>
      <c r="AK449">
        <v>168.2</v>
      </c>
      <c r="AL449">
        <v>4.5</v>
      </c>
      <c r="AM449">
        <v>174</v>
      </c>
      <c r="AN449" t="s">
        <v>155</v>
      </c>
      <c r="AO449">
        <v>2</v>
      </c>
      <c r="AP449" s="28">
        <v>0.82768518518518519</v>
      </c>
      <c r="AQ449">
        <v>47.163612999999998</v>
      </c>
      <c r="AR449">
        <v>-88.490902000000006</v>
      </c>
      <c r="AS449">
        <v>317.39999999999998</v>
      </c>
      <c r="AT449">
        <v>35.799999999999997</v>
      </c>
      <c r="AU449">
        <v>12</v>
      </c>
      <c r="AV449">
        <v>10</v>
      </c>
      <c r="AW449" t="s">
        <v>207</v>
      </c>
      <c r="AX449">
        <v>1.6</v>
      </c>
      <c r="AY449">
        <v>1.3</v>
      </c>
      <c r="AZ449">
        <v>2.1</v>
      </c>
      <c r="BA449">
        <v>14.686999999999999</v>
      </c>
      <c r="BB449">
        <v>15.26</v>
      </c>
      <c r="BC449">
        <v>1.04</v>
      </c>
      <c r="BD449">
        <v>13.872999999999999</v>
      </c>
      <c r="BE449">
        <v>3055.7289999999998</v>
      </c>
      <c r="BF449">
        <v>64.594999999999999</v>
      </c>
      <c r="BG449">
        <v>4.63</v>
      </c>
      <c r="BH449">
        <v>0.03</v>
      </c>
      <c r="BI449">
        <v>4.66</v>
      </c>
      <c r="BJ449">
        <v>3.734</v>
      </c>
      <c r="BK449">
        <v>2.4E-2</v>
      </c>
      <c r="BL449">
        <v>3.758</v>
      </c>
      <c r="BM449">
        <v>0.37469999999999998</v>
      </c>
      <c r="BQ449">
        <v>32.43</v>
      </c>
      <c r="BR449">
        <v>0.111304</v>
      </c>
      <c r="BS449">
        <v>-5</v>
      </c>
      <c r="BT449">
        <v>6.0000000000000001E-3</v>
      </c>
      <c r="BU449">
        <v>2.7199909999999998</v>
      </c>
      <c r="BV449">
        <v>0</v>
      </c>
      <c r="BW449" t="s">
        <v>155</v>
      </c>
      <c r="BX449">
        <v>0.80700000000000005</v>
      </c>
    </row>
    <row r="450" spans="1:76" x14ac:dyDescent="0.25">
      <c r="A450" s="26">
        <v>43530</v>
      </c>
      <c r="B450" s="27">
        <v>0.61921097222222221</v>
      </c>
      <c r="C450">
        <v>14.212</v>
      </c>
      <c r="D450">
        <v>0.19539999999999999</v>
      </c>
      <c r="E450">
        <v>1953.9267460000001</v>
      </c>
      <c r="F450">
        <v>201.1</v>
      </c>
      <c r="G450">
        <v>1.3</v>
      </c>
      <c r="H450">
        <v>50.2</v>
      </c>
      <c r="J450">
        <v>0.36</v>
      </c>
      <c r="K450">
        <v>0.879</v>
      </c>
      <c r="L450">
        <v>12.4923</v>
      </c>
      <c r="M450">
        <v>0.17169999999999999</v>
      </c>
      <c r="N450">
        <v>176.73750000000001</v>
      </c>
      <c r="O450">
        <v>1.1427</v>
      </c>
      <c r="P450">
        <v>177.9</v>
      </c>
      <c r="Q450">
        <v>142.54429999999999</v>
      </c>
      <c r="R450">
        <v>0.92159999999999997</v>
      </c>
      <c r="S450">
        <v>143.5</v>
      </c>
      <c r="T450">
        <v>50.2087</v>
      </c>
      <c r="W450">
        <v>0</v>
      </c>
      <c r="X450">
        <v>0.31380000000000002</v>
      </c>
      <c r="Y450">
        <v>12</v>
      </c>
      <c r="Z450">
        <v>868</v>
      </c>
      <c r="AA450">
        <v>857</v>
      </c>
      <c r="AB450">
        <v>874</v>
      </c>
      <c r="AC450">
        <v>88</v>
      </c>
      <c r="AD450">
        <v>23.96</v>
      </c>
      <c r="AE450">
        <v>0.55000000000000004</v>
      </c>
      <c r="AF450">
        <v>981</v>
      </c>
      <c r="AG450">
        <v>0</v>
      </c>
      <c r="AH450">
        <v>33</v>
      </c>
      <c r="AI450">
        <v>36</v>
      </c>
      <c r="AJ450">
        <v>189</v>
      </c>
      <c r="AK450">
        <v>168</v>
      </c>
      <c r="AL450">
        <v>4.5</v>
      </c>
      <c r="AM450">
        <v>174</v>
      </c>
      <c r="AN450" t="s">
        <v>155</v>
      </c>
      <c r="AO450">
        <v>2</v>
      </c>
      <c r="AP450" s="28">
        <v>0.82768518518518519</v>
      </c>
      <c r="AQ450">
        <v>47.163595999999998</v>
      </c>
      <c r="AR450">
        <v>-88.491085999999996</v>
      </c>
      <c r="AS450">
        <v>317.39999999999998</v>
      </c>
      <c r="AT450">
        <v>35.799999999999997</v>
      </c>
      <c r="AU450">
        <v>12</v>
      </c>
      <c r="AV450">
        <v>10</v>
      </c>
      <c r="AW450" t="s">
        <v>207</v>
      </c>
      <c r="AX450">
        <v>1.6</v>
      </c>
      <c r="AY450">
        <v>1.1707000000000001</v>
      </c>
      <c r="AZ450">
        <v>2.0137999999999998</v>
      </c>
      <c r="BA450">
        <v>14.686999999999999</v>
      </c>
      <c r="BB450">
        <v>15.36</v>
      </c>
      <c r="BC450">
        <v>1.05</v>
      </c>
      <c r="BD450">
        <v>13.769</v>
      </c>
      <c r="BE450">
        <v>3114.38</v>
      </c>
      <c r="BF450">
        <v>27.251999999999999</v>
      </c>
      <c r="BG450">
        <v>4.6139999999999999</v>
      </c>
      <c r="BH450">
        <v>0.03</v>
      </c>
      <c r="BI450">
        <v>4.6440000000000001</v>
      </c>
      <c r="BJ450">
        <v>3.7210000000000001</v>
      </c>
      <c r="BK450">
        <v>2.4E-2</v>
      </c>
      <c r="BL450">
        <v>3.746</v>
      </c>
      <c r="BM450">
        <v>0.39750000000000002</v>
      </c>
      <c r="BQ450">
        <v>56.88</v>
      </c>
      <c r="BR450">
        <v>0.13705500000000001</v>
      </c>
      <c r="BS450">
        <v>-5</v>
      </c>
      <c r="BT450">
        <v>6.0000000000000001E-3</v>
      </c>
      <c r="BU450">
        <v>3.3492799999999998</v>
      </c>
      <c r="BV450">
        <v>0</v>
      </c>
      <c r="BW450" t="s">
        <v>155</v>
      </c>
      <c r="BX450">
        <v>0.80700000000000005</v>
      </c>
    </row>
    <row r="451" spans="1:76" x14ac:dyDescent="0.25">
      <c r="A451" s="26">
        <v>43530</v>
      </c>
      <c r="B451" s="27">
        <v>0.61922254629629625</v>
      </c>
      <c r="C451">
        <v>14.263999999999999</v>
      </c>
      <c r="D451">
        <v>0.151</v>
      </c>
      <c r="E451">
        <v>1509.5883779999999</v>
      </c>
      <c r="F451">
        <v>221.3</v>
      </c>
      <c r="G451">
        <v>1.3</v>
      </c>
      <c r="H451">
        <v>49.1</v>
      </c>
      <c r="J451">
        <v>0.4</v>
      </c>
      <c r="K451">
        <v>0.87890000000000001</v>
      </c>
      <c r="L451">
        <v>12.5373</v>
      </c>
      <c r="M451">
        <v>0.13270000000000001</v>
      </c>
      <c r="N451">
        <v>194.47139999999999</v>
      </c>
      <c r="O451">
        <v>1.1426000000000001</v>
      </c>
      <c r="P451">
        <v>195.6</v>
      </c>
      <c r="Q451">
        <v>156.84719999999999</v>
      </c>
      <c r="R451">
        <v>0.92159999999999997</v>
      </c>
      <c r="S451">
        <v>157.80000000000001</v>
      </c>
      <c r="T451">
        <v>49.1</v>
      </c>
      <c r="W451">
        <v>0</v>
      </c>
      <c r="X451">
        <v>0.35160000000000002</v>
      </c>
      <c r="Y451">
        <v>11.9</v>
      </c>
      <c r="Z451">
        <v>880</v>
      </c>
      <c r="AA451">
        <v>868</v>
      </c>
      <c r="AB451">
        <v>884</v>
      </c>
      <c r="AC451">
        <v>88</v>
      </c>
      <c r="AD451">
        <v>23.96</v>
      </c>
      <c r="AE451">
        <v>0.55000000000000004</v>
      </c>
      <c r="AF451">
        <v>981</v>
      </c>
      <c r="AG451">
        <v>0</v>
      </c>
      <c r="AH451">
        <v>33</v>
      </c>
      <c r="AI451">
        <v>36</v>
      </c>
      <c r="AJ451">
        <v>189</v>
      </c>
      <c r="AK451">
        <v>168</v>
      </c>
      <c r="AL451">
        <v>4.4000000000000004</v>
      </c>
      <c r="AM451">
        <v>174</v>
      </c>
      <c r="AN451" t="s">
        <v>155</v>
      </c>
      <c r="AO451">
        <v>2</v>
      </c>
      <c r="AP451" s="28">
        <v>0.82770833333333327</v>
      </c>
      <c r="AQ451">
        <v>47.163559999999997</v>
      </c>
      <c r="AR451">
        <v>-88.491395999999995</v>
      </c>
      <c r="AS451">
        <v>317.39999999999998</v>
      </c>
      <c r="AT451">
        <v>34.6</v>
      </c>
      <c r="AU451">
        <v>12</v>
      </c>
      <c r="AV451">
        <v>10</v>
      </c>
      <c r="AW451" t="s">
        <v>207</v>
      </c>
      <c r="AX451">
        <v>1.5138</v>
      </c>
      <c r="AY451">
        <v>1.1724000000000001</v>
      </c>
      <c r="AZ451">
        <v>2.0293000000000001</v>
      </c>
      <c r="BA451">
        <v>14.686999999999999</v>
      </c>
      <c r="BB451">
        <v>15.36</v>
      </c>
      <c r="BC451">
        <v>1.05</v>
      </c>
      <c r="BD451">
        <v>13.773999999999999</v>
      </c>
      <c r="BE451">
        <v>3124.16</v>
      </c>
      <c r="BF451">
        <v>21.044</v>
      </c>
      <c r="BG451">
        <v>5.0750000000000002</v>
      </c>
      <c r="BH451">
        <v>0.03</v>
      </c>
      <c r="BI451">
        <v>5.1050000000000004</v>
      </c>
      <c r="BJ451">
        <v>4.093</v>
      </c>
      <c r="BK451">
        <v>2.4E-2</v>
      </c>
      <c r="BL451">
        <v>4.117</v>
      </c>
      <c r="BM451">
        <v>0.38850000000000001</v>
      </c>
      <c r="BQ451">
        <v>63.701000000000001</v>
      </c>
      <c r="BR451">
        <v>0.26789800000000003</v>
      </c>
      <c r="BS451">
        <v>-5</v>
      </c>
      <c r="BT451">
        <v>6.8430000000000001E-3</v>
      </c>
      <c r="BU451">
        <v>6.546754</v>
      </c>
      <c r="BV451">
        <v>0</v>
      </c>
      <c r="BW451" t="s">
        <v>155</v>
      </c>
      <c r="BX451">
        <v>0.80700000000000005</v>
      </c>
    </row>
    <row r="452" spans="1:76" x14ac:dyDescent="0.25">
      <c r="A452" s="26">
        <v>43530</v>
      </c>
      <c r="B452" s="27">
        <v>0.6192341203703704</v>
      </c>
      <c r="C452">
        <v>14.077999999999999</v>
      </c>
      <c r="D452">
        <v>0.1052</v>
      </c>
      <c r="E452">
        <v>1052.206897</v>
      </c>
      <c r="F452">
        <v>240.9</v>
      </c>
      <c r="G452">
        <v>1.3</v>
      </c>
      <c r="H452">
        <v>48.2</v>
      </c>
      <c r="J452">
        <v>0.4</v>
      </c>
      <c r="K452">
        <v>0.88070000000000004</v>
      </c>
      <c r="L452">
        <v>12.3992</v>
      </c>
      <c r="M452">
        <v>9.2700000000000005E-2</v>
      </c>
      <c r="N452">
        <v>212.1283</v>
      </c>
      <c r="O452">
        <v>1.1449</v>
      </c>
      <c r="P452">
        <v>213.3</v>
      </c>
      <c r="Q452">
        <v>171.08799999999999</v>
      </c>
      <c r="R452">
        <v>0.9234</v>
      </c>
      <c r="S452">
        <v>172</v>
      </c>
      <c r="T452">
        <v>48.244999999999997</v>
      </c>
      <c r="W452">
        <v>0</v>
      </c>
      <c r="X452">
        <v>0.3523</v>
      </c>
      <c r="Y452">
        <v>11.9</v>
      </c>
      <c r="Z452">
        <v>889</v>
      </c>
      <c r="AA452">
        <v>878</v>
      </c>
      <c r="AB452">
        <v>892</v>
      </c>
      <c r="AC452">
        <v>88</v>
      </c>
      <c r="AD452">
        <v>23.96</v>
      </c>
      <c r="AE452">
        <v>0.55000000000000004</v>
      </c>
      <c r="AF452">
        <v>981</v>
      </c>
      <c r="AG452">
        <v>0</v>
      </c>
      <c r="AH452">
        <v>33</v>
      </c>
      <c r="AI452">
        <v>36</v>
      </c>
      <c r="AJ452">
        <v>189</v>
      </c>
      <c r="AK452">
        <v>168</v>
      </c>
      <c r="AL452">
        <v>4.4000000000000004</v>
      </c>
      <c r="AM452">
        <v>174</v>
      </c>
      <c r="AN452" t="s">
        <v>155</v>
      </c>
      <c r="AO452">
        <v>2</v>
      </c>
      <c r="AP452" s="28">
        <v>0.82771990740740742</v>
      </c>
      <c r="AQ452">
        <v>47.163516999999999</v>
      </c>
      <c r="AR452">
        <v>-88.491533000000004</v>
      </c>
      <c r="AS452">
        <v>317.39999999999998</v>
      </c>
      <c r="AT452">
        <v>31.5</v>
      </c>
      <c r="AU452">
        <v>12</v>
      </c>
      <c r="AV452">
        <v>10</v>
      </c>
      <c r="AW452" t="s">
        <v>207</v>
      </c>
      <c r="AX452">
        <v>1.4</v>
      </c>
      <c r="AY452">
        <v>1.4862</v>
      </c>
      <c r="AZ452">
        <v>2.2862</v>
      </c>
      <c r="BA452">
        <v>14.686999999999999</v>
      </c>
      <c r="BB452">
        <v>15.6</v>
      </c>
      <c r="BC452">
        <v>1.06</v>
      </c>
      <c r="BD452">
        <v>13.544</v>
      </c>
      <c r="BE452">
        <v>3133.9479999999999</v>
      </c>
      <c r="BF452">
        <v>14.907999999999999</v>
      </c>
      <c r="BG452">
        <v>5.6150000000000002</v>
      </c>
      <c r="BH452">
        <v>0.03</v>
      </c>
      <c r="BI452">
        <v>5.6449999999999996</v>
      </c>
      <c r="BJ452">
        <v>4.5289999999999999</v>
      </c>
      <c r="BK452">
        <v>2.4E-2</v>
      </c>
      <c r="BL452">
        <v>4.5529999999999999</v>
      </c>
      <c r="BM452">
        <v>0.38719999999999999</v>
      </c>
      <c r="BQ452">
        <v>64.742999999999995</v>
      </c>
      <c r="BR452">
        <v>0.28172700000000001</v>
      </c>
      <c r="BS452">
        <v>-5</v>
      </c>
      <c r="BT452">
        <v>7.0000000000000001E-3</v>
      </c>
      <c r="BU452">
        <v>6.884703</v>
      </c>
      <c r="BV452">
        <v>0</v>
      </c>
      <c r="BW452" t="s">
        <v>155</v>
      </c>
      <c r="BX452">
        <v>0.80700000000000005</v>
      </c>
    </row>
    <row r="453" spans="1:76" x14ac:dyDescent="0.25">
      <c r="A453" s="26">
        <v>43530</v>
      </c>
      <c r="B453" s="27">
        <v>0.61924569444444444</v>
      </c>
      <c r="C453">
        <v>14.247</v>
      </c>
      <c r="D453">
        <v>0.14369999999999999</v>
      </c>
      <c r="E453">
        <v>1437.1980679999999</v>
      </c>
      <c r="F453">
        <v>247.3</v>
      </c>
      <c r="G453">
        <v>1.3</v>
      </c>
      <c r="H453">
        <v>51.1</v>
      </c>
      <c r="J453">
        <v>0.4</v>
      </c>
      <c r="K453">
        <v>0.87919999999999998</v>
      </c>
      <c r="L453">
        <v>12.524900000000001</v>
      </c>
      <c r="M453">
        <v>0.12640000000000001</v>
      </c>
      <c r="N453">
        <v>217.4462</v>
      </c>
      <c r="O453">
        <v>1.1429</v>
      </c>
      <c r="P453">
        <v>218.6</v>
      </c>
      <c r="Q453">
        <v>175.37710000000001</v>
      </c>
      <c r="R453">
        <v>0.92179999999999995</v>
      </c>
      <c r="S453">
        <v>176.3</v>
      </c>
      <c r="T453">
        <v>51.1</v>
      </c>
      <c r="W453">
        <v>0</v>
      </c>
      <c r="X453">
        <v>0.35170000000000001</v>
      </c>
      <c r="Y453">
        <v>12</v>
      </c>
      <c r="Z453">
        <v>884</v>
      </c>
      <c r="AA453">
        <v>874</v>
      </c>
      <c r="AB453">
        <v>889</v>
      </c>
      <c r="AC453">
        <v>88</v>
      </c>
      <c r="AD453">
        <v>23.96</v>
      </c>
      <c r="AE453">
        <v>0.55000000000000004</v>
      </c>
      <c r="AF453">
        <v>981</v>
      </c>
      <c r="AG453">
        <v>0</v>
      </c>
      <c r="AH453">
        <v>33</v>
      </c>
      <c r="AI453">
        <v>36</v>
      </c>
      <c r="AJ453">
        <v>189</v>
      </c>
      <c r="AK453">
        <v>168</v>
      </c>
      <c r="AL453">
        <v>4.5</v>
      </c>
      <c r="AM453">
        <v>174</v>
      </c>
      <c r="AN453" t="s">
        <v>155</v>
      </c>
      <c r="AO453">
        <v>2</v>
      </c>
      <c r="AP453" s="28">
        <v>0.82773148148148146</v>
      </c>
      <c r="AQ453">
        <v>47.163442000000003</v>
      </c>
      <c r="AR453">
        <v>-88.491648999999995</v>
      </c>
      <c r="AS453">
        <v>317.2</v>
      </c>
      <c r="AT453">
        <v>29.5</v>
      </c>
      <c r="AU453">
        <v>12</v>
      </c>
      <c r="AV453">
        <v>10</v>
      </c>
      <c r="AW453" t="s">
        <v>207</v>
      </c>
      <c r="AX453">
        <v>1.4431</v>
      </c>
      <c r="AY453">
        <v>1.3413999999999999</v>
      </c>
      <c r="AZ453">
        <v>2.2707000000000002</v>
      </c>
      <c r="BA453">
        <v>14.686999999999999</v>
      </c>
      <c r="BB453">
        <v>15.39</v>
      </c>
      <c r="BC453">
        <v>1.05</v>
      </c>
      <c r="BD453">
        <v>13.746</v>
      </c>
      <c r="BE453">
        <v>3125.654</v>
      </c>
      <c r="BF453">
        <v>20.068999999999999</v>
      </c>
      <c r="BG453">
        <v>5.6829999999999998</v>
      </c>
      <c r="BH453">
        <v>0.03</v>
      </c>
      <c r="BI453">
        <v>5.7130000000000001</v>
      </c>
      <c r="BJ453">
        <v>4.5830000000000002</v>
      </c>
      <c r="BK453">
        <v>2.4E-2</v>
      </c>
      <c r="BL453">
        <v>4.6070000000000002</v>
      </c>
      <c r="BM453">
        <v>0.40489999999999998</v>
      </c>
      <c r="BQ453">
        <v>63.81</v>
      </c>
      <c r="BR453">
        <v>0.27409899999999998</v>
      </c>
      <c r="BS453">
        <v>-5</v>
      </c>
      <c r="BT453">
        <v>6.1570000000000001E-3</v>
      </c>
      <c r="BU453">
        <v>6.6982949999999999</v>
      </c>
      <c r="BV453">
        <v>0</v>
      </c>
      <c r="BW453" t="s">
        <v>155</v>
      </c>
      <c r="BX453">
        <v>0.80700000000000005</v>
      </c>
    </row>
    <row r="454" spans="1:76" x14ac:dyDescent="0.25">
      <c r="A454" s="26">
        <v>43530</v>
      </c>
      <c r="B454" s="27">
        <v>0.61925726851851859</v>
      </c>
      <c r="C454">
        <v>13.67</v>
      </c>
      <c r="D454">
        <v>0.84919999999999995</v>
      </c>
      <c r="E454">
        <v>8491.7804670000005</v>
      </c>
      <c r="F454">
        <v>273</v>
      </c>
      <c r="G454">
        <v>1.1000000000000001</v>
      </c>
      <c r="H454">
        <v>47.1</v>
      </c>
      <c r="J454">
        <v>0.4</v>
      </c>
      <c r="K454">
        <v>0.87749999999999995</v>
      </c>
      <c r="L454">
        <v>11.9953</v>
      </c>
      <c r="M454">
        <v>0.74509999999999998</v>
      </c>
      <c r="N454">
        <v>239.56489999999999</v>
      </c>
      <c r="O454">
        <v>0.98829999999999996</v>
      </c>
      <c r="P454">
        <v>240.6</v>
      </c>
      <c r="Q454">
        <v>193.2165</v>
      </c>
      <c r="R454">
        <v>0.79710000000000003</v>
      </c>
      <c r="S454">
        <v>194</v>
      </c>
      <c r="T454">
        <v>47.1</v>
      </c>
      <c r="W454">
        <v>0</v>
      </c>
      <c r="X454">
        <v>0.35099999999999998</v>
      </c>
      <c r="Y454">
        <v>11.9</v>
      </c>
      <c r="Z454">
        <v>886</v>
      </c>
      <c r="AA454">
        <v>875</v>
      </c>
      <c r="AB454">
        <v>890</v>
      </c>
      <c r="AC454">
        <v>88</v>
      </c>
      <c r="AD454">
        <v>23.96</v>
      </c>
      <c r="AE454">
        <v>0.55000000000000004</v>
      </c>
      <c r="AF454">
        <v>981</v>
      </c>
      <c r="AG454">
        <v>0</v>
      </c>
      <c r="AH454">
        <v>33</v>
      </c>
      <c r="AI454">
        <v>36</v>
      </c>
      <c r="AJ454">
        <v>189</v>
      </c>
      <c r="AK454">
        <v>168</v>
      </c>
      <c r="AL454">
        <v>4.5</v>
      </c>
      <c r="AM454">
        <v>174.4</v>
      </c>
      <c r="AN454" t="s">
        <v>155</v>
      </c>
      <c r="AO454">
        <v>2</v>
      </c>
      <c r="AP454" s="28">
        <v>0.82774305555555561</v>
      </c>
      <c r="AQ454">
        <v>47.163342999999998</v>
      </c>
      <c r="AR454">
        <v>-88.491767999999993</v>
      </c>
      <c r="AS454">
        <v>316.89999999999998</v>
      </c>
      <c r="AT454">
        <v>30</v>
      </c>
      <c r="AU454">
        <v>12</v>
      </c>
      <c r="AV454">
        <v>10</v>
      </c>
      <c r="AW454" t="s">
        <v>207</v>
      </c>
      <c r="AX454">
        <v>1.5</v>
      </c>
      <c r="AY454">
        <v>1.2155</v>
      </c>
      <c r="AZ454">
        <v>2.2724000000000002</v>
      </c>
      <c r="BA454">
        <v>14.686999999999999</v>
      </c>
      <c r="BB454">
        <v>15.17</v>
      </c>
      <c r="BC454">
        <v>1.03</v>
      </c>
      <c r="BD454">
        <v>13.965</v>
      </c>
      <c r="BE454">
        <v>2972.5459999999998</v>
      </c>
      <c r="BF454">
        <v>117.523</v>
      </c>
      <c r="BG454">
        <v>6.2169999999999996</v>
      </c>
      <c r="BH454">
        <v>2.5999999999999999E-2</v>
      </c>
      <c r="BI454">
        <v>6.2430000000000003</v>
      </c>
      <c r="BJ454">
        <v>5.0140000000000002</v>
      </c>
      <c r="BK454">
        <v>2.1000000000000001E-2</v>
      </c>
      <c r="BL454">
        <v>5.0350000000000001</v>
      </c>
      <c r="BM454">
        <v>0.37059999999999998</v>
      </c>
      <c r="BQ454">
        <v>63.241999999999997</v>
      </c>
      <c r="BR454">
        <v>0.26794200000000001</v>
      </c>
      <c r="BS454">
        <v>-5</v>
      </c>
      <c r="BT454">
        <v>6.8430000000000001E-3</v>
      </c>
      <c r="BU454">
        <v>6.5478329999999998</v>
      </c>
      <c r="BV454">
        <v>0</v>
      </c>
      <c r="BW454" t="s">
        <v>155</v>
      </c>
      <c r="BX454">
        <v>0.80700000000000005</v>
      </c>
    </row>
    <row r="455" spans="1:76" x14ac:dyDescent="0.25">
      <c r="A455" s="26">
        <v>43530</v>
      </c>
      <c r="B455" s="27">
        <v>0.61926884259259263</v>
      </c>
      <c r="C455">
        <v>13.036</v>
      </c>
      <c r="D455">
        <v>3.4836</v>
      </c>
      <c r="E455">
        <v>34835.835411</v>
      </c>
      <c r="F455">
        <v>284.7</v>
      </c>
      <c r="G455">
        <v>1</v>
      </c>
      <c r="H455">
        <v>53.7</v>
      </c>
      <c r="J455">
        <v>0.5</v>
      </c>
      <c r="K455">
        <v>0.85929999999999995</v>
      </c>
      <c r="L455">
        <v>11.202199999999999</v>
      </c>
      <c r="M455">
        <v>2.9935</v>
      </c>
      <c r="N455">
        <v>244.6352</v>
      </c>
      <c r="O455">
        <v>0.85929999999999995</v>
      </c>
      <c r="P455">
        <v>245.5</v>
      </c>
      <c r="Q455">
        <v>197.30590000000001</v>
      </c>
      <c r="R455">
        <v>0.69310000000000005</v>
      </c>
      <c r="S455">
        <v>198</v>
      </c>
      <c r="T455">
        <v>53.676600000000001</v>
      </c>
      <c r="W455">
        <v>0</v>
      </c>
      <c r="X455">
        <v>0.42970000000000003</v>
      </c>
      <c r="Y455">
        <v>12</v>
      </c>
      <c r="Z455">
        <v>890</v>
      </c>
      <c r="AA455">
        <v>879</v>
      </c>
      <c r="AB455">
        <v>895</v>
      </c>
      <c r="AC455">
        <v>88</v>
      </c>
      <c r="AD455">
        <v>23.96</v>
      </c>
      <c r="AE455">
        <v>0.55000000000000004</v>
      </c>
      <c r="AF455">
        <v>981</v>
      </c>
      <c r="AG455">
        <v>0</v>
      </c>
      <c r="AH455">
        <v>33</v>
      </c>
      <c r="AI455">
        <v>36</v>
      </c>
      <c r="AJ455">
        <v>189</v>
      </c>
      <c r="AK455">
        <v>168</v>
      </c>
      <c r="AL455">
        <v>4.5</v>
      </c>
      <c r="AM455">
        <v>174.8</v>
      </c>
      <c r="AN455" t="s">
        <v>155</v>
      </c>
      <c r="AO455">
        <v>2</v>
      </c>
      <c r="AP455" s="28">
        <v>0.82775462962962953</v>
      </c>
      <c r="AQ455">
        <v>47.163226999999999</v>
      </c>
      <c r="AR455">
        <v>-88.491862999999995</v>
      </c>
      <c r="AS455">
        <v>316.60000000000002</v>
      </c>
      <c r="AT455">
        <v>30.9</v>
      </c>
      <c r="AU455">
        <v>12</v>
      </c>
      <c r="AV455">
        <v>10</v>
      </c>
      <c r="AW455" t="s">
        <v>207</v>
      </c>
      <c r="AX455">
        <v>1.5430999999999999</v>
      </c>
      <c r="AY455">
        <v>1.5430999999999999</v>
      </c>
      <c r="AZ455">
        <v>2.5430999999999999</v>
      </c>
      <c r="BA455">
        <v>14.686999999999999</v>
      </c>
      <c r="BB455">
        <v>13.12</v>
      </c>
      <c r="BC455">
        <v>0.89</v>
      </c>
      <c r="BD455">
        <v>16.370999999999999</v>
      </c>
      <c r="BE455">
        <v>2490.527</v>
      </c>
      <c r="BF455">
        <v>423.59</v>
      </c>
      <c r="BG455">
        <v>5.6959999999999997</v>
      </c>
      <c r="BH455">
        <v>0.02</v>
      </c>
      <c r="BI455">
        <v>5.7160000000000002</v>
      </c>
      <c r="BJ455">
        <v>4.5940000000000003</v>
      </c>
      <c r="BK455">
        <v>1.6E-2</v>
      </c>
      <c r="BL455">
        <v>4.6100000000000003</v>
      </c>
      <c r="BM455">
        <v>0.379</v>
      </c>
      <c r="BQ455">
        <v>69.456000000000003</v>
      </c>
      <c r="BR455">
        <v>0.34371299999999999</v>
      </c>
      <c r="BS455">
        <v>-5</v>
      </c>
      <c r="BT455">
        <v>6.1570000000000001E-3</v>
      </c>
      <c r="BU455">
        <v>8.3994870000000006</v>
      </c>
      <c r="BV455">
        <v>0</v>
      </c>
      <c r="BW455" t="s">
        <v>155</v>
      </c>
      <c r="BX455">
        <v>0.80700000000000005</v>
      </c>
    </row>
    <row r="456" spans="1:76" x14ac:dyDescent="0.25">
      <c r="A456" s="26">
        <v>43530</v>
      </c>
      <c r="B456" s="27">
        <v>0.61928041666666667</v>
      </c>
      <c r="C456">
        <v>13.034000000000001</v>
      </c>
      <c r="D456">
        <v>2.9632000000000001</v>
      </c>
      <c r="E456">
        <v>29632.177888999999</v>
      </c>
      <c r="F456">
        <v>266.3</v>
      </c>
      <c r="G456">
        <v>1</v>
      </c>
      <c r="H456">
        <v>85</v>
      </c>
      <c r="J456">
        <v>0.5</v>
      </c>
      <c r="K456">
        <v>0.86380000000000001</v>
      </c>
      <c r="L456">
        <v>11.259499999999999</v>
      </c>
      <c r="M456">
        <v>2.5596999999999999</v>
      </c>
      <c r="N456">
        <v>229.99979999999999</v>
      </c>
      <c r="O456">
        <v>0.86380000000000001</v>
      </c>
      <c r="P456">
        <v>230.9</v>
      </c>
      <c r="Q456">
        <v>185.50200000000001</v>
      </c>
      <c r="R456">
        <v>0.69669999999999999</v>
      </c>
      <c r="S456">
        <v>186.2</v>
      </c>
      <c r="T456">
        <v>84.971800000000002</v>
      </c>
      <c r="W456">
        <v>0</v>
      </c>
      <c r="X456">
        <v>0.43190000000000001</v>
      </c>
      <c r="Y456">
        <v>11.9</v>
      </c>
      <c r="Z456">
        <v>926</v>
      </c>
      <c r="AA456">
        <v>917</v>
      </c>
      <c r="AB456">
        <v>934</v>
      </c>
      <c r="AC456">
        <v>88</v>
      </c>
      <c r="AD456">
        <v>23.96</v>
      </c>
      <c r="AE456">
        <v>0.55000000000000004</v>
      </c>
      <c r="AF456">
        <v>981</v>
      </c>
      <c r="AG456">
        <v>0</v>
      </c>
      <c r="AH456">
        <v>33</v>
      </c>
      <c r="AI456">
        <v>36</v>
      </c>
      <c r="AJ456">
        <v>189</v>
      </c>
      <c r="AK456">
        <v>168</v>
      </c>
      <c r="AL456">
        <v>4.4000000000000004</v>
      </c>
      <c r="AM456">
        <v>174.9</v>
      </c>
      <c r="AN456" t="s">
        <v>155</v>
      </c>
      <c r="AO456">
        <v>2</v>
      </c>
      <c r="AP456" s="28">
        <v>0.82776620370370368</v>
      </c>
      <c r="AQ456">
        <v>47.163102000000002</v>
      </c>
      <c r="AR456">
        <v>-88.491919999999993</v>
      </c>
      <c r="AS456">
        <v>316.39999999999998</v>
      </c>
      <c r="AT456">
        <v>31.1</v>
      </c>
      <c r="AU456">
        <v>12</v>
      </c>
      <c r="AV456">
        <v>10</v>
      </c>
      <c r="AW456" t="s">
        <v>207</v>
      </c>
      <c r="AX456">
        <v>1.6</v>
      </c>
      <c r="AY456">
        <v>1.6</v>
      </c>
      <c r="AZ456">
        <v>2.6</v>
      </c>
      <c r="BA456">
        <v>14.686999999999999</v>
      </c>
      <c r="BB456">
        <v>13.58</v>
      </c>
      <c r="BC456">
        <v>0.92</v>
      </c>
      <c r="BD456">
        <v>15.762</v>
      </c>
      <c r="BE456">
        <v>2571.0610000000001</v>
      </c>
      <c r="BF456">
        <v>372.02</v>
      </c>
      <c r="BG456">
        <v>5.5</v>
      </c>
      <c r="BH456">
        <v>2.1000000000000001E-2</v>
      </c>
      <c r="BI456">
        <v>5.5209999999999999</v>
      </c>
      <c r="BJ456">
        <v>4.4359999999999999</v>
      </c>
      <c r="BK456">
        <v>1.7000000000000001E-2</v>
      </c>
      <c r="BL456">
        <v>4.4530000000000003</v>
      </c>
      <c r="BM456">
        <v>0.61609999999999998</v>
      </c>
      <c r="BQ456">
        <v>71.712000000000003</v>
      </c>
      <c r="BR456">
        <v>0.57780299999999996</v>
      </c>
      <c r="BS456">
        <v>-5</v>
      </c>
      <c r="BT456">
        <v>6.0000000000000001E-3</v>
      </c>
      <c r="BU456">
        <v>14.120066</v>
      </c>
      <c r="BV456">
        <v>0</v>
      </c>
      <c r="BW456" t="s">
        <v>155</v>
      </c>
      <c r="BX456">
        <v>0.80700000000000005</v>
      </c>
    </row>
    <row r="457" spans="1:76" x14ac:dyDescent="0.25">
      <c r="A457" s="26">
        <v>43530</v>
      </c>
      <c r="B457" s="27">
        <v>0.61929199074074071</v>
      </c>
      <c r="C457">
        <v>13.345000000000001</v>
      </c>
      <c r="D457">
        <v>2.4796</v>
      </c>
      <c r="E457">
        <v>24796.214227</v>
      </c>
      <c r="F457">
        <v>231</v>
      </c>
      <c r="G457">
        <v>1</v>
      </c>
      <c r="H457">
        <v>126.1</v>
      </c>
      <c r="J457">
        <v>0.49</v>
      </c>
      <c r="K457">
        <v>0.86570000000000003</v>
      </c>
      <c r="L457">
        <v>11.552099999999999</v>
      </c>
      <c r="M457">
        <v>2.1465000000000001</v>
      </c>
      <c r="N457">
        <v>199.94329999999999</v>
      </c>
      <c r="O457">
        <v>0.86570000000000003</v>
      </c>
      <c r="P457">
        <v>200.8</v>
      </c>
      <c r="Q457">
        <v>161.2604</v>
      </c>
      <c r="R457">
        <v>0.69820000000000004</v>
      </c>
      <c r="S457">
        <v>162</v>
      </c>
      <c r="T457">
        <v>126.08920000000001</v>
      </c>
      <c r="W457">
        <v>0</v>
      </c>
      <c r="X457">
        <v>0.42409999999999998</v>
      </c>
      <c r="Y457">
        <v>11.9</v>
      </c>
      <c r="Z457">
        <v>962</v>
      </c>
      <c r="AA457">
        <v>951</v>
      </c>
      <c r="AB457">
        <v>973</v>
      </c>
      <c r="AC457">
        <v>88</v>
      </c>
      <c r="AD457">
        <v>23.96</v>
      </c>
      <c r="AE457">
        <v>0.55000000000000004</v>
      </c>
      <c r="AF457">
        <v>981</v>
      </c>
      <c r="AG457">
        <v>0</v>
      </c>
      <c r="AH457">
        <v>33</v>
      </c>
      <c r="AI457">
        <v>36</v>
      </c>
      <c r="AJ457">
        <v>189</v>
      </c>
      <c r="AK457">
        <v>168</v>
      </c>
      <c r="AL457">
        <v>4.3</v>
      </c>
      <c r="AM457">
        <v>174.5</v>
      </c>
      <c r="AN457" t="s">
        <v>155</v>
      </c>
      <c r="AO457">
        <v>2</v>
      </c>
      <c r="AP457" s="28">
        <v>0.82777777777777783</v>
      </c>
      <c r="AQ457">
        <v>47.162967000000002</v>
      </c>
      <c r="AR457">
        <v>-88.491945000000001</v>
      </c>
      <c r="AS457">
        <v>316.2</v>
      </c>
      <c r="AT457">
        <v>31.7</v>
      </c>
      <c r="AU457">
        <v>12</v>
      </c>
      <c r="AV457">
        <v>10</v>
      </c>
      <c r="AW457" t="s">
        <v>207</v>
      </c>
      <c r="AX457">
        <v>1.6</v>
      </c>
      <c r="AY457">
        <v>1.6861139999999999</v>
      </c>
      <c r="AZ457">
        <v>2.6430570000000002</v>
      </c>
      <c r="BA457">
        <v>14.686999999999999</v>
      </c>
      <c r="BB457">
        <v>13.78</v>
      </c>
      <c r="BC457">
        <v>0.94</v>
      </c>
      <c r="BD457">
        <v>15.516999999999999</v>
      </c>
      <c r="BE457">
        <v>2660.3670000000002</v>
      </c>
      <c r="BF457">
        <v>314.62700000000001</v>
      </c>
      <c r="BG457">
        <v>4.8220000000000001</v>
      </c>
      <c r="BH457">
        <v>2.1000000000000001E-2</v>
      </c>
      <c r="BI457">
        <v>4.843</v>
      </c>
      <c r="BJ457">
        <v>3.8889999999999998</v>
      </c>
      <c r="BK457">
        <v>1.7000000000000001E-2</v>
      </c>
      <c r="BL457">
        <v>3.9060000000000001</v>
      </c>
      <c r="BM457">
        <v>0.92210000000000003</v>
      </c>
      <c r="BQ457">
        <v>71.007000000000005</v>
      </c>
      <c r="BR457">
        <v>0.78082600000000002</v>
      </c>
      <c r="BS457">
        <v>-5</v>
      </c>
      <c r="BT457">
        <v>6.0000000000000001E-3</v>
      </c>
      <c r="BU457">
        <v>19.081432</v>
      </c>
      <c r="BV457">
        <v>0</v>
      </c>
      <c r="BW457" t="s">
        <v>155</v>
      </c>
      <c r="BX457">
        <v>0.80700000000000005</v>
      </c>
    </row>
    <row r="458" spans="1:76" x14ac:dyDescent="0.25">
      <c r="A458" s="26">
        <v>43530</v>
      </c>
      <c r="B458" s="27">
        <v>0.61930356481481474</v>
      </c>
      <c r="C458">
        <v>13.569000000000001</v>
      </c>
      <c r="D458">
        <v>1.9601999999999999</v>
      </c>
      <c r="E458">
        <v>19601.728813999998</v>
      </c>
      <c r="F458">
        <v>210.3</v>
      </c>
      <c r="G458">
        <v>1</v>
      </c>
      <c r="H458">
        <v>144.1</v>
      </c>
      <c r="J458">
        <v>0.4</v>
      </c>
      <c r="K458">
        <v>0.86850000000000005</v>
      </c>
      <c r="L458">
        <v>11.784599999999999</v>
      </c>
      <c r="M458">
        <v>1.7023999999999999</v>
      </c>
      <c r="N458">
        <v>182.62450000000001</v>
      </c>
      <c r="O458">
        <v>0.86850000000000005</v>
      </c>
      <c r="P458">
        <v>183.5</v>
      </c>
      <c r="Q458">
        <v>147.29230000000001</v>
      </c>
      <c r="R458">
        <v>0.70050000000000001</v>
      </c>
      <c r="S458">
        <v>148</v>
      </c>
      <c r="T458">
        <v>144.06800000000001</v>
      </c>
      <c r="W458">
        <v>0</v>
      </c>
      <c r="X458">
        <v>0.34739999999999999</v>
      </c>
      <c r="Y458">
        <v>12</v>
      </c>
      <c r="Z458">
        <v>974</v>
      </c>
      <c r="AA458">
        <v>963</v>
      </c>
      <c r="AB458">
        <v>983</v>
      </c>
      <c r="AC458">
        <v>88</v>
      </c>
      <c r="AD458">
        <v>23.96</v>
      </c>
      <c r="AE458">
        <v>0.55000000000000004</v>
      </c>
      <c r="AF458">
        <v>981</v>
      </c>
      <c r="AG458">
        <v>0</v>
      </c>
      <c r="AH458">
        <v>33</v>
      </c>
      <c r="AI458">
        <v>36</v>
      </c>
      <c r="AJ458">
        <v>189</v>
      </c>
      <c r="AK458">
        <v>168</v>
      </c>
      <c r="AL458">
        <v>4.4000000000000004</v>
      </c>
      <c r="AM458">
        <v>174.2</v>
      </c>
      <c r="AN458" t="s">
        <v>155</v>
      </c>
      <c r="AO458">
        <v>2</v>
      </c>
      <c r="AP458" s="28">
        <v>0.82778935185185187</v>
      </c>
      <c r="AQ458">
        <v>47.162820000000004</v>
      </c>
      <c r="AR458">
        <v>-88.491941999999995</v>
      </c>
      <c r="AS458">
        <v>316.10000000000002</v>
      </c>
      <c r="AT458">
        <v>33.299999999999997</v>
      </c>
      <c r="AU458">
        <v>12</v>
      </c>
      <c r="AV458">
        <v>10</v>
      </c>
      <c r="AW458" t="s">
        <v>207</v>
      </c>
      <c r="AX458">
        <v>1.5569569999999999</v>
      </c>
      <c r="AY458">
        <v>1.843043</v>
      </c>
      <c r="AZ458">
        <v>2.7430430000000001</v>
      </c>
      <c r="BA458">
        <v>14.686999999999999</v>
      </c>
      <c r="BB458">
        <v>14.09</v>
      </c>
      <c r="BC458">
        <v>0.96</v>
      </c>
      <c r="BD458">
        <v>15.138999999999999</v>
      </c>
      <c r="BE458">
        <v>2756.2240000000002</v>
      </c>
      <c r="BF458">
        <v>253.42400000000001</v>
      </c>
      <c r="BG458">
        <v>4.4729999999999999</v>
      </c>
      <c r="BH458">
        <v>2.1000000000000001E-2</v>
      </c>
      <c r="BI458">
        <v>4.4939999999999998</v>
      </c>
      <c r="BJ458">
        <v>3.6080000000000001</v>
      </c>
      <c r="BK458">
        <v>1.7000000000000001E-2</v>
      </c>
      <c r="BL458">
        <v>3.625</v>
      </c>
      <c r="BM458">
        <v>1.07</v>
      </c>
      <c r="BQ458">
        <v>59.079000000000001</v>
      </c>
      <c r="BR458">
        <v>0.83628999999999998</v>
      </c>
      <c r="BS458">
        <v>-5</v>
      </c>
      <c r="BT458">
        <v>6.0000000000000001E-3</v>
      </c>
      <c r="BU458">
        <v>20.436837000000001</v>
      </c>
      <c r="BV458">
        <v>0</v>
      </c>
      <c r="BW458" t="s">
        <v>155</v>
      </c>
      <c r="BX458">
        <v>0.80700000000000005</v>
      </c>
    </row>
    <row r="459" spans="1:76" x14ac:dyDescent="0.25">
      <c r="A459" s="26">
        <v>43530</v>
      </c>
      <c r="B459" s="27">
        <v>0.61931513888888889</v>
      </c>
      <c r="C459">
        <v>14.01</v>
      </c>
      <c r="D459">
        <v>1.2665999999999999</v>
      </c>
      <c r="E459">
        <v>12666.255213</v>
      </c>
      <c r="F459">
        <v>196.4</v>
      </c>
      <c r="G459">
        <v>1.1000000000000001</v>
      </c>
      <c r="H459">
        <v>138.5</v>
      </c>
      <c r="J459">
        <v>0.3</v>
      </c>
      <c r="K459">
        <v>0.87119999999999997</v>
      </c>
      <c r="L459">
        <v>12.2057</v>
      </c>
      <c r="M459">
        <v>1.1034999999999999</v>
      </c>
      <c r="N459">
        <v>171.07490000000001</v>
      </c>
      <c r="O459">
        <v>0.95830000000000004</v>
      </c>
      <c r="P459">
        <v>172</v>
      </c>
      <c r="Q459">
        <v>137.97720000000001</v>
      </c>
      <c r="R459">
        <v>0.77290000000000003</v>
      </c>
      <c r="S459">
        <v>138.80000000000001</v>
      </c>
      <c r="T459">
        <v>138.4854</v>
      </c>
      <c r="W459">
        <v>0</v>
      </c>
      <c r="X459">
        <v>0.26140000000000002</v>
      </c>
      <c r="Y459">
        <v>11.9</v>
      </c>
      <c r="Z459">
        <v>966</v>
      </c>
      <c r="AA459">
        <v>959</v>
      </c>
      <c r="AB459">
        <v>971</v>
      </c>
      <c r="AC459">
        <v>88</v>
      </c>
      <c r="AD459">
        <v>23.96</v>
      </c>
      <c r="AE459">
        <v>0.55000000000000004</v>
      </c>
      <c r="AF459">
        <v>981</v>
      </c>
      <c r="AG459">
        <v>0</v>
      </c>
      <c r="AH459">
        <v>33</v>
      </c>
      <c r="AI459">
        <v>36</v>
      </c>
      <c r="AJ459">
        <v>189</v>
      </c>
      <c r="AK459">
        <v>168</v>
      </c>
      <c r="AL459">
        <v>4.4000000000000004</v>
      </c>
      <c r="AM459">
        <v>174.2</v>
      </c>
      <c r="AN459" t="s">
        <v>155</v>
      </c>
      <c r="AO459">
        <v>2</v>
      </c>
      <c r="AP459" s="28">
        <v>0.82780092592592591</v>
      </c>
      <c r="AQ459">
        <v>47.162655000000001</v>
      </c>
      <c r="AR459">
        <v>-88.491918999999996</v>
      </c>
      <c r="AS459">
        <v>315.89999999999998</v>
      </c>
      <c r="AT459">
        <v>36.700000000000003</v>
      </c>
      <c r="AU459">
        <v>12</v>
      </c>
      <c r="AV459">
        <v>10</v>
      </c>
      <c r="AW459" t="s">
        <v>207</v>
      </c>
      <c r="AX459">
        <v>1.5</v>
      </c>
      <c r="AY459">
        <v>1.9</v>
      </c>
      <c r="AZ459">
        <v>2.7568999999999999</v>
      </c>
      <c r="BA459">
        <v>14.686999999999999</v>
      </c>
      <c r="BB459">
        <v>14.4</v>
      </c>
      <c r="BC459">
        <v>0.98</v>
      </c>
      <c r="BD459">
        <v>14.782999999999999</v>
      </c>
      <c r="BE459">
        <v>2893.076</v>
      </c>
      <c r="BF459">
        <v>166.47399999999999</v>
      </c>
      <c r="BG459">
        <v>4.2460000000000004</v>
      </c>
      <c r="BH459">
        <v>2.4E-2</v>
      </c>
      <c r="BI459">
        <v>4.2699999999999996</v>
      </c>
      <c r="BJ459">
        <v>3.4249999999999998</v>
      </c>
      <c r="BK459">
        <v>1.9E-2</v>
      </c>
      <c r="BL459">
        <v>3.444</v>
      </c>
      <c r="BM459">
        <v>1.0424</v>
      </c>
      <c r="BQ459">
        <v>45.043999999999997</v>
      </c>
      <c r="BR459">
        <v>0.74068299999999998</v>
      </c>
      <c r="BS459">
        <v>-5</v>
      </c>
      <c r="BT459">
        <v>6.0000000000000001E-3</v>
      </c>
      <c r="BU459">
        <v>18.100441</v>
      </c>
      <c r="BV459">
        <v>0</v>
      </c>
      <c r="BW459" t="s">
        <v>155</v>
      </c>
      <c r="BX459">
        <v>0.80700000000000005</v>
      </c>
    </row>
    <row r="460" spans="1:76" x14ac:dyDescent="0.25">
      <c r="A460" s="26">
        <v>43530</v>
      </c>
      <c r="B460" s="27">
        <v>0.61932671296296293</v>
      </c>
      <c r="C460">
        <v>13.375</v>
      </c>
      <c r="D460">
        <v>0.50239999999999996</v>
      </c>
      <c r="E460">
        <v>5024.4067800000003</v>
      </c>
      <c r="F460">
        <v>187.8</v>
      </c>
      <c r="G460">
        <v>1.1000000000000001</v>
      </c>
      <c r="H460">
        <v>112.6</v>
      </c>
      <c r="J460">
        <v>0.3</v>
      </c>
      <c r="K460">
        <v>0.88260000000000005</v>
      </c>
      <c r="L460">
        <v>11.8049</v>
      </c>
      <c r="M460">
        <v>0.44350000000000001</v>
      </c>
      <c r="N460">
        <v>165.75370000000001</v>
      </c>
      <c r="O460">
        <v>0.97089999999999999</v>
      </c>
      <c r="P460">
        <v>166.7</v>
      </c>
      <c r="Q460">
        <v>133.68549999999999</v>
      </c>
      <c r="R460">
        <v>0.78300000000000003</v>
      </c>
      <c r="S460">
        <v>134.5</v>
      </c>
      <c r="T460">
        <v>112.6103</v>
      </c>
      <c r="W460">
        <v>0</v>
      </c>
      <c r="X460">
        <v>0.26479999999999998</v>
      </c>
      <c r="Y460">
        <v>11.9</v>
      </c>
      <c r="Z460">
        <v>945</v>
      </c>
      <c r="AA460">
        <v>941</v>
      </c>
      <c r="AB460">
        <v>945</v>
      </c>
      <c r="AC460">
        <v>88</v>
      </c>
      <c r="AD460">
        <v>23.96</v>
      </c>
      <c r="AE460">
        <v>0.55000000000000004</v>
      </c>
      <c r="AF460">
        <v>981</v>
      </c>
      <c r="AG460">
        <v>0</v>
      </c>
      <c r="AH460">
        <v>33</v>
      </c>
      <c r="AI460">
        <v>36</v>
      </c>
      <c r="AJ460">
        <v>189</v>
      </c>
      <c r="AK460">
        <v>168</v>
      </c>
      <c r="AL460">
        <v>4.5</v>
      </c>
      <c r="AM460">
        <v>174.5</v>
      </c>
      <c r="AN460" t="s">
        <v>155</v>
      </c>
      <c r="AO460">
        <v>2</v>
      </c>
      <c r="AP460" s="28">
        <v>0.82781249999999995</v>
      </c>
      <c r="AQ460">
        <v>47.162481</v>
      </c>
      <c r="AR460">
        <v>-88.491867999999997</v>
      </c>
      <c r="AS460">
        <v>315.60000000000002</v>
      </c>
      <c r="AT460">
        <v>40</v>
      </c>
      <c r="AU460">
        <v>12</v>
      </c>
      <c r="AV460">
        <v>10</v>
      </c>
      <c r="AW460" t="s">
        <v>207</v>
      </c>
      <c r="AX460">
        <v>1.5</v>
      </c>
      <c r="AY460">
        <v>1.9431</v>
      </c>
      <c r="AZ460">
        <v>2.7431000000000001</v>
      </c>
      <c r="BA460">
        <v>14.686999999999999</v>
      </c>
      <c r="BB460">
        <v>15.86</v>
      </c>
      <c r="BC460">
        <v>1.08</v>
      </c>
      <c r="BD460">
        <v>13.3</v>
      </c>
      <c r="BE460">
        <v>3041.605</v>
      </c>
      <c r="BF460">
        <v>72.722999999999999</v>
      </c>
      <c r="BG460">
        <v>4.4720000000000004</v>
      </c>
      <c r="BH460">
        <v>2.5999999999999999E-2</v>
      </c>
      <c r="BI460">
        <v>4.4989999999999997</v>
      </c>
      <c r="BJ460">
        <v>3.6070000000000002</v>
      </c>
      <c r="BK460">
        <v>2.1000000000000001E-2</v>
      </c>
      <c r="BL460">
        <v>3.6280000000000001</v>
      </c>
      <c r="BM460">
        <v>0.9214</v>
      </c>
      <c r="BQ460">
        <v>49.606000000000002</v>
      </c>
      <c r="BR460">
        <v>0.58711999999999998</v>
      </c>
      <c r="BS460">
        <v>-5</v>
      </c>
      <c r="BT460">
        <v>6.0000000000000001E-3</v>
      </c>
      <c r="BU460">
        <v>14.347745</v>
      </c>
      <c r="BV460">
        <v>0</v>
      </c>
      <c r="BW460" t="s">
        <v>155</v>
      </c>
      <c r="BX460">
        <v>0.80700000000000005</v>
      </c>
    </row>
    <row r="461" spans="1:76" x14ac:dyDescent="0.25">
      <c r="A461" s="26">
        <v>43530</v>
      </c>
      <c r="B461" s="27">
        <v>0.61933828703703708</v>
      </c>
      <c r="C461">
        <v>13.085000000000001</v>
      </c>
      <c r="D461">
        <v>0.11360000000000001</v>
      </c>
      <c r="E461">
        <v>1135.9275239999999</v>
      </c>
      <c r="F461">
        <v>199.8</v>
      </c>
      <c r="G461">
        <v>1.1000000000000001</v>
      </c>
      <c r="H461">
        <v>80.8</v>
      </c>
      <c r="J461">
        <v>0.2</v>
      </c>
      <c r="K461">
        <v>0.88819999999999999</v>
      </c>
      <c r="L461">
        <v>11.622400000000001</v>
      </c>
      <c r="M461">
        <v>0.1009</v>
      </c>
      <c r="N461">
        <v>177.42959999999999</v>
      </c>
      <c r="O461">
        <v>0.97699999999999998</v>
      </c>
      <c r="P461">
        <v>178.4</v>
      </c>
      <c r="Q461">
        <v>143.10249999999999</v>
      </c>
      <c r="R461">
        <v>0.78800000000000003</v>
      </c>
      <c r="S461">
        <v>143.9</v>
      </c>
      <c r="T461">
        <v>80.7624</v>
      </c>
      <c r="W461">
        <v>0</v>
      </c>
      <c r="X461">
        <v>0.17760000000000001</v>
      </c>
      <c r="Y461">
        <v>11.9</v>
      </c>
      <c r="Z461">
        <v>912</v>
      </c>
      <c r="AA461">
        <v>905</v>
      </c>
      <c r="AB461">
        <v>911</v>
      </c>
      <c r="AC461">
        <v>88</v>
      </c>
      <c r="AD461">
        <v>23.96</v>
      </c>
      <c r="AE461">
        <v>0.55000000000000004</v>
      </c>
      <c r="AF461">
        <v>981</v>
      </c>
      <c r="AG461">
        <v>0</v>
      </c>
      <c r="AH461">
        <v>33</v>
      </c>
      <c r="AI461">
        <v>36</v>
      </c>
      <c r="AJ461">
        <v>189</v>
      </c>
      <c r="AK461">
        <v>168</v>
      </c>
      <c r="AL461">
        <v>4.5</v>
      </c>
      <c r="AM461">
        <v>174.9</v>
      </c>
      <c r="AN461" t="s">
        <v>155</v>
      </c>
      <c r="AO461">
        <v>2</v>
      </c>
      <c r="AP461" s="28">
        <v>0.8278240740740741</v>
      </c>
      <c r="AQ461">
        <v>47.162305000000003</v>
      </c>
      <c r="AR461">
        <v>-88.491794999999996</v>
      </c>
      <c r="AS461">
        <v>315.39999999999998</v>
      </c>
      <c r="AT461">
        <v>42.2</v>
      </c>
      <c r="AU461">
        <v>12</v>
      </c>
      <c r="AV461">
        <v>10</v>
      </c>
      <c r="AW461" t="s">
        <v>207</v>
      </c>
      <c r="AX461">
        <v>1.5</v>
      </c>
      <c r="AY461">
        <v>2</v>
      </c>
      <c r="AZ461">
        <v>2.8</v>
      </c>
      <c r="BA461">
        <v>14.686999999999999</v>
      </c>
      <c r="BB461">
        <v>16.690000000000001</v>
      </c>
      <c r="BC461">
        <v>1.1399999999999999</v>
      </c>
      <c r="BD461">
        <v>12.586</v>
      </c>
      <c r="BE461">
        <v>3129.902</v>
      </c>
      <c r="BF461">
        <v>17.292999999999999</v>
      </c>
      <c r="BG461">
        <v>5.0039999999999996</v>
      </c>
      <c r="BH461">
        <v>2.8000000000000001E-2</v>
      </c>
      <c r="BI461">
        <v>5.0309999999999997</v>
      </c>
      <c r="BJ461">
        <v>4.0359999999999996</v>
      </c>
      <c r="BK461">
        <v>2.1999999999999999E-2</v>
      </c>
      <c r="BL461">
        <v>4.0579999999999998</v>
      </c>
      <c r="BM461">
        <v>0.69059999999999999</v>
      </c>
      <c r="BQ461">
        <v>34.783999999999999</v>
      </c>
      <c r="BR461">
        <v>0.397615</v>
      </c>
      <c r="BS461">
        <v>-5</v>
      </c>
      <c r="BT461">
        <v>6.0000000000000001E-3</v>
      </c>
      <c r="BU461">
        <v>9.7167159999999999</v>
      </c>
      <c r="BV461">
        <v>0</v>
      </c>
      <c r="BW461" t="s">
        <v>155</v>
      </c>
      <c r="BX461">
        <v>0.80700000000000005</v>
      </c>
    </row>
    <row r="462" spans="1:76" x14ac:dyDescent="0.25">
      <c r="A462" s="26">
        <v>43530</v>
      </c>
      <c r="B462" s="27">
        <v>0.61934986111111112</v>
      </c>
      <c r="C462">
        <v>13.356</v>
      </c>
      <c r="D462">
        <v>0.70630000000000004</v>
      </c>
      <c r="E462">
        <v>7063.4512510000004</v>
      </c>
      <c r="F462">
        <v>233.8</v>
      </c>
      <c r="G462">
        <v>1.1000000000000001</v>
      </c>
      <c r="H462">
        <v>59.1</v>
      </c>
      <c r="J462">
        <v>0.2</v>
      </c>
      <c r="K462">
        <v>0.88109999999999999</v>
      </c>
      <c r="L462">
        <v>11.767200000000001</v>
      </c>
      <c r="M462">
        <v>0.62229999999999996</v>
      </c>
      <c r="N462">
        <v>206.0179</v>
      </c>
      <c r="O462">
        <v>0.96919999999999995</v>
      </c>
      <c r="P462">
        <v>207</v>
      </c>
      <c r="Q462">
        <v>166.15989999999999</v>
      </c>
      <c r="R462">
        <v>0.78169999999999995</v>
      </c>
      <c r="S462">
        <v>166.9</v>
      </c>
      <c r="T462">
        <v>59.107999999999997</v>
      </c>
      <c r="W462">
        <v>0</v>
      </c>
      <c r="X462">
        <v>0.1762</v>
      </c>
      <c r="Y462">
        <v>11.9</v>
      </c>
      <c r="Z462">
        <v>897</v>
      </c>
      <c r="AA462">
        <v>887</v>
      </c>
      <c r="AB462">
        <v>894</v>
      </c>
      <c r="AC462">
        <v>88</v>
      </c>
      <c r="AD462">
        <v>23.96</v>
      </c>
      <c r="AE462">
        <v>0.55000000000000004</v>
      </c>
      <c r="AF462">
        <v>981</v>
      </c>
      <c r="AG462">
        <v>0</v>
      </c>
      <c r="AH462">
        <v>33</v>
      </c>
      <c r="AI462">
        <v>36</v>
      </c>
      <c r="AJ462">
        <v>189</v>
      </c>
      <c r="AK462">
        <v>168</v>
      </c>
      <c r="AL462">
        <v>4.5</v>
      </c>
      <c r="AM462">
        <v>175</v>
      </c>
      <c r="AN462" t="s">
        <v>155</v>
      </c>
      <c r="AO462">
        <v>2</v>
      </c>
      <c r="AP462" s="28">
        <v>0.82783564814814825</v>
      </c>
      <c r="AQ462">
        <v>47.162207000000002</v>
      </c>
      <c r="AR462">
        <v>-88.491752000000005</v>
      </c>
      <c r="AS462">
        <v>315.39999999999998</v>
      </c>
      <c r="AT462">
        <v>43.4</v>
      </c>
      <c r="AU462">
        <v>12</v>
      </c>
      <c r="AV462">
        <v>10</v>
      </c>
      <c r="AW462" t="s">
        <v>207</v>
      </c>
      <c r="AX462">
        <v>1.5</v>
      </c>
      <c r="AY462">
        <v>2</v>
      </c>
      <c r="AZ462">
        <v>2.8</v>
      </c>
      <c r="BA462">
        <v>14.686999999999999</v>
      </c>
      <c r="BB462">
        <v>15.64</v>
      </c>
      <c r="BC462">
        <v>1.07</v>
      </c>
      <c r="BD462">
        <v>13.499000000000001</v>
      </c>
      <c r="BE462">
        <v>2998.5540000000001</v>
      </c>
      <c r="BF462">
        <v>100.935</v>
      </c>
      <c r="BG462">
        <v>5.4980000000000002</v>
      </c>
      <c r="BH462">
        <v>2.5999999999999999E-2</v>
      </c>
      <c r="BI462">
        <v>5.524</v>
      </c>
      <c r="BJ462">
        <v>4.4340000000000002</v>
      </c>
      <c r="BK462">
        <v>2.1000000000000001E-2</v>
      </c>
      <c r="BL462">
        <v>4.4550000000000001</v>
      </c>
      <c r="BM462">
        <v>0.4783</v>
      </c>
      <c r="BQ462">
        <v>32.649000000000001</v>
      </c>
      <c r="BR462">
        <v>0.29534500000000002</v>
      </c>
      <c r="BS462">
        <v>-5</v>
      </c>
      <c r="BT462">
        <v>6.0000000000000001E-3</v>
      </c>
      <c r="BU462">
        <v>7.2174930000000002</v>
      </c>
      <c r="BV462">
        <v>0</v>
      </c>
      <c r="BW462" t="s">
        <v>155</v>
      </c>
      <c r="BX462">
        <v>0.80700000000000005</v>
      </c>
    </row>
    <row r="463" spans="1:76" x14ac:dyDescent="0.25">
      <c r="A463" s="26">
        <v>43530</v>
      </c>
      <c r="B463" s="27">
        <v>0.61936143518518516</v>
      </c>
      <c r="C463">
        <v>13.824999999999999</v>
      </c>
      <c r="D463">
        <v>1.1069</v>
      </c>
      <c r="E463">
        <v>11068.592116</v>
      </c>
      <c r="F463">
        <v>248.1</v>
      </c>
      <c r="G463">
        <v>1.1000000000000001</v>
      </c>
      <c r="H463">
        <v>59.5</v>
      </c>
      <c r="J463">
        <v>0.41</v>
      </c>
      <c r="K463">
        <v>0.87409999999999999</v>
      </c>
      <c r="L463">
        <v>12.0838</v>
      </c>
      <c r="M463">
        <v>0.96750000000000003</v>
      </c>
      <c r="N463">
        <v>216.86199999999999</v>
      </c>
      <c r="O463">
        <v>0.96150000000000002</v>
      </c>
      <c r="P463">
        <v>217.8</v>
      </c>
      <c r="Q463">
        <v>174.9059</v>
      </c>
      <c r="R463">
        <v>0.77549999999999997</v>
      </c>
      <c r="S463">
        <v>175.7</v>
      </c>
      <c r="T463">
        <v>59.511600000000001</v>
      </c>
      <c r="W463">
        <v>0</v>
      </c>
      <c r="X463">
        <v>0.35899999999999999</v>
      </c>
      <c r="Y463">
        <v>11.9</v>
      </c>
      <c r="Z463">
        <v>903</v>
      </c>
      <c r="AA463">
        <v>894</v>
      </c>
      <c r="AB463">
        <v>901</v>
      </c>
      <c r="AC463">
        <v>88</v>
      </c>
      <c r="AD463">
        <v>23.96</v>
      </c>
      <c r="AE463">
        <v>0.55000000000000004</v>
      </c>
      <c r="AF463">
        <v>981</v>
      </c>
      <c r="AG463">
        <v>0</v>
      </c>
      <c r="AH463">
        <v>33</v>
      </c>
      <c r="AI463">
        <v>36</v>
      </c>
      <c r="AJ463">
        <v>189</v>
      </c>
      <c r="AK463">
        <v>168</v>
      </c>
      <c r="AL463">
        <v>4.5</v>
      </c>
      <c r="AM463">
        <v>175</v>
      </c>
      <c r="AN463" t="s">
        <v>155</v>
      </c>
      <c r="AO463">
        <v>2</v>
      </c>
      <c r="AP463" s="28">
        <v>0.82783564814814825</v>
      </c>
      <c r="AQ463">
        <v>47.162067</v>
      </c>
      <c r="AR463">
        <v>-88.491676999999996</v>
      </c>
      <c r="AS463">
        <v>315.2</v>
      </c>
      <c r="AT463">
        <v>43</v>
      </c>
      <c r="AU463">
        <v>12</v>
      </c>
      <c r="AV463">
        <v>10</v>
      </c>
      <c r="AW463" t="s">
        <v>207</v>
      </c>
      <c r="AX463">
        <v>1.4137999999999999</v>
      </c>
      <c r="AY463">
        <v>2.0430999999999999</v>
      </c>
      <c r="AZ463">
        <v>2.7138</v>
      </c>
      <c r="BA463">
        <v>14.686999999999999</v>
      </c>
      <c r="BB463">
        <v>14.74</v>
      </c>
      <c r="BC463">
        <v>1</v>
      </c>
      <c r="BD463">
        <v>14.406000000000001</v>
      </c>
      <c r="BE463">
        <v>2922.6729999999998</v>
      </c>
      <c r="BF463">
        <v>148.935</v>
      </c>
      <c r="BG463">
        <v>5.4930000000000003</v>
      </c>
      <c r="BH463">
        <v>2.4E-2</v>
      </c>
      <c r="BI463">
        <v>5.5170000000000003</v>
      </c>
      <c r="BJ463">
        <v>4.43</v>
      </c>
      <c r="BK463">
        <v>0.02</v>
      </c>
      <c r="BL463">
        <v>4.45</v>
      </c>
      <c r="BM463">
        <v>0.45710000000000001</v>
      </c>
      <c r="BQ463">
        <v>63.131</v>
      </c>
      <c r="BR463">
        <v>0.40929300000000002</v>
      </c>
      <c r="BS463">
        <v>-5</v>
      </c>
      <c r="BT463">
        <v>5.1570000000000001E-3</v>
      </c>
      <c r="BU463">
        <v>10.002098</v>
      </c>
      <c r="BV463">
        <v>0</v>
      </c>
      <c r="BW463" t="s">
        <v>155</v>
      </c>
      <c r="BX463">
        <v>0.80700000000000005</v>
      </c>
    </row>
    <row r="464" spans="1:76" x14ac:dyDescent="0.25">
      <c r="A464" s="26">
        <v>43530</v>
      </c>
      <c r="B464" s="27">
        <v>0.6193730092592592</v>
      </c>
      <c r="C464">
        <v>14.068</v>
      </c>
      <c r="D464">
        <v>0.90920000000000001</v>
      </c>
      <c r="E464">
        <v>9091.5844159999997</v>
      </c>
      <c r="F464">
        <v>243.5</v>
      </c>
      <c r="G464">
        <v>1.1000000000000001</v>
      </c>
      <c r="H464">
        <v>65.099999999999994</v>
      </c>
      <c r="J464">
        <v>0.56000000000000005</v>
      </c>
      <c r="K464">
        <v>0.87390000000000001</v>
      </c>
      <c r="L464">
        <v>12.2942</v>
      </c>
      <c r="M464">
        <v>0.79449999999999998</v>
      </c>
      <c r="N464">
        <v>212.77189999999999</v>
      </c>
      <c r="O464">
        <v>0.96130000000000004</v>
      </c>
      <c r="P464">
        <v>213.7</v>
      </c>
      <c r="Q464">
        <v>171.60720000000001</v>
      </c>
      <c r="R464">
        <v>0.77529999999999999</v>
      </c>
      <c r="S464">
        <v>172.4</v>
      </c>
      <c r="T464">
        <v>65.079300000000003</v>
      </c>
      <c r="W464">
        <v>0</v>
      </c>
      <c r="X464">
        <v>0.48970000000000002</v>
      </c>
      <c r="Y464">
        <v>11.9</v>
      </c>
      <c r="Z464">
        <v>919</v>
      </c>
      <c r="AA464">
        <v>915</v>
      </c>
      <c r="AB464">
        <v>919</v>
      </c>
      <c r="AC464">
        <v>88</v>
      </c>
      <c r="AD464">
        <v>23.96</v>
      </c>
      <c r="AE464">
        <v>0.55000000000000004</v>
      </c>
      <c r="AF464">
        <v>981</v>
      </c>
      <c r="AG464">
        <v>0</v>
      </c>
      <c r="AH464">
        <v>33</v>
      </c>
      <c r="AI464">
        <v>36</v>
      </c>
      <c r="AJ464">
        <v>189</v>
      </c>
      <c r="AK464">
        <v>168</v>
      </c>
      <c r="AL464">
        <v>4.4000000000000004</v>
      </c>
      <c r="AM464">
        <v>175</v>
      </c>
      <c r="AN464" t="s">
        <v>155</v>
      </c>
      <c r="AO464">
        <v>2</v>
      </c>
      <c r="AP464" s="28">
        <v>0.82785879629629633</v>
      </c>
      <c r="AQ464">
        <v>47.161811999999998</v>
      </c>
      <c r="AR464">
        <v>-88.491544000000005</v>
      </c>
      <c r="AS464">
        <v>314.89999999999998</v>
      </c>
      <c r="AT464">
        <v>42.2</v>
      </c>
      <c r="AU464">
        <v>12</v>
      </c>
      <c r="AV464">
        <v>9</v>
      </c>
      <c r="AW464" t="s">
        <v>211</v>
      </c>
      <c r="AX464">
        <v>1.3</v>
      </c>
      <c r="AY464">
        <v>2.1</v>
      </c>
      <c r="AZ464">
        <v>2.6</v>
      </c>
      <c r="BA464">
        <v>14.686999999999999</v>
      </c>
      <c r="BB464">
        <v>14.72</v>
      </c>
      <c r="BC464">
        <v>1</v>
      </c>
      <c r="BD464">
        <v>14.427</v>
      </c>
      <c r="BE464">
        <v>2964.915</v>
      </c>
      <c r="BF464">
        <v>121.955</v>
      </c>
      <c r="BG464">
        <v>5.3739999999999997</v>
      </c>
      <c r="BH464">
        <v>2.4E-2</v>
      </c>
      <c r="BI464">
        <v>5.3979999999999997</v>
      </c>
      <c r="BJ464">
        <v>4.3339999999999996</v>
      </c>
      <c r="BK464">
        <v>0.02</v>
      </c>
      <c r="BL464">
        <v>4.3540000000000001</v>
      </c>
      <c r="BM464">
        <v>0.49840000000000001</v>
      </c>
      <c r="BQ464">
        <v>85.87</v>
      </c>
      <c r="BR464">
        <v>0.47515000000000002</v>
      </c>
      <c r="BS464">
        <v>-5</v>
      </c>
      <c r="BT464">
        <v>6.6860000000000001E-3</v>
      </c>
      <c r="BU464">
        <v>11.611478</v>
      </c>
      <c r="BV464">
        <v>0</v>
      </c>
      <c r="BW464" t="s">
        <v>155</v>
      </c>
      <c r="BX464">
        <v>0.80700000000000005</v>
      </c>
    </row>
    <row r="465" spans="1:76" x14ac:dyDescent="0.25">
      <c r="A465" s="26">
        <v>43530</v>
      </c>
      <c r="B465" s="27">
        <v>0.61938458333333335</v>
      </c>
      <c r="C465">
        <v>14.07</v>
      </c>
      <c r="D465">
        <v>0.41549999999999998</v>
      </c>
      <c r="E465">
        <v>4154.6945340000002</v>
      </c>
      <c r="F465">
        <v>214.1</v>
      </c>
      <c r="G465">
        <v>1.1000000000000001</v>
      </c>
      <c r="H465">
        <v>64.099999999999994</v>
      </c>
      <c r="J465">
        <v>0.6</v>
      </c>
      <c r="K465">
        <v>0.87809999999999999</v>
      </c>
      <c r="L465">
        <v>12.354799999999999</v>
      </c>
      <c r="M465">
        <v>0.36480000000000001</v>
      </c>
      <c r="N465">
        <v>187.99799999999999</v>
      </c>
      <c r="O465">
        <v>0.96589999999999998</v>
      </c>
      <c r="P465">
        <v>189</v>
      </c>
      <c r="Q465">
        <v>151.62620000000001</v>
      </c>
      <c r="R465">
        <v>0.77910000000000001</v>
      </c>
      <c r="S465">
        <v>152.4</v>
      </c>
      <c r="T465">
        <v>64.099999999999994</v>
      </c>
      <c r="W465">
        <v>0</v>
      </c>
      <c r="X465">
        <v>0.52690000000000003</v>
      </c>
      <c r="Y465">
        <v>11.9</v>
      </c>
      <c r="Z465">
        <v>927</v>
      </c>
      <c r="AA465">
        <v>923</v>
      </c>
      <c r="AB465">
        <v>925</v>
      </c>
      <c r="AC465">
        <v>88</v>
      </c>
      <c r="AD465">
        <v>23.96</v>
      </c>
      <c r="AE465">
        <v>0.55000000000000004</v>
      </c>
      <c r="AF465">
        <v>981</v>
      </c>
      <c r="AG465">
        <v>0</v>
      </c>
      <c r="AH465">
        <v>33</v>
      </c>
      <c r="AI465">
        <v>36</v>
      </c>
      <c r="AJ465">
        <v>189</v>
      </c>
      <c r="AK465">
        <v>168</v>
      </c>
      <c r="AL465">
        <v>4.4000000000000004</v>
      </c>
      <c r="AM465">
        <v>175</v>
      </c>
      <c r="AN465" t="s">
        <v>155</v>
      </c>
      <c r="AO465">
        <v>2</v>
      </c>
      <c r="AP465" s="28">
        <v>0.82787037037037037</v>
      </c>
      <c r="AQ465">
        <v>47.161656999999998</v>
      </c>
      <c r="AR465">
        <v>-88.491455999999999</v>
      </c>
      <c r="AS465">
        <v>314.8</v>
      </c>
      <c r="AT465">
        <v>41.3</v>
      </c>
      <c r="AU465">
        <v>12</v>
      </c>
      <c r="AV465">
        <v>9</v>
      </c>
      <c r="AW465" t="s">
        <v>211</v>
      </c>
      <c r="AX465">
        <v>1.3</v>
      </c>
      <c r="AY465">
        <v>2.1</v>
      </c>
      <c r="AZ465">
        <v>2.6</v>
      </c>
      <c r="BA465">
        <v>14.686999999999999</v>
      </c>
      <c r="BB465">
        <v>15.26</v>
      </c>
      <c r="BC465">
        <v>1.04</v>
      </c>
      <c r="BD465">
        <v>13.879</v>
      </c>
      <c r="BE465">
        <v>3066.259</v>
      </c>
      <c r="BF465">
        <v>57.628999999999998</v>
      </c>
      <c r="BG465">
        <v>4.8860000000000001</v>
      </c>
      <c r="BH465">
        <v>2.5000000000000001E-2</v>
      </c>
      <c r="BI465">
        <v>4.9109999999999996</v>
      </c>
      <c r="BJ465">
        <v>3.9409999999999998</v>
      </c>
      <c r="BK465">
        <v>0.02</v>
      </c>
      <c r="BL465">
        <v>3.9609999999999999</v>
      </c>
      <c r="BM465">
        <v>0.50519999999999998</v>
      </c>
      <c r="BQ465">
        <v>95.078000000000003</v>
      </c>
      <c r="BR465">
        <v>0.477099</v>
      </c>
      <c r="BS465">
        <v>-5</v>
      </c>
      <c r="BT465">
        <v>6.1570000000000001E-3</v>
      </c>
      <c r="BU465">
        <v>11.659107000000001</v>
      </c>
      <c r="BV465">
        <v>0</v>
      </c>
      <c r="BW465" t="s">
        <v>155</v>
      </c>
      <c r="BX465">
        <v>0.80700000000000005</v>
      </c>
    </row>
    <row r="466" spans="1:76" x14ac:dyDescent="0.25">
      <c r="A466" s="26">
        <v>43530</v>
      </c>
      <c r="B466" s="27">
        <v>0.61939615740740739</v>
      </c>
      <c r="C466">
        <v>13.2</v>
      </c>
      <c r="D466">
        <v>8.8300000000000003E-2</v>
      </c>
      <c r="E466">
        <v>882.96137299999998</v>
      </c>
      <c r="F466">
        <v>205.6</v>
      </c>
      <c r="G466">
        <v>1.1000000000000001</v>
      </c>
      <c r="H466">
        <v>59.7</v>
      </c>
      <c r="J466">
        <v>0.5</v>
      </c>
      <c r="K466">
        <v>0.88759999999999994</v>
      </c>
      <c r="L466">
        <v>11.7158</v>
      </c>
      <c r="M466">
        <v>7.8399999999999997E-2</v>
      </c>
      <c r="N466">
        <v>182.4427</v>
      </c>
      <c r="O466">
        <v>0.97629999999999995</v>
      </c>
      <c r="P466">
        <v>183.4</v>
      </c>
      <c r="Q466">
        <v>147.14570000000001</v>
      </c>
      <c r="R466">
        <v>0.78739999999999999</v>
      </c>
      <c r="S466">
        <v>147.9</v>
      </c>
      <c r="T466">
        <v>59.737099999999998</v>
      </c>
      <c r="W466">
        <v>0</v>
      </c>
      <c r="X466">
        <v>0.44379999999999997</v>
      </c>
      <c r="Y466">
        <v>11.9</v>
      </c>
      <c r="Z466">
        <v>915</v>
      </c>
      <c r="AA466">
        <v>908</v>
      </c>
      <c r="AB466">
        <v>914</v>
      </c>
      <c r="AC466">
        <v>88</v>
      </c>
      <c r="AD466">
        <v>23.96</v>
      </c>
      <c r="AE466">
        <v>0.55000000000000004</v>
      </c>
      <c r="AF466">
        <v>981</v>
      </c>
      <c r="AG466">
        <v>0</v>
      </c>
      <c r="AH466">
        <v>33</v>
      </c>
      <c r="AI466">
        <v>36</v>
      </c>
      <c r="AJ466">
        <v>189</v>
      </c>
      <c r="AK466">
        <v>168</v>
      </c>
      <c r="AL466">
        <v>4.5</v>
      </c>
      <c r="AM466">
        <v>175</v>
      </c>
      <c r="AN466" t="s">
        <v>155</v>
      </c>
      <c r="AO466">
        <v>2</v>
      </c>
      <c r="AP466" s="28">
        <v>0.82788194444444441</v>
      </c>
      <c r="AQ466">
        <v>47.161512999999999</v>
      </c>
      <c r="AR466">
        <v>-88.491337999999999</v>
      </c>
      <c r="AS466">
        <v>314.60000000000002</v>
      </c>
      <c r="AT466">
        <v>40.4</v>
      </c>
      <c r="AU466">
        <v>12</v>
      </c>
      <c r="AV466">
        <v>9</v>
      </c>
      <c r="AW466" t="s">
        <v>211</v>
      </c>
      <c r="AX466">
        <v>1.3431</v>
      </c>
      <c r="AY466">
        <v>2.4016999999999999</v>
      </c>
      <c r="AZ466">
        <v>2.9016999999999999</v>
      </c>
      <c r="BA466">
        <v>14.686999999999999</v>
      </c>
      <c r="BB466">
        <v>16.59</v>
      </c>
      <c r="BC466">
        <v>1.1299999999999999</v>
      </c>
      <c r="BD466">
        <v>12.667999999999999</v>
      </c>
      <c r="BE466">
        <v>3136.6060000000002</v>
      </c>
      <c r="BF466">
        <v>13.353999999999999</v>
      </c>
      <c r="BG466">
        <v>5.1150000000000002</v>
      </c>
      <c r="BH466">
        <v>2.7E-2</v>
      </c>
      <c r="BI466">
        <v>5.1420000000000003</v>
      </c>
      <c r="BJ466">
        <v>4.125</v>
      </c>
      <c r="BK466">
        <v>2.1999999999999999E-2</v>
      </c>
      <c r="BL466">
        <v>4.1479999999999997</v>
      </c>
      <c r="BM466">
        <v>0.50790000000000002</v>
      </c>
      <c r="BQ466">
        <v>86.388000000000005</v>
      </c>
      <c r="BR466">
        <v>0.40097300000000002</v>
      </c>
      <c r="BS466">
        <v>-5</v>
      </c>
      <c r="BT466">
        <v>6.0000000000000001E-3</v>
      </c>
      <c r="BU466">
        <v>9.7987780000000004</v>
      </c>
      <c r="BV466">
        <v>0</v>
      </c>
      <c r="BW466" t="s">
        <v>155</v>
      </c>
      <c r="BX466">
        <v>0.80700000000000005</v>
      </c>
    </row>
    <row r="467" spans="1:76" x14ac:dyDescent="0.25">
      <c r="A467" s="26">
        <v>43530</v>
      </c>
      <c r="B467" s="27">
        <v>0.61940773148148154</v>
      </c>
      <c r="C467">
        <v>13.08</v>
      </c>
      <c r="D467">
        <v>5.5199999999999999E-2</v>
      </c>
      <c r="E467">
        <v>551.75732200000004</v>
      </c>
      <c r="F467">
        <v>249.1</v>
      </c>
      <c r="G467">
        <v>1.1000000000000001</v>
      </c>
      <c r="H467">
        <v>49.8</v>
      </c>
      <c r="J467">
        <v>0.5</v>
      </c>
      <c r="K467">
        <v>0.88870000000000005</v>
      </c>
      <c r="L467">
        <v>11.6251</v>
      </c>
      <c r="M467">
        <v>4.9000000000000002E-2</v>
      </c>
      <c r="N467">
        <v>221.37469999999999</v>
      </c>
      <c r="O467">
        <v>0.97760000000000002</v>
      </c>
      <c r="P467">
        <v>222.4</v>
      </c>
      <c r="Q467">
        <v>178.5455</v>
      </c>
      <c r="R467">
        <v>0.78849999999999998</v>
      </c>
      <c r="S467">
        <v>179.3</v>
      </c>
      <c r="T467">
        <v>49.846699999999998</v>
      </c>
      <c r="W467">
        <v>0</v>
      </c>
      <c r="X467">
        <v>0.44440000000000002</v>
      </c>
      <c r="Y467">
        <v>11.9</v>
      </c>
      <c r="Z467">
        <v>898</v>
      </c>
      <c r="AA467">
        <v>889</v>
      </c>
      <c r="AB467">
        <v>896</v>
      </c>
      <c r="AC467">
        <v>88</v>
      </c>
      <c r="AD467">
        <v>23.96</v>
      </c>
      <c r="AE467">
        <v>0.55000000000000004</v>
      </c>
      <c r="AF467">
        <v>981</v>
      </c>
      <c r="AG467">
        <v>0</v>
      </c>
      <c r="AH467">
        <v>33</v>
      </c>
      <c r="AI467">
        <v>36</v>
      </c>
      <c r="AJ467">
        <v>189</v>
      </c>
      <c r="AK467">
        <v>168</v>
      </c>
      <c r="AL467">
        <v>4.4000000000000004</v>
      </c>
      <c r="AM467">
        <v>174.9</v>
      </c>
      <c r="AN467" t="s">
        <v>155</v>
      </c>
      <c r="AO467">
        <v>2</v>
      </c>
      <c r="AP467" s="28">
        <v>0.82789351851851845</v>
      </c>
      <c r="AQ467">
        <v>47.161380000000001</v>
      </c>
      <c r="AR467">
        <v>-88.491176999999993</v>
      </c>
      <c r="AS467">
        <v>314.3</v>
      </c>
      <c r="AT467">
        <v>41.3</v>
      </c>
      <c r="AU467">
        <v>12</v>
      </c>
      <c r="AV467">
        <v>9</v>
      </c>
      <c r="AW467" t="s">
        <v>211</v>
      </c>
      <c r="AX467">
        <v>1.4431</v>
      </c>
      <c r="AY467">
        <v>2.9723999999999999</v>
      </c>
      <c r="AZ467">
        <v>3.4723999999999999</v>
      </c>
      <c r="BA467">
        <v>14.686999999999999</v>
      </c>
      <c r="BB467">
        <v>16.77</v>
      </c>
      <c r="BC467">
        <v>1.1399999999999999</v>
      </c>
      <c r="BD467">
        <v>12.518000000000001</v>
      </c>
      <c r="BE467">
        <v>3144.6849999999999</v>
      </c>
      <c r="BF467">
        <v>8.4429999999999996</v>
      </c>
      <c r="BG467">
        <v>6.2709999999999999</v>
      </c>
      <c r="BH467">
        <v>2.8000000000000001E-2</v>
      </c>
      <c r="BI467">
        <v>6.2990000000000004</v>
      </c>
      <c r="BJ467">
        <v>5.0579999999999998</v>
      </c>
      <c r="BK467">
        <v>2.1999999999999999E-2</v>
      </c>
      <c r="BL467">
        <v>5.08</v>
      </c>
      <c r="BM467">
        <v>0.42820000000000003</v>
      </c>
      <c r="BQ467">
        <v>87.403000000000006</v>
      </c>
      <c r="BR467">
        <v>0.28836899999999999</v>
      </c>
      <c r="BS467">
        <v>-5</v>
      </c>
      <c r="BT467">
        <v>6.8430000000000001E-3</v>
      </c>
      <c r="BU467">
        <v>7.0470179999999996</v>
      </c>
      <c r="BV467">
        <v>0</v>
      </c>
      <c r="BW467" t="s">
        <v>155</v>
      </c>
      <c r="BX467">
        <v>0.80700000000000005</v>
      </c>
    </row>
    <row r="468" spans="1:76" x14ac:dyDescent="0.25">
      <c r="A468" s="26">
        <v>43530</v>
      </c>
      <c r="B468" s="27">
        <v>0.61941930555555558</v>
      </c>
      <c r="C468">
        <v>13.214</v>
      </c>
      <c r="D468">
        <v>0.86019999999999996</v>
      </c>
      <c r="E468">
        <v>8601.9665270000005</v>
      </c>
      <c r="F468">
        <v>291.39999999999998</v>
      </c>
      <c r="G468">
        <v>1</v>
      </c>
      <c r="H468">
        <v>50.2</v>
      </c>
      <c r="J468">
        <v>0.56000000000000005</v>
      </c>
      <c r="K468">
        <v>0.88080000000000003</v>
      </c>
      <c r="L468">
        <v>11.6386</v>
      </c>
      <c r="M468">
        <v>0.75760000000000005</v>
      </c>
      <c r="N468">
        <v>256.6585</v>
      </c>
      <c r="O468">
        <v>0.88080000000000003</v>
      </c>
      <c r="P468">
        <v>257.5</v>
      </c>
      <c r="Q468">
        <v>207.00299999999999</v>
      </c>
      <c r="R468">
        <v>0.71040000000000003</v>
      </c>
      <c r="S468">
        <v>207.7</v>
      </c>
      <c r="T468">
        <v>50.234000000000002</v>
      </c>
      <c r="W468">
        <v>0</v>
      </c>
      <c r="X468">
        <v>0.48980000000000001</v>
      </c>
      <c r="Y468">
        <v>11.9</v>
      </c>
      <c r="Z468">
        <v>890</v>
      </c>
      <c r="AA468">
        <v>880</v>
      </c>
      <c r="AB468">
        <v>889</v>
      </c>
      <c r="AC468">
        <v>88</v>
      </c>
      <c r="AD468">
        <v>23.96</v>
      </c>
      <c r="AE468">
        <v>0.55000000000000004</v>
      </c>
      <c r="AF468">
        <v>981</v>
      </c>
      <c r="AG468">
        <v>0</v>
      </c>
      <c r="AH468">
        <v>33</v>
      </c>
      <c r="AI468">
        <v>36</v>
      </c>
      <c r="AJ468">
        <v>189</v>
      </c>
      <c r="AK468">
        <v>168</v>
      </c>
      <c r="AL468">
        <v>4.4000000000000004</v>
      </c>
      <c r="AM468">
        <v>174.5</v>
      </c>
      <c r="AN468" t="s">
        <v>155</v>
      </c>
      <c r="AO468">
        <v>2</v>
      </c>
      <c r="AP468" s="28">
        <v>0.8279050925925926</v>
      </c>
      <c r="AQ468">
        <v>47.161256000000002</v>
      </c>
      <c r="AR468">
        <v>-88.491003000000006</v>
      </c>
      <c r="AS468">
        <v>314.10000000000002</v>
      </c>
      <c r="AT468">
        <v>41.8</v>
      </c>
      <c r="AU468">
        <v>12</v>
      </c>
      <c r="AV468">
        <v>9</v>
      </c>
      <c r="AW468" t="s">
        <v>211</v>
      </c>
      <c r="AX468">
        <v>1.5</v>
      </c>
      <c r="AY468">
        <v>3.3723999999999998</v>
      </c>
      <c r="AZ468">
        <v>3.8292999999999999</v>
      </c>
      <c r="BA468">
        <v>14.686999999999999</v>
      </c>
      <c r="BB468">
        <v>15.61</v>
      </c>
      <c r="BC468">
        <v>1.06</v>
      </c>
      <c r="BD468">
        <v>13.535</v>
      </c>
      <c r="BE468">
        <v>2964.3789999999999</v>
      </c>
      <c r="BF468">
        <v>122.82299999999999</v>
      </c>
      <c r="BG468">
        <v>6.8460000000000001</v>
      </c>
      <c r="BH468">
        <v>2.3E-2</v>
      </c>
      <c r="BI468">
        <v>6.8689999999999998</v>
      </c>
      <c r="BJ468">
        <v>5.5209999999999999</v>
      </c>
      <c r="BK468">
        <v>1.9E-2</v>
      </c>
      <c r="BL468">
        <v>5.54</v>
      </c>
      <c r="BM468">
        <v>0.40629999999999999</v>
      </c>
      <c r="BQ468">
        <v>90.700999999999993</v>
      </c>
      <c r="BR468">
        <v>0.268314</v>
      </c>
      <c r="BS468">
        <v>-5</v>
      </c>
      <c r="BT468">
        <v>6.1570000000000001E-3</v>
      </c>
      <c r="BU468">
        <v>6.5569230000000003</v>
      </c>
      <c r="BV468">
        <v>0</v>
      </c>
      <c r="BW468" t="s">
        <v>155</v>
      </c>
      <c r="BX468">
        <v>0.80700000000000005</v>
      </c>
    </row>
    <row r="469" spans="1:76" x14ac:dyDescent="0.25">
      <c r="A469" s="26">
        <v>43530</v>
      </c>
      <c r="B469" s="27">
        <v>0.61943087962962962</v>
      </c>
      <c r="C469">
        <v>13.5</v>
      </c>
      <c r="D469">
        <v>1.7655000000000001</v>
      </c>
      <c r="E469">
        <v>17654.762671</v>
      </c>
      <c r="F469">
        <v>303.60000000000002</v>
      </c>
      <c r="G469">
        <v>1</v>
      </c>
      <c r="H469">
        <v>54.4</v>
      </c>
      <c r="J469">
        <v>0.8</v>
      </c>
      <c r="K469">
        <v>0.87080000000000002</v>
      </c>
      <c r="L469">
        <v>11.7561</v>
      </c>
      <c r="M469">
        <v>1.5374000000000001</v>
      </c>
      <c r="N469">
        <v>264.40780000000001</v>
      </c>
      <c r="O469">
        <v>0.87080000000000002</v>
      </c>
      <c r="P469">
        <v>265.3</v>
      </c>
      <c r="Q469">
        <v>213.25309999999999</v>
      </c>
      <c r="R469">
        <v>0.70230000000000004</v>
      </c>
      <c r="S469">
        <v>214</v>
      </c>
      <c r="T469">
        <v>54.387900000000002</v>
      </c>
      <c r="W469">
        <v>0</v>
      </c>
      <c r="X469">
        <v>0.69750000000000001</v>
      </c>
      <c r="Y469">
        <v>11.9</v>
      </c>
      <c r="Z469">
        <v>906</v>
      </c>
      <c r="AA469">
        <v>898</v>
      </c>
      <c r="AB469">
        <v>906</v>
      </c>
      <c r="AC469">
        <v>88</v>
      </c>
      <c r="AD469">
        <v>23.96</v>
      </c>
      <c r="AE469">
        <v>0.55000000000000004</v>
      </c>
      <c r="AF469">
        <v>981</v>
      </c>
      <c r="AG469">
        <v>0</v>
      </c>
      <c r="AH469">
        <v>33</v>
      </c>
      <c r="AI469">
        <v>36</v>
      </c>
      <c r="AJ469">
        <v>189</v>
      </c>
      <c r="AK469">
        <v>168</v>
      </c>
      <c r="AL469">
        <v>4.4000000000000004</v>
      </c>
      <c r="AM469">
        <v>174.2</v>
      </c>
      <c r="AN469" t="s">
        <v>155</v>
      </c>
      <c r="AO469">
        <v>2</v>
      </c>
      <c r="AP469" s="28">
        <v>0.82791666666666675</v>
      </c>
      <c r="AQ469">
        <v>47.161127999999998</v>
      </c>
      <c r="AR469">
        <v>-88.490855999999994</v>
      </c>
      <c r="AS469">
        <v>313.89999999999998</v>
      </c>
      <c r="AT469">
        <v>41.1</v>
      </c>
      <c r="AU469">
        <v>12</v>
      </c>
      <c r="AV469">
        <v>10</v>
      </c>
      <c r="AW469" t="s">
        <v>207</v>
      </c>
      <c r="AX469">
        <v>1.5</v>
      </c>
      <c r="AY469">
        <v>2.4794</v>
      </c>
      <c r="AZ469">
        <v>3.2242000000000002</v>
      </c>
      <c r="BA469">
        <v>14.686999999999999</v>
      </c>
      <c r="BB469">
        <v>14.35</v>
      </c>
      <c r="BC469">
        <v>0.98</v>
      </c>
      <c r="BD469">
        <v>14.837</v>
      </c>
      <c r="BE469">
        <v>2791.5630000000001</v>
      </c>
      <c r="BF469">
        <v>232.34899999999999</v>
      </c>
      <c r="BG469">
        <v>6.5750000000000002</v>
      </c>
      <c r="BH469">
        <v>2.1999999999999999E-2</v>
      </c>
      <c r="BI469">
        <v>6.5970000000000004</v>
      </c>
      <c r="BJ469">
        <v>5.3029999999999999</v>
      </c>
      <c r="BK469">
        <v>1.7000000000000001E-2</v>
      </c>
      <c r="BL469">
        <v>5.32</v>
      </c>
      <c r="BM469">
        <v>0.41010000000000002</v>
      </c>
      <c r="BQ469">
        <v>120.42700000000001</v>
      </c>
      <c r="BR469">
        <v>0.42901299999999998</v>
      </c>
      <c r="BS469">
        <v>-5</v>
      </c>
      <c r="BT469">
        <v>6.0000000000000001E-3</v>
      </c>
      <c r="BU469">
        <v>10.484006000000001</v>
      </c>
      <c r="BV469">
        <v>0</v>
      </c>
      <c r="BW469" t="s">
        <v>155</v>
      </c>
      <c r="BX469">
        <v>0.80700000000000005</v>
      </c>
    </row>
    <row r="470" spans="1:76" x14ac:dyDescent="0.25">
      <c r="A470" s="26">
        <v>43530</v>
      </c>
      <c r="B470" s="27">
        <v>0.61944245370370365</v>
      </c>
      <c r="C470">
        <v>13.827</v>
      </c>
      <c r="D470">
        <v>1.4638</v>
      </c>
      <c r="E470">
        <v>14638.017241</v>
      </c>
      <c r="F470">
        <v>288.8</v>
      </c>
      <c r="G470">
        <v>1</v>
      </c>
      <c r="H470">
        <v>68.400000000000006</v>
      </c>
      <c r="J470">
        <v>1</v>
      </c>
      <c r="K470">
        <v>0.871</v>
      </c>
      <c r="L470">
        <v>12.0427</v>
      </c>
      <c r="M470">
        <v>1.2748999999999999</v>
      </c>
      <c r="N470">
        <v>251.53639999999999</v>
      </c>
      <c r="O470">
        <v>0.871</v>
      </c>
      <c r="P470">
        <v>252.4</v>
      </c>
      <c r="Q470">
        <v>202.87190000000001</v>
      </c>
      <c r="R470">
        <v>0.70250000000000001</v>
      </c>
      <c r="S470">
        <v>203.6</v>
      </c>
      <c r="T470">
        <v>68.405000000000001</v>
      </c>
      <c r="W470">
        <v>0</v>
      </c>
      <c r="X470">
        <v>0.871</v>
      </c>
      <c r="Y470">
        <v>11.9</v>
      </c>
      <c r="Z470">
        <v>922</v>
      </c>
      <c r="AA470">
        <v>918</v>
      </c>
      <c r="AB470">
        <v>922</v>
      </c>
      <c r="AC470">
        <v>88</v>
      </c>
      <c r="AD470">
        <v>23.96</v>
      </c>
      <c r="AE470">
        <v>0.55000000000000004</v>
      </c>
      <c r="AF470">
        <v>981</v>
      </c>
      <c r="AG470">
        <v>0</v>
      </c>
      <c r="AH470">
        <v>32.156999999999996</v>
      </c>
      <c r="AI470">
        <v>36</v>
      </c>
      <c r="AJ470">
        <v>189</v>
      </c>
      <c r="AK470">
        <v>168</v>
      </c>
      <c r="AL470">
        <v>4.5</v>
      </c>
      <c r="AM470">
        <v>174</v>
      </c>
      <c r="AN470" t="s">
        <v>155</v>
      </c>
      <c r="AO470">
        <v>2</v>
      </c>
      <c r="AP470" s="28">
        <v>0.82792824074074067</v>
      </c>
      <c r="AQ470">
        <v>47.160991000000003</v>
      </c>
      <c r="AR470">
        <v>-88.490757000000002</v>
      </c>
      <c r="AS470">
        <v>313.7</v>
      </c>
      <c r="AT470">
        <v>39.4</v>
      </c>
      <c r="AU470">
        <v>12</v>
      </c>
      <c r="AV470">
        <v>10</v>
      </c>
      <c r="AW470" t="s">
        <v>207</v>
      </c>
      <c r="AX470">
        <v>1.5862000000000001</v>
      </c>
      <c r="AY470">
        <v>1</v>
      </c>
      <c r="AZ470">
        <v>2.2000000000000002</v>
      </c>
      <c r="BA470">
        <v>14.686999999999999</v>
      </c>
      <c r="BB470">
        <v>14.37</v>
      </c>
      <c r="BC470">
        <v>0.98</v>
      </c>
      <c r="BD470">
        <v>14.813000000000001</v>
      </c>
      <c r="BE470">
        <v>2854.125</v>
      </c>
      <c r="BF470">
        <v>192.31700000000001</v>
      </c>
      <c r="BG470">
        <v>6.2430000000000003</v>
      </c>
      <c r="BH470">
        <v>2.1999999999999999E-2</v>
      </c>
      <c r="BI470">
        <v>6.2649999999999997</v>
      </c>
      <c r="BJ470">
        <v>5.0350000000000001</v>
      </c>
      <c r="BK470">
        <v>1.7000000000000001E-2</v>
      </c>
      <c r="BL470">
        <v>5.0529999999999999</v>
      </c>
      <c r="BM470">
        <v>0.51480000000000004</v>
      </c>
      <c r="BQ470">
        <v>150.09100000000001</v>
      </c>
      <c r="BR470">
        <v>0.47417399999999998</v>
      </c>
      <c r="BS470">
        <v>-5</v>
      </c>
      <c r="BT470">
        <v>6.8430000000000001E-3</v>
      </c>
      <c r="BU470">
        <v>11.587628</v>
      </c>
      <c r="BV470">
        <v>0</v>
      </c>
      <c r="BW470" t="s">
        <v>155</v>
      </c>
      <c r="BX470">
        <v>0.80700000000000005</v>
      </c>
    </row>
    <row r="471" spans="1:76" x14ac:dyDescent="0.25">
      <c r="A471" s="26">
        <v>43530</v>
      </c>
      <c r="B471" s="27">
        <v>0.6194540277777778</v>
      </c>
      <c r="C471">
        <v>13.801</v>
      </c>
      <c r="D471">
        <v>0.62339999999999995</v>
      </c>
      <c r="E471">
        <v>6234.3179980000004</v>
      </c>
      <c r="F471">
        <v>249.5</v>
      </c>
      <c r="G471">
        <v>1.1000000000000001</v>
      </c>
      <c r="H471">
        <v>70.599999999999994</v>
      </c>
      <c r="J471">
        <v>0.99</v>
      </c>
      <c r="K471">
        <v>0.87839999999999996</v>
      </c>
      <c r="L471">
        <v>12.122400000000001</v>
      </c>
      <c r="M471">
        <v>0.54759999999999998</v>
      </c>
      <c r="N471">
        <v>219.12389999999999</v>
      </c>
      <c r="O471">
        <v>0.94359999999999999</v>
      </c>
      <c r="P471">
        <v>220.1</v>
      </c>
      <c r="Q471">
        <v>176.7302</v>
      </c>
      <c r="R471">
        <v>0.7611</v>
      </c>
      <c r="S471">
        <v>177.5</v>
      </c>
      <c r="T471">
        <v>70.577600000000004</v>
      </c>
      <c r="W471">
        <v>0</v>
      </c>
      <c r="X471">
        <v>0.86970000000000003</v>
      </c>
      <c r="Y471">
        <v>11.9</v>
      </c>
      <c r="Z471">
        <v>893</v>
      </c>
      <c r="AA471">
        <v>886</v>
      </c>
      <c r="AB471">
        <v>890</v>
      </c>
      <c r="AC471">
        <v>88</v>
      </c>
      <c r="AD471">
        <v>23.96</v>
      </c>
      <c r="AE471">
        <v>0.55000000000000004</v>
      </c>
      <c r="AF471">
        <v>981</v>
      </c>
      <c r="AG471">
        <v>0</v>
      </c>
      <c r="AH471">
        <v>32</v>
      </c>
      <c r="AI471">
        <v>36</v>
      </c>
      <c r="AJ471">
        <v>189</v>
      </c>
      <c r="AK471">
        <v>168</v>
      </c>
      <c r="AL471">
        <v>4.5</v>
      </c>
      <c r="AM471">
        <v>174</v>
      </c>
      <c r="AN471" t="s">
        <v>155</v>
      </c>
      <c r="AO471">
        <v>2</v>
      </c>
      <c r="AP471" s="28">
        <v>0.82793981481481482</v>
      </c>
      <c r="AQ471">
        <v>47.160842000000002</v>
      </c>
      <c r="AR471">
        <v>-88.490703999999994</v>
      </c>
      <c r="AS471">
        <v>313.60000000000002</v>
      </c>
      <c r="AT471">
        <v>38.200000000000003</v>
      </c>
      <c r="AU471">
        <v>12</v>
      </c>
      <c r="AV471">
        <v>10</v>
      </c>
      <c r="AW471" t="s">
        <v>207</v>
      </c>
      <c r="AX471">
        <v>1.7</v>
      </c>
      <c r="AY471">
        <v>1.3448</v>
      </c>
      <c r="AZ471">
        <v>2.5448</v>
      </c>
      <c r="BA471">
        <v>14.686999999999999</v>
      </c>
      <c r="BB471">
        <v>15.29</v>
      </c>
      <c r="BC471">
        <v>1.04</v>
      </c>
      <c r="BD471">
        <v>13.843</v>
      </c>
      <c r="BE471">
        <v>3020.2289999999998</v>
      </c>
      <c r="BF471">
        <v>86.837999999999994</v>
      </c>
      <c r="BG471">
        <v>5.7169999999999996</v>
      </c>
      <c r="BH471">
        <v>2.5000000000000001E-2</v>
      </c>
      <c r="BI471">
        <v>5.742</v>
      </c>
      <c r="BJ471">
        <v>4.6109999999999998</v>
      </c>
      <c r="BK471">
        <v>0.02</v>
      </c>
      <c r="BL471">
        <v>4.6310000000000002</v>
      </c>
      <c r="BM471">
        <v>0.55840000000000001</v>
      </c>
      <c r="BQ471">
        <v>157.559</v>
      </c>
      <c r="BR471">
        <v>0.23674500000000001</v>
      </c>
      <c r="BS471">
        <v>-5</v>
      </c>
      <c r="BT471">
        <v>6.1570000000000001E-3</v>
      </c>
      <c r="BU471">
        <v>5.7854559999999999</v>
      </c>
      <c r="BV471">
        <v>0</v>
      </c>
      <c r="BW471" t="s">
        <v>155</v>
      </c>
      <c r="BX471">
        <v>0.80700000000000005</v>
      </c>
    </row>
    <row r="472" spans="1:76" x14ac:dyDescent="0.25">
      <c r="A472" s="26">
        <v>43530</v>
      </c>
      <c r="B472" s="27">
        <v>0.61946560185185184</v>
      </c>
      <c r="C472">
        <v>13.558</v>
      </c>
      <c r="D472">
        <v>0.39460000000000001</v>
      </c>
      <c r="E472">
        <v>3946.4837900000002</v>
      </c>
      <c r="F472">
        <v>220.3</v>
      </c>
      <c r="G472">
        <v>1.1000000000000001</v>
      </c>
      <c r="H472">
        <v>58.7</v>
      </c>
      <c r="J472">
        <v>0.84</v>
      </c>
      <c r="K472">
        <v>0.88219999999999998</v>
      </c>
      <c r="L472">
        <v>11.9613</v>
      </c>
      <c r="M472">
        <v>0.34820000000000001</v>
      </c>
      <c r="N472">
        <v>194.3355</v>
      </c>
      <c r="O472">
        <v>0.97040000000000004</v>
      </c>
      <c r="P472">
        <v>195.3</v>
      </c>
      <c r="Q472">
        <v>156.73759999999999</v>
      </c>
      <c r="R472">
        <v>0.78269999999999995</v>
      </c>
      <c r="S472">
        <v>157.5</v>
      </c>
      <c r="T472">
        <v>58.714799999999997</v>
      </c>
      <c r="W472">
        <v>0</v>
      </c>
      <c r="X472">
        <v>0.74509999999999998</v>
      </c>
      <c r="Y472">
        <v>11.9</v>
      </c>
      <c r="Z472">
        <v>872</v>
      </c>
      <c r="AA472">
        <v>862</v>
      </c>
      <c r="AB472">
        <v>868</v>
      </c>
      <c r="AC472">
        <v>88</v>
      </c>
      <c r="AD472">
        <v>23.96</v>
      </c>
      <c r="AE472">
        <v>0.55000000000000004</v>
      </c>
      <c r="AF472">
        <v>981</v>
      </c>
      <c r="AG472">
        <v>0</v>
      </c>
      <c r="AH472">
        <v>32</v>
      </c>
      <c r="AI472">
        <v>36</v>
      </c>
      <c r="AJ472">
        <v>189</v>
      </c>
      <c r="AK472">
        <v>168</v>
      </c>
      <c r="AL472">
        <v>4.5</v>
      </c>
      <c r="AM472">
        <v>174</v>
      </c>
      <c r="AN472" t="s">
        <v>155</v>
      </c>
      <c r="AO472">
        <v>2</v>
      </c>
      <c r="AP472" s="28">
        <v>0.82795138888888886</v>
      </c>
      <c r="AQ472">
        <v>47.160679999999999</v>
      </c>
      <c r="AR472">
        <v>-88.490680999999995</v>
      </c>
      <c r="AS472">
        <v>313.5</v>
      </c>
      <c r="AT472">
        <v>38.9</v>
      </c>
      <c r="AU472">
        <v>12</v>
      </c>
      <c r="AV472">
        <v>10</v>
      </c>
      <c r="AW472" t="s">
        <v>207</v>
      </c>
      <c r="AX472">
        <v>1.5276000000000001</v>
      </c>
      <c r="AY472">
        <v>1.9293</v>
      </c>
      <c r="AZ472">
        <v>3.0430999999999999</v>
      </c>
      <c r="BA472">
        <v>14.686999999999999</v>
      </c>
      <c r="BB472">
        <v>15.8</v>
      </c>
      <c r="BC472">
        <v>1.08</v>
      </c>
      <c r="BD472">
        <v>13.353</v>
      </c>
      <c r="BE472">
        <v>3067.9209999999998</v>
      </c>
      <c r="BF472">
        <v>56.835999999999999</v>
      </c>
      <c r="BG472">
        <v>5.22</v>
      </c>
      <c r="BH472">
        <v>2.5999999999999999E-2</v>
      </c>
      <c r="BI472">
        <v>5.2460000000000004</v>
      </c>
      <c r="BJ472">
        <v>4.21</v>
      </c>
      <c r="BK472">
        <v>2.1000000000000001E-2</v>
      </c>
      <c r="BL472">
        <v>4.2309999999999999</v>
      </c>
      <c r="BM472">
        <v>0.47820000000000001</v>
      </c>
      <c r="BQ472">
        <v>138.947</v>
      </c>
      <c r="BR472">
        <v>9.9455000000000002E-2</v>
      </c>
      <c r="BS472">
        <v>-5</v>
      </c>
      <c r="BT472">
        <v>6.8409999999999999E-3</v>
      </c>
      <c r="BU472">
        <v>2.430434</v>
      </c>
      <c r="BV472">
        <v>0</v>
      </c>
      <c r="BW472" t="s">
        <v>155</v>
      </c>
      <c r="BX472">
        <v>0.80700000000000005</v>
      </c>
    </row>
    <row r="473" spans="1:76" x14ac:dyDescent="0.25">
      <c r="A473" s="26">
        <v>43530</v>
      </c>
      <c r="B473" s="27">
        <v>0.61947717592592599</v>
      </c>
      <c r="C473">
        <v>13.567</v>
      </c>
      <c r="D473">
        <v>1.1353</v>
      </c>
      <c r="E473">
        <v>11352.967581000001</v>
      </c>
      <c r="F473">
        <v>196.8</v>
      </c>
      <c r="G473">
        <v>1.1000000000000001</v>
      </c>
      <c r="H473">
        <v>53.7</v>
      </c>
      <c r="J473">
        <v>0.7</v>
      </c>
      <c r="K473">
        <v>0.87580000000000002</v>
      </c>
      <c r="L473">
        <v>11.8819</v>
      </c>
      <c r="M473">
        <v>0.99429999999999996</v>
      </c>
      <c r="N473">
        <v>172.3946</v>
      </c>
      <c r="O473">
        <v>0.96340000000000003</v>
      </c>
      <c r="P473">
        <v>173.4</v>
      </c>
      <c r="Q473">
        <v>139.04159999999999</v>
      </c>
      <c r="R473">
        <v>0.77700000000000002</v>
      </c>
      <c r="S473">
        <v>139.80000000000001</v>
      </c>
      <c r="T473">
        <v>53.6631</v>
      </c>
      <c r="W473">
        <v>0</v>
      </c>
      <c r="X473">
        <v>0.61399999999999999</v>
      </c>
      <c r="Y473">
        <v>11.9</v>
      </c>
      <c r="Z473">
        <v>868</v>
      </c>
      <c r="AA473">
        <v>856</v>
      </c>
      <c r="AB473">
        <v>864</v>
      </c>
      <c r="AC473">
        <v>88</v>
      </c>
      <c r="AD473">
        <v>23.96</v>
      </c>
      <c r="AE473">
        <v>0.55000000000000004</v>
      </c>
      <c r="AF473">
        <v>981</v>
      </c>
      <c r="AG473">
        <v>0</v>
      </c>
      <c r="AH473">
        <v>32</v>
      </c>
      <c r="AI473">
        <v>36</v>
      </c>
      <c r="AJ473">
        <v>189</v>
      </c>
      <c r="AK473">
        <v>168</v>
      </c>
      <c r="AL473">
        <v>4.5</v>
      </c>
      <c r="AM473">
        <v>174.3</v>
      </c>
      <c r="AN473" t="s">
        <v>155</v>
      </c>
      <c r="AO473">
        <v>2</v>
      </c>
      <c r="AP473" s="28">
        <v>0.82796296296296301</v>
      </c>
      <c r="AQ473">
        <v>47.160521000000003</v>
      </c>
      <c r="AR473">
        <v>-88.490685999999997</v>
      </c>
      <c r="AS473">
        <v>313.2</v>
      </c>
      <c r="AT473">
        <v>38.700000000000003</v>
      </c>
      <c r="AU473">
        <v>12</v>
      </c>
      <c r="AV473">
        <v>10</v>
      </c>
      <c r="AW473" t="s">
        <v>207</v>
      </c>
      <c r="AX473">
        <v>1.3</v>
      </c>
      <c r="AY473">
        <v>2.056943</v>
      </c>
      <c r="AZ473">
        <v>2.7986010000000001</v>
      </c>
      <c r="BA473">
        <v>14.686999999999999</v>
      </c>
      <c r="BB473">
        <v>14.95</v>
      </c>
      <c r="BC473">
        <v>1.02</v>
      </c>
      <c r="BD473">
        <v>14.185</v>
      </c>
      <c r="BE473">
        <v>2913.16</v>
      </c>
      <c r="BF473">
        <v>155.15100000000001</v>
      </c>
      <c r="BG473">
        <v>4.4260000000000002</v>
      </c>
      <c r="BH473">
        <v>2.5000000000000001E-2</v>
      </c>
      <c r="BI473">
        <v>4.4509999999999996</v>
      </c>
      <c r="BJ473">
        <v>3.57</v>
      </c>
      <c r="BK473">
        <v>0.02</v>
      </c>
      <c r="BL473">
        <v>3.59</v>
      </c>
      <c r="BM473">
        <v>0.4178</v>
      </c>
      <c r="BQ473">
        <v>109.464</v>
      </c>
      <c r="BR473">
        <v>0.124977</v>
      </c>
      <c r="BS473">
        <v>-5</v>
      </c>
      <c r="BT473">
        <v>7.0000000000000001E-3</v>
      </c>
      <c r="BU473">
        <v>3.054125</v>
      </c>
      <c r="BV473">
        <v>0</v>
      </c>
      <c r="BW473" t="s">
        <v>155</v>
      </c>
      <c r="BX473">
        <v>0.80700000000000005</v>
      </c>
    </row>
    <row r="474" spans="1:76" x14ac:dyDescent="0.25">
      <c r="A474" s="26">
        <v>43530</v>
      </c>
      <c r="B474" s="27">
        <v>0.61948875000000003</v>
      </c>
      <c r="C474">
        <v>13.362</v>
      </c>
      <c r="D474">
        <v>2.9813999999999998</v>
      </c>
      <c r="E474">
        <v>29814.083332999999</v>
      </c>
      <c r="F474">
        <v>183.8</v>
      </c>
      <c r="G474">
        <v>1.1000000000000001</v>
      </c>
      <c r="H474">
        <v>52.9</v>
      </c>
      <c r="J474">
        <v>0.7</v>
      </c>
      <c r="K474">
        <v>0.86129999999999995</v>
      </c>
      <c r="L474">
        <v>11.5092</v>
      </c>
      <c r="M474">
        <v>2.5680000000000001</v>
      </c>
      <c r="N474">
        <v>158.3364</v>
      </c>
      <c r="O474">
        <v>0.94750000000000001</v>
      </c>
      <c r="P474">
        <v>159.30000000000001</v>
      </c>
      <c r="Q474">
        <v>127.7032</v>
      </c>
      <c r="R474">
        <v>0.76419999999999999</v>
      </c>
      <c r="S474">
        <v>128.5</v>
      </c>
      <c r="T474">
        <v>52.932699999999997</v>
      </c>
      <c r="W474">
        <v>0</v>
      </c>
      <c r="X474">
        <v>0.60289999999999999</v>
      </c>
      <c r="Y474">
        <v>11.9</v>
      </c>
      <c r="Z474">
        <v>870</v>
      </c>
      <c r="AA474">
        <v>857</v>
      </c>
      <c r="AB474">
        <v>866</v>
      </c>
      <c r="AC474">
        <v>88</v>
      </c>
      <c r="AD474">
        <v>23.96</v>
      </c>
      <c r="AE474">
        <v>0.55000000000000004</v>
      </c>
      <c r="AF474">
        <v>981</v>
      </c>
      <c r="AG474">
        <v>0</v>
      </c>
      <c r="AH474">
        <v>32</v>
      </c>
      <c r="AI474">
        <v>36</v>
      </c>
      <c r="AJ474">
        <v>189</v>
      </c>
      <c r="AK474">
        <v>168</v>
      </c>
      <c r="AL474">
        <v>4.5999999999999996</v>
      </c>
      <c r="AM474">
        <v>174.6</v>
      </c>
      <c r="AN474" t="s">
        <v>155</v>
      </c>
      <c r="AO474">
        <v>2</v>
      </c>
      <c r="AP474" s="28">
        <v>0.82797453703703694</v>
      </c>
      <c r="AQ474">
        <v>47.16039</v>
      </c>
      <c r="AR474">
        <v>-88.490690000000001</v>
      </c>
      <c r="AS474">
        <v>312.89999999999998</v>
      </c>
      <c r="AT474">
        <v>35.5</v>
      </c>
      <c r="AU474">
        <v>12</v>
      </c>
      <c r="AV474">
        <v>10</v>
      </c>
      <c r="AW474" t="s">
        <v>207</v>
      </c>
      <c r="AX474">
        <v>1.3</v>
      </c>
      <c r="AY474">
        <v>2</v>
      </c>
      <c r="AZ474">
        <v>2.4</v>
      </c>
      <c r="BA474">
        <v>14.686999999999999</v>
      </c>
      <c r="BB474">
        <v>13.32</v>
      </c>
      <c r="BC474">
        <v>0.91</v>
      </c>
      <c r="BD474">
        <v>16.099</v>
      </c>
      <c r="BE474">
        <v>2580.4029999999998</v>
      </c>
      <c r="BF474">
        <v>366.45</v>
      </c>
      <c r="BG474">
        <v>3.718</v>
      </c>
      <c r="BH474">
        <v>2.1999999999999999E-2</v>
      </c>
      <c r="BI474">
        <v>3.74</v>
      </c>
      <c r="BJ474">
        <v>2.9980000000000002</v>
      </c>
      <c r="BK474">
        <v>1.7999999999999999E-2</v>
      </c>
      <c r="BL474">
        <v>3.016</v>
      </c>
      <c r="BM474">
        <v>0.37690000000000001</v>
      </c>
      <c r="BQ474">
        <v>98.290999999999997</v>
      </c>
      <c r="BR474">
        <v>0.15828999999999999</v>
      </c>
      <c r="BS474">
        <v>-5</v>
      </c>
      <c r="BT474">
        <v>6.1570000000000001E-3</v>
      </c>
      <c r="BU474">
        <v>3.8682120000000002</v>
      </c>
      <c r="BV474">
        <v>0</v>
      </c>
      <c r="BW474" t="s">
        <v>155</v>
      </c>
      <c r="BX474">
        <v>0.80700000000000005</v>
      </c>
    </row>
    <row r="475" spans="1:76" x14ac:dyDescent="0.25">
      <c r="A475" s="26">
        <v>43530</v>
      </c>
      <c r="B475" s="27">
        <v>0.61950032407407407</v>
      </c>
      <c r="C475">
        <v>13.285</v>
      </c>
      <c r="D475">
        <v>2.6636000000000002</v>
      </c>
      <c r="E475">
        <v>26635.500834999999</v>
      </c>
      <c r="F475">
        <v>169.1</v>
      </c>
      <c r="G475">
        <v>1.1000000000000001</v>
      </c>
      <c r="H475">
        <v>53.1</v>
      </c>
      <c r="J475">
        <v>0.8</v>
      </c>
      <c r="K475">
        <v>0.86470000000000002</v>
      </c>
      <c r="L475">
        <v>11.487</v>
      </c>
      <c r="M475">
        <v>2.3029999999999999</v>
      </c>
      <c r="N475">
        <v>146.21039999999999</v>
      </c>
      <c r="O475">
        <v>0.95109999999999995</v>
      </c>
      <c r="P475">
        <v>147.19999999999999</v>
      </c>
      <c r="Q475">
        <v>117.9233</v>
      </c>
      <c r="R475">
        <v>0.7671</v>
      </c>
      <c r="S475">
        <v>118.7</v>
      </c>
      <c r="T475">
        <v>53.134099999999997</v>
      </c>
      <c r="W475">
        <v>0</v>
      </c>
      <c r="X475">
        <v>0.69169999999999998</v>
      </c>
      <c r="Y475">
        <v>11.9</v>
      </c>
      <c r="Z475">
        <v>870</v>
      </c>
      <c r="AA475">
        <v>857</v>
      </c>
      <c r="AB475">
        <v>865</v>
      </c>
      <c r="AC475">
        <v>88</v>
      </c>
      <c r="AD475">
        <v>23.96</v>
      </c>
      <c r="AE475">
        <v>0.55000000000000004</v>
      </c>
      <c r="AF475">
        <v>981</v>
      </c>
      <c r="AG475">
        <v>0</v>
      </c>
      <c r="AH475">
        <v>32</v>
      </c>
      <c r="AI475">
        <v>36</v>
      </c>
      <c r="AJ475">
        <v>189</v>
      </c>
      <c r="AK475">
        <v>168</v>
      </c>
      <c r="AL475">
        <v>4.5</v>
      </c>
      <c r="AM475">
        <v>175</v>
      </c>
      <c r="AN475" t="s">
        <v>155</v>
      </c>
      <c r="AO475">
        <v>2</v>
      </c>
      <c r="AP475" s="28">
        <v>0.82798611111111109</v>
      </c>
      <c r="AQ475">
        <v>47.160272999999997</v>
      </c>
      <c r="AR475">
        <v>-88.490679</v>
      </c>
      <c r="AS475">
        <v>312.60000000000002</v>
      </c>
      <c r="AT475">
        <v>32.200000000000003</v>
      </c>
      <c r="AU475">
        <v>12</v>
      </c>
      <c r="AV475">
        <v>10</v>
      </c>
      <c r="AW475" t="s">
        <v>207</v>
      </c>
      <c r="AX475">
        <v>1.3862000000000001</v>
      </c>
      <c r="AY475">
        <v>2</v>
      </c>
      <c r="AZ475">
        <v>2.4862000000000002</v>
      </c>
      <c r="BA475">
        <v>14.686999999999999</v>
      </c>
      <c r="BB475">
        <v>13.66</v>
      </c>
      <c r="BC475">
        <v>0.93</v>
      </c>
      <c r="BD475">
        <v>15.653</v>
      </c>
      <c r="BE475">
        <v>2629.1930000000002</v>
      </c>
      <c r="BF475">
        <v>335.50299999999999</v>
      </c>
      <c r="BG475">
        <v>3.5049999999999999</v>
      </c>
      <c r="BH475">
        <v>2.3E-2</v>
      </c>
      <c r="BI475">
        <v>3.5270000000000001</v>
      </c>
      <c r="BJ475">
        <v>2.827</v>
      </c>
      <c r="BK475">
        <v>1.7999999999999999E-2</v>
      </c>
      <c r="BL475">
        <v>2.8450000000000002</v>
      </c>
      <c r="BM475">
        <v>0.38619999999999999</v>
      </c>
      <c r="BQ475">
        <v>115.119</v>
      </c>
      <c r="BR475">
        <v>0.15962799999999999</v>
      </c>
      <c r="BS475">
        <v>-5</v>
      </c>
      <c r="BT475">
        <v>7.6860000000000001E-3</v>
      </c>
      <c r="BU475">
        <v>3.9009100000000001</v>
      </c>
      <c r="BV475">
        <v>0</v>
      </c>
      <c r="BW475" t="s">
        <v>155</v>
      </c>
      <c r="BX475">
        <v>0.80700000000000005</v>
      </c>
    </row>
    <row r="476" spans="1:76" x14ac:dyDescent="0.25">
      <c r="A476" s="26">
        <v>43530</v>
      </c>
      <c r="B476" s="27">
        <v>0.61951189814814811</v>
      </c>
      <c r="C476">
        <v>13.512</v>
      </c>
      <c r="D476">
        <v>2.1766000000000001</v>
      </c>
      <c r="E476">
        <v>21766.441557999999</v>
      </c>
      <c r="F476">
        <v>147.80000000000001</v>
      </c>
      <c r="G476">
        <v>1.1000000000000001</v>
      </c>
      <c r="H476">
        <v>65.8</v>
      </c>
      <c r="J476">
        <v>0.74</v>
      </c>
      <c r="K476">
        <v>0.86719999999999997</v>
      </c>
      <c r="L476">
        <v>11.717700000000001</v>
      </c>
      <c r="M476">
        <v>1.8875999999999999</v>
      </c>
      <c r="N476">
        <v>128.18620000000001</v>
      </c>
      <c r="O476">
        <v>0.95389999999999997</v>
      </c>
      <c r="P476">
        <v>129.1</v>
      </c>
      <c r="Q476">
        <v>103.3862</v>
      </c>
      <c r="R476">
        <v>0.76939999999999997</v>
      </c>
      <c r="S476">
        <v>104.2</v>
      </c>
      <c r="T476">
        <v>65.846000000000004</v>
      </c>
      <c r="W476">
        <v>0</v>
      </c>
      <c r="X476">
        <v>0.64590000000000003</v>
      </c>
      <c r="Y476">
        <v>12</v>
      </c>
      <c r="Z476">
        <v>874</v>
      </c>
      <c r="AA476">
        <v>862</v>
      </c>
      <c r="AB476">
        <v>870</v>
      </c>
      <c r="AC476">
        <v>88</v>
      </c>
      <c r="AD476">
        <v>23.96</v>
      </c>
      <c r="AE476">
        <v>0.55000000000000004</v>
      </c>
      <c r="AF476">
        <v>981</v>
      </c>
      <c r="AG476">
        <v>0</v>
      </c>
      <c r="AH476">
        <v>32</v>
      </c>
      <c r="AI476">
        <v>36</v>
      </c>
      <c r="AJ476">
        <v>189</v>
      </c>
      <c r="AK476">
        <v>168</v>
      </c>
      <c r="AL476">
        <v>4.5999999999999996</v>
      </c>
      <c r="AM476">
        <v>174.6</v>
      </c>
      <c r="AN476" t="s">
        <v>155</v>
      </c>
      <c r="AO476">
        <v>2</v>
      </c>
      <c r="AP476" s="28">
        <v>0.82799768518518524</v>
      </c>
      <c r="AQ476">
        <v>47.160153999999999</v>
      </c>
      <c r="AR476">
        <v>-88.490662</v>
      </c>
      <c r="AS476">
        <v>312.39999999999998</v>
      </c>
      <c r="AT476">
        <v>30.8</v>
      </c>
      <c r="AU476">
        <v>12</v>
      </c>
      <c r="AV476">
        <v>10</v>
      </c>
      <c r="AW476" t="s">
        <v>207</v>
      </c>
      <c r="AX476">
        <v>1.5</v>
      </c>
      <c r="AY476">
        <v>2.0861999999999998</v>
      </c>
      <c r="AZ476">
        <v>2.6431</v>
      </c>
      <c r="BA476">
        <v>14.686999999999999</v>
      </c>
      <c r="BB476">
        <v>13.94</v>
      </c>
      <c r="BC476">
        <v>0.95</v>
      </c>
      <c r="BD476">
        <v>15.311999999999999</v>
      </c>
      <c r="BE476">
        <v>2718.268</v>
      </c>
      <c r="BF476">
        <v>278.70100000000002</v>
      </c>
      <c r="BG476">
        <v>3.1139999999999999</v>
      </c>
      <c r="BH476">
        <v>2.3E-2</v>
      </c>
      <c r="BI476">
        <v>3.137</v>
      </c>
      <c r="BJ476">
        <v>2.512</v>
      </c>
      <c r="BK476">
        <v>1.9E-2</v>
      </c>
      <c r="BL476">
        <v>2.5299999999999998</v>
      </c>
      <c r="BM476">
        <v>0.48509999999999998</v>
      </c>
      <c r="BQ476">
        <v>108.94</v>
      </c>
      <c r="BR476">
        <v>0.190191</v>
      </c>
      <c r="BS476">
        <v>-5</v>
      </c>
      <c r="BT476">
        <v>7.1570000000000002E-3</v>
      </c>
      <c r="BU476">
        <v>4.6477930000000001</v>
      </c>
      <c r="BV476">
        <v>0</v>
      </c>
      <c r="BW476" t="s">
        <v>155</v>
      </c>
      <c r="BX476">
        <v>0.80700000000000005</v>
      </c>
    </row>
    <row r="477" spans="1:76" x14ac:dyDescent="0.25">
      <c r="A477" s="26">
        <v>43530</v>
      </c>
      <c r="B477" s="27">
        <v>0.61952347222222215</v>
      </c>
      <c r="C477">
        <v>13.417999999999999</v>
      </c>
      <c r="D477">
        <v>2.3134000000000001</v>
      </c>
      <c r="E477">
        <v>23134.398074000001</v>
      </c>
      <c r="F477">
        <v>132.30000000000001</v>
      </c>
      <c r="G477">
        <v>1.1000000000000001</v>
      </c>
      <c r="H477">
        <v>84.5</v>
      </c>
      <c r="J477">
        <v>0.6</v>
      </c>
      <c r="K477">
        <v>0.86670000000000003</v>
      </c>
      <c r="L477">
        <v>11.6294</v>
      </c>
      <c r="M477">
        <v>2.0049999999999999</v>
      </c>
      <c r="N477">
        <v>114.67489999999999</v>
      </c>
      <c r="O477">
        <v>0.95330000000000004</v>
      </c>
      <c r="P477">
        <v>115.6</v>
      </c>
      <c r="Q477">
        <v>92.488799999999998</v>
      </c>
      <c r="R477">
        <v>0.76890000000000003</v>
      </c>
      <c r="S477">
        <v>93.3</v>
      </c>
      <c r="T477">
        <v>84.521799999999999</v>
      </c>
      <c r="W477">
        <v>0</v>
      </c>
      <c r="X477">
        <v>0.51890000000000003</v>
      </c>
      <c r="Y477">
        <v>11.9</v>
      </c>
      <c r="Z477">
        <v>889</v>
      </c>
      <c r="AA477">
        <v>877</v>
      </c>
      <c r="AB477">
        <v>885</v>
      </c>
      <c r="AC477">
        <v>88</v>
      </c>
      <c r="AD477">
        <v>23.96</v>
      </c>
      <c r="AE477">
        <v>0.55000000000000004</v>
      </c>
      <c r="AF477">
        <v>981</v>
      </c>
      <c r="AG477">
        <v>0</v>
      </c>
      <c r="AH477">
        <v>32</v>
      </c>
      <c r="AI477">
        <v>36</v>
      </c>
      <c r="AJ477">
        <v>189</v>
      </c>
      <c r="AK477">
        <v>168</v>
      </c>
      <c r="AL477">
        <v>4.5</v>
      </c>
      <c r="AM477">
        <v>174.3</v>
      </c>
      <c r="AN477" t="s">
        <v>155</v>
      </c>
      <c r="AO477">
        <v>2</v>
      </c>
      <c r="AP477" s="28">
        <v>0.82800925925925928</v>
      </c>
      <c r="AQ477">
        <v>47.160038</v>
      </c>
      <c r="AR477">
        <v>-88.490630999999993</v>
      </c>
      <c r="AS477">
        <v>312.39999999999998</v>
      </c>
      <c r="AT477">
        <v>30.1</v>
      </c>
      <c r="AU477">
        <v>12</v>
      </c>
      <c r="AV477">
        <v>10</v>
      </c>
      <c r="AW477" t="s">
        <v>207</v>
      </c>
      <c r="AX477">
        <v>1.5862000000000001</v>
      </c>
      <c r="AY477">
        <v>1.6828000000000001</v>
      </c>
      <c r="AZ477">
        <v>2.7431000000000001</v>
      </c>
      <c r="BA477">
        <v>14.686999999999999</v>
      </c>
      <c r="BB477">
        <v>13.88</v>
      </c>
      <c r="BC477">
        <v>0.95</v>
      </c>
      <c r="BD477">
        <v>15.382999999999999</v>
      </c>
      <c r="BE477">
        <v>2691.6379999999999</v>
      </c>
      <c r="BF477">
        <v>295.36</v>
      </c>
      <c r="BG477">
        <v>2.7789999999999999</v>
      </c>
      <c r="BH477">
        <v>2.3E-2</v>
      </c>
      <c r="BI477">
        <v>2.8029999999999999</v>
      </c>
      <c r="BJ477">
        <v>2.242</v>
      </c>
      <c r="BK477">
        <v>1.9E-2</v>
      </c>
      <c r="BL477">
        <v>2.2599999999999998</v>
      </c>
      <c r="BM477">
        <v>0.62119999999999997</v>
      </c>
      <c r="BQ477">
        <v>87.33</v>
      </c>
      <c r="BR477">
        <v>0.28198600000000001</v>
      </c>
      <c r="BS477">
        <v>-5</v>
      </c>
      <c r="BT477">
        <v>7.0000000000000001E-3</v>
      </c>
      <c r="BU477">
        <v>6.8910330000000002</v>
      </c>
      <c r="BV477">
        <v>0</v>
      </c>
      <c r="BW477" t="s">
        <v>155</v>
      </c>
      <c r="BX477">
        <v>0.80700000000000005</v>
      </c>
    </row>
    <row r="478" spans="1:76" x14ac:dyDescent="0.25">
      <c r="A478" s="26">
        <v>43530</v>
      </c>
      <c r="B478" s="27">
        <v>0.6195350462962963</v>
      </c>
      <c r="C478">
        <v>13.092000000000001</v>
      </c>
      <c r="D478">
        <v>2.6413000000000002</v>
      </c>
      <c r="E478">
        <v>26413.064113</v>
      </c>
      <c r="F478">
        <v>119.8</v>
      </c>
      <c r="G478">
        <v>1</v>
      </c>
      <c r="H478">
        <v>110.8</v>
      </c>
      <c r="J478">
        <v>0.44</v>
      </c>
      <c r="K478">
        <v>0.86619999999999997</v>
      </c>
      <c r="L478">
        <v>11.3406</v>
      </c>
      <c r="M478">
        <v>2.2879999999999998</v>
      </c>
      <c r="N478">
        <v>103.776</v>
      </c>
      <c r="O478">
        <v>0.88949999999999996</v>
      </c>
      <c r="P478">
        <v>104.7</v>
      </c>
      <c r="Q478">
        <v>83.698599999999999</v>
      </c>
      <c r="R478">
        <v>0.71740000000000004</v>
      </c>
      <c r="S478">
        <v>84.4</v>
      </c>
      <c r="T478">
        <v>110.7882</v>
      </c>
      <c r="W478">
        <v>0</v>
      </c>
      <c r="X478">
        <v>0.38529999999999998</v>
      </c>
      <c r="Y478">
        <v>11.9</v>
      </c>
      <c r="Z478">
        <v>913</v>
      </c>
      <c r="AA478">
        <v>904</v>
      </c>
      <c r="AB478">
        <v>910</v>
      </c>
      <c r="AC478">
        <v>88</v>
      </c>
      <c r="AD478">
        <v>23.96</v>
      </c>
      <c r="AE478">
        <v>0.55000000000000004</v>
      </c>
      <c r="AF478">
        <v>981</v>
      </c>
      <c r="AG478">
        <v>0</v>
      </c>
      <c r="AH478">
        <v>32</v>
      </c>
      <c r="AI478">
        <v>36</v>
      </c>
      <c r="AJ478">
        <v>189</v>
      </c>
      <c r="AK478">
        <v>168</v>
      </c>
      <c r="AL478">
        <v>4.5</v>
      </c>
      <c r="AM478">
        <v>174</v>
      </c>
      <c r="AN478" t="s">
        <v>155</v>
      </c>
      <c r="AO478">
        <v>2</v>
      </c>
      <c r="AP478" s="28">
        <v>0.82802083333333332</v>
      </c>
      <c r="AQ478">
        <v>47.159928999999998</v>
      </c>
      <c r="AR478">
        <v>-88.490561</v>
      </c>
      <c r="AS478">
        <v>312.3</v>
      </c>
      <c r="AT478">
        <v>29.5</v>
      </c>
      <c r="AU478">
        <v>12</v>
      </c>
      <c r="AV478">
        <v>10</v>
      </c>
      <c r="AW478" t="s">
        <v>207</v>
      </c>
      <c r="AX478">
        <v>1.7431000000000001</v>
      </c>
      <c r="AY478">
        <v>1</v>
      </c>
      <c r="AZ478">
        <v>2.8</v>
      </c>
      <c r="BA478">
        <v>14.686999999999999</v>
      </c>
      <c r="BB478">
        <v>13.83</v>
      </c>
      <c r="BC478">
        <v>0.94</v>
      </c>
      <c r="BD478">
        <v>15.443</v>
      </c>
      <c r="BE478">
        <v>2625.402</v>
      </c>
      <c r="BF478">
        <v>337.12299999999999</v>
      </c>
      <c r="BG478">
        <v>2.516</v>
      </c>
      <c r="BH478">
        <v>2.1999999999999999E-2</v>
      </c>
      <c r="BI478">
        <v>2.5369999999999999</v>
      </c>
      <c r="BJ478">
        <v>2.0289999999999999</v>
      </c>
      <c r="BK478">
        <v>1.7000000000000001E-2</v>
      </c>
      <c r="BL478">
        <v>2.0470000000000002</v>
      </c>
      <c r="BM478">
        <v>0.8145</v>
      </c>
      <c r="BQ478">
        <v>64.855000000000004</v>
      </c>
      <c r="BR478">
        <v>0.46238499999999999</v>
      </c>
      <c r="BS478">
        <v>-5</v>
      </c>
      <c r="BT478">
        <v>6.1570000000000001E-3</v>
      </c>
      <c r="BU478">
        <v>11.299534</v>
      </c>
      <c r="BV478">
        <v>0</v>
      </c>
      <c r="BW478" t="s">
        <v>155</v>
      </c>
      <c r="BX478">
        <v>0.80700000000000005</v>
      </c>
    </row>
    <row r="479" spans="1:76" x14ac:dyDescent="0.25">
      <c r="A479" s="26">
        <v>43530</v>
      </c>
      <c r="B479" s="27">
        <v>0.61954662037037034</v>
      </c>
      <c r="C479">
        <v>13.452999999999999</v>
      </c>
      <c r="D479">
        <v>1.8877999999999999</v>
      </c>
      <c r="E479">
        <v>18877.676936</v>
      </c>
      <c r="F479">
        <v>109.3</v>
      </c>
      <c r="G479">
        <v>1.1000000000000001</v>
      </c>
      <c r="H479">
        <v>136.9</v>
      </c>
      <c r="J479">
        <v>0.4</v>
      </c>
      <c r="K479">
        <v>0.87009999999999998</v>
      </c>
      <c r="L479">
        <v>11.704700000000001</v>
      </c>
      <c r="M479">
        <v>1.6425000000000001</v>
      </c>
      <c r="N479">
        <v>95.104399999999998</v>
      </c>
      <c r="O479">
        <v>0.93469999999999998</v>
      </c>
      <c r="P479">
        <v>96</v>
      </c>
      <c r="Q479">
        <v>76.698700000000002</v>
      </c>
      <c r="R479">
        <v>0.75380000000000003</v>
      </c>
      <c r="S479">
        <v>77.5</v>
      </c>
      <c r="T479">
        <v>136.9289</v>
      </c>
      <c r="W479">
        <v>0</v>
      </c>
      <c r="X479">
        <v>0.34799999999999998</v>
      </c>
      <c r="Y479">
        <v>12</v>
      </c>
      <c r="Z479">
        <v>931</v>
      </c>
      <c r="AA479">
        <v>926</v>
      </c>
      <c r="AB479">
        <v>928</v>
      </c>
      <c r="AC479">
        <v>88</v>
      </c>
      <c r="AD479">
        <v>23.94</v>
      </c>
      <c r="AE479">
        <v>0.55000000000000004</v>
      </c>
      <c r="AF479">
        <v>982</v>
      </c>
      <c r="AG479">
        <v>0</v>
      </c>
      <c r="AH479">
        <v>32.843000000000004</v>
      </c>
      <c r="AI479">
        <v>36</v>
      </c>
      <c r="AJ479">
        <v>189</v>
      </c>
      <c r="AK479">
        <v>168</v>
      </c>
      <c r="AL479">
        <v>4.5</v>
      </c>
      <c r="AM479">
        <v>174</v>
      </c>
      <c r="AN479" t="s">
        <v>155</v>
      </c>
      <c r="AO479">
        <v>2</v>
      </c>
      <c r="AP479" s="28">
        <v>0.82803240740740736</v>
      </c>
      <c r="AQ479">
        <v>47.159827</v>
      </c>
      <c r="AR479">
        <v>-88.490470999999999</v>
      </c>
      <c r="AS479">
        <v>312.39999999999998</v>
      </c>
      <c r="AT479">
        <v>29.1</v>
      </c>
      <c r="AU479">
        <v>12</v>
      </c>
      <c r="AV479">
        <v>9</v>
      </c>
      <c r="AW479" t="s">
        <v>211</v>
      </c>
      <c r="AX479">
        <v>2.0154999999999998</v>
      </c>
      <c r="AY479">
        <v>1.1293</v>
      </c>
      <c r="AZ479">
        <v>3.0154999999999998</v>
      </c>
      <c r="BA479">
        <v>14.686999999999999</v>
      </c>
      <c r="BB479">
        <v>14.26</v>
      </c>
      <c r="BC479">
        <v>0.97</v>
      </c>
      <c r="BD479">
        <v>14.935</v>
      </c>
      <c r="BE479">
        <v>2766.4290000000001</v>
      </c>
      <c r="BF479">
        <v>247.077</v>
      </c>
      <c r="BG479">
        <v>2.3540000000000001</v>
      </c>
      <c r="BH479">
        <v>2.3E-2</v>
      </c>
      <c r="BI479">
        <v>2.3769999999999998</v>
      </c>
      <c r="BJ479">
        <v>1.8979999999999999</v>
      </c>
      <c r="BK479">
        <v>1.9E-2</v>
      </c>
      <c r="BL479">
        <v>1.917</v>
      </c>
      <c r="BM479">
        <v>1.0277000000000001</v>
      </c>
      <c r="BQ479">
        <v>59.808999999999997</v>
      </c>
      <c r="BR479">
        <v>0.57139899999999999</v>
      </c>
      <c r="BS479">
        <v>-5</v>
      </c>
      <c r="BT479">
        <v>6.8430000000000001E-3</v>
      </c>
      <c r="BU479">
        <v>13.963563000000001</v>
      </c>
      <c r="BV479">
        <v>0</v>
      </c>
      <c r="BW479" t="s">
        <v>155</v>
      </c>
      <c r="BX479">
        <v>0.80600000000000005</v>
      </c>
    </row>
    <row r="480" spans="1:76" x14ac:dyDescent="0.25">
      <c r="A480" s="26">
        <v>43530</v>
      </c>
      <c r="B480" s="27">
        <v>0.61955819444444449</v>
      </c>
      <c r="C480">
        <v>13.523999999999999</v>
      </c>
      <c r="D480">
        <v>0.60019999999999996</v>
      </c>
      <c r="E480">
        <v>6001.8432389999998</v>
      </c>
      <c r="F480">
        <v>104.3</v>
      </c>
      <c r="G480">
        <v>1.1000000000000001</v>
      </c>
      <c r="H480">
        <v>114.5</v>
      </c>
      <c r="J480">
        <v>0.3</v>
      </c>
      <c r="K480">
        <v>0.88060000000000005</v>
      </c>
      <c r="L480">
        <v>11.9095</v>
      </c>
      <c r="M480">
        <v>0.52859999999999996</v>
      </c>
      <c r="N480">
        <v>91.880099999999999</v>
      </c>
      <c r="O480">
        <v>0.96870000000000001</v>
      </c>
      <c r="P480">
        <v>92.8</v>
      </c>
      <c r="Q480">
        <v>74.097300000000004</v>
      </c>
      <c r="R480">
        <v>0.78120000000000001</v>
      </c>
      <c r="S480">
        <v>74.900000000000006</v>
      </c>
      <c r="T480">
        <v>114.5125</v>
      </c>
      <c r="W480">
        <v>0</v>
      </c>
      <c r="X480">
        <v>0.26419999999999999</v>
      </c>
      <c r="Y480">
        <v>11.9</v>
      </c>
      <c r="Z480">
        <v>929</v>
      </c>
      <c r="AA480">
        <v>924</v>
      </c>
      <c r="AB480">
        <v>923</v>
      </c>
      <c r="AC480">
        <v>88</v>
      </c>
      <c r="AD480">
        <v>23.94</v>
      </c>
      <c r="AE480">
        <v>0.55000000000000004</v>
      </c>
      <c r="AF480">
        <v>982</v>
      </c>
      <c r="AG480">
        <v>0</v>
      </c>
      <c r="AH480">
        <v>32.156999999999996</v>
      </c>
      <c r="AI480">
        <v>36</v>
      </c>
      <c r="AJ480">
        <v>189</v>
      </c>
      <c r="AK480">
        <v>168</v>
      </c>
      <c r="AL480">
        <v>4.5</v>
      </c>
      <c r="AM480">
        <v>174</v>
      </c>
      <c r="AN480" t="s">
        <v>155</v>
      </c>
      <c r="AO480">
        <v>2</v>
      </c>
      <c r="AP480" s="28">
        <v>0.82804398148148151</v>
      </c>
      <c r="AQ480">
        <v>47.159720999999998</v>
      </c>
      <c r="AR480">
        <v>-88.490353999999996</v>
      </c>
      <c r="AS480">
        <v>312.39999999999998</v>
      </c>
      <c r="AT480">
        <v>30.9</v>
      </c>
      <c r="AU480">
        <v>12</v>
      </c>
      <c r="AV480">
        <v>9</v>
      </c>
      <c r="AW480" t="s">
        <v>211</v>
      </c>
      <c r="AX480">
        <v>2.0413999999999999</v>
      </c>
      <c r="AY480">
        <v>1.3862000000000001</v>
      </c>
      <c r="AZ480">
        <v>3.3</v>
      </c>
      <c r="BA480">
        <v>14.686999999999999</v>
      </c>
      <c r="BB480">
        <v>15.59</v>
      </c>
      <c r="BC480">
        <v>1.06</v>
      </c>
      <c r="BD480">
        <v>13.553000000000001</v>
      </c>
      <c r="BE480">
        <v>3021.6010000000001</v>
      </c>
      <c r="BF480">
        <v>85.350999999999999</v>
      </c>
      <c r="BG480">
        <v>2.4409999999999998</v>
      </c>
      <c r="BH480">
        <v>2.5999999999999999E-2</v>
      </c>
      <c r="BI480">
        <v>2.4670000000000001</v>
      </c>
      <c r="BJ480">
        <v>1.9690000000000001</v>
      </c>
      <c r="BK480">
        <v>2.1000000000000001E-2</v>
      </c>
      <c r="BL480">
        <v>1.9890000000000001</v>
      </c>
      <c r="BM480">
        <v>0.92259999999999998</v>
      </c>
      <c r="BQ480">
        <v>48.738</v>
      </c>
      <c r="BR480">
        <v>0.53373400000000004</v>
      </c>
      <c r="BS480">
        <v>-5</v>
      </c>
      <c r="BT480">
        <v>6.1570000000000001E-3</v>
      </c>
      <c r="BU480">
        <v>13.043125</v>
      </c>
      <c r="BV480">
        <v>0</v>
      </c>
      <c r="BW480" t="s">
        <v>155</v>
      </c>
      <c r="BX480">
        <v>0.80600000000000005</v>
      </c>
    </row>
    <row r="481" spans="1:76" x14ac:dyDescent="0.25">
      <c r="A481" s="26">
        <v>43530</v>
      </c>
      <c r="B481" s="27">
        <v>0.61956976851851853</v>
      </c>
      <c r="C481">
        <v>13.284000000000001</v>
      </c>
      <c r="D481">
        <v>0.18049999999999999</v>
      </c>
      <c r="E481">
        <v>1805.315024</v>
      </c>
      <c r="F481">
        <v>144</v>
      </c>
      <c r="G481">
        <v>1.1000000000000001</v>
      </c>
      <c r="H481">
        <v>85.1</v>
      </c>
      <c r="J481">
        <v>0.2</v>
      </c>
      <c r="K481">
        <v>0.8861</v>
      </c>
      <c r="L481">
        <v>11.7707</v>
      </c>
      <c r="M481">
        <v>0.16</v>
      </c>
      <c r="N481">
        <v>127.6219</v>
      </c>
      <c r="O481">
        <v>0.97470000000000001</v>
      </c>
      <c r="P481">
        <v>128.6</v>
      </c>
      <c r="Q481">
        <v>102.92140000000001</v>
      </c>
      <c r="R481">
        <v>0.78610000000000002</v>
      </c>
      <c r="S481">
        <v>103.7</v>
      </c>
      <c r="T481">
        <v>85.063699999999997</v>
      </c>
      <c r="W481">
        <v>0</v>
      </c>
      <c r="X481">
        <v>0.1772</v>
      </c>
      <c r="Y481">
        <v>11.9</v>
      </c>
      <c r="Z481">
        <v>910</v>
      </c>
      <c r="AA481">
        <v>904</v>
      </c>
      <c r="AB481">
        <v>904</v>
      </c>
      <c r="AC481">
        <v>88</v>
      </c>
      <c r="AD481">
        <v>23.94</v>
      </c>
      <c r="AE481">
        <v>0.55000000000000004</v>
      </c>
      <c r="AF481">
        <v>982</v>
      </c>
      <c r="AG481">
        <v>0</v>
      </c>
      <c r="AH481">
        <v>32</v>
      </c>
      <c r="AI481">
        <v>36</v>
      </c>
      <c r="AJ481">
        <v>189</v>
      </c>
      <c r="AK481">
        <v>168</v>
      </c>
      <c r="AL481">
        <v>4.5</v>
      </c>
      <c r="AM481">
        <v>174</v>
      </c>
      <c r="AN481" t="s">
        <v>155</v>
      </c>
      <c r="AO481">
        <v>2</v>
      </c>
      <c r="AP481" s="28">
        <v>0.82805555555555566</v>
      </c>
      <c r="AQ481">
        <v>47.159612000000003</v>
      </c>
      <c r="AR481">
        <v>-88.490178</v>
      </c>
      <c r="AS481">
        <v>312.39999999999998</v>
      </c>
      <c r="AT481">
        <v>35.200000000000003</v>
      </c>
      <c r="AU481">
        <v>12</v>
      </c>
      <c r="AV481">
        <v>9</v>
      </c>
      <c r="AW481" t="s">
        <v>211</v>
      </c>
      <c r="AX481">
        <v>1.8292999999999999</v>
      </c>
      <c r="AY481">
        <v>1.5430999999999999</v>
      </c>
      <c r="AZ481">
        <v>3.4293</v>
      </c>
      <c r="BA481">
        <v>14.686999999999999</v>
      </c>
      <c r="BB481">
        <v>16.37</v>
      </c>
      <c r="BC481">
        <v>1.1100000000000001</v>
      </c>
      <c r="BD481">
        <v>12.853</v>
      </c>
      <c r="BE481">
        <v>3114.4789999999998</v>
      </c>
      <c r="BF481">
        <v>26.94</v>
      </c>
      <c r="BG481">
        <v>3.536</v>
      </c>
      <c r="BH481">
        <v>2.7E-2</v>
      </c>
      <c r="BI481">
        <v>3.5630000000000002</v>
      </c>
      <c r="BJ481">
        <v>2.8519999999999999</v>
      </c>
      <c r="BK481">
        <v>2.1999999999999999E-2</v>
      </c>
      <c r="BL481">
        <v>2.8740000000000001</v>
      </c>
      <c r="BM481">
        <v>0.7147</v>
      </c>
      <c r="BQ481">
        <v>34.095999999999997</v>
      </c>
      <c r="BR481">
        <v>0.38912000000000002</v>
      </c>
      <c r="BS481">
        <v>-5</v>
      </c>
      <c r="BT481">
        <v>6.0000000000000001E-3</v>
      </c>
      <c r="BU481">
        <v>9.5091199999999994</v>
      </c>
      <c r="BV481">
        <v>0</v>
      </c>
      <c r="BW481" t="s">
        <v>155</v>
      </c>
      <c r="BX481">
        <v>0.80600000000000005</v>
      </c>
    </row>
    <row r="482" spans="1:76" x14ac:dyDescent="0.25">
      <c r="A482" s="26">
        <v>43530</v>
      </c>
      <c r="B482" s="27">
        <v>0.61958134259259257</v>
      </c>
      <c r="C482">
        <v>13.007</v>
      </c>
      <c r="D482">
        <v>5.79E-2</v>
      </c>
      <c r="E482">
        <v>578.79310299999997</v>
      </c>
      <c r="F482">
        <v>234.3</v>
      </c>
      <c r="G482">
        <v>1</v>
      </c>
      <c r="H482">
        <v>62.5</v>
      </c>
      <c r="J482">
        <v>0.2</v>
      </c>
      <c r="K482">
        <v>0.88929999999999998</v>
      </c>
      <c r="L482">
        <v>11.567</v>
      </c>
      <c r="M482">
        <v>5.1499999999999997E-2</v>
      </c>
      <c r="N482">
        <v>208.36770000000001</v>
      </c>
      <c r="O482">
        <v>0.88929999999999998</v>
      </c>
      <c r="P482">
        <v>209.3</v>
      </c>
      <c r="Q482">
        <v>168.05250000000001</v>
      </c>
      <c r="R482">
        <v>0.71719999999999995</v>
      </c>
      <c r="S482">
        <v>168.8</v>
      </c>
      <c r="T482">
        <v>62.460099999999997</v>
      </c>
      <c r="W482">
        <v>0</v>
      </c>
      <c r="X482">
        <v>0.1779</v>
      </c>
      <c r="Y482">
        <v>11.9</v>
      </c>
      <c r="Z482">
        <v>894</v>
      </c>
      <c r="AA482">
        <v>885</v>
      </c>
      <c r="AB482">
        <v>888</v>
      </c>
      <c r="AC482">
        <v>88</v>
      </c>
      <c r="AD482">
        <v>23.96</v>
      </c>
      <c r="AE482">
        <v>0.55000000000000004</v>
      </c>
      <c r="AF482">
        <v>981</v>
      </c>
      <c r="AG482">
        <v>0</v>
      </c>
      <c r="AH482">
        <v>32</v>
      </c>
      <c r="AI482">
        <v>36</v>
      </c>
      <c r="AJ482">
        <v>189</v>
      </c>
      <c r="AK482">
        <v>168</v>
      </c>
      <c r="AL482">
        <v>4.5</v>
      </c>
      <c r="AM482">
        <v>174</v>
      </c>
      <c r="AN482" t="s">
        <v>155</v>
      </c>
      <c r="AO482">
        <v>2</v>
      </c>
      <c r="AP482" s="28">
        <v>0.82806712962962958</v>
      </c>
      <c r="AQ482">
        <v>47.159514000000001</v>
      </c>
      <c r="AR482">
        <v>-88.489992000000001</v>
      </c>
      <c r="AS482">
        <v>312.5</v>
      </c>
      <c r="AT482">
        <v>37.200000000000003</v>
      </c>
      <c r="AU482">
        <v>12</v>
      </c>
      <c r="AV482">
        <v>10</v>
      </c>
      <c r="AW482" t="s">
        <v>207</v>
      </c>
      <c r="AX482">
        <v>2.0430999999999999</v>
      </c>
      <c r="AY482">
        <v>1.9016999999999999</v>
      </c>
      <c r="AZ482">
        <v>3.8586</v>
      </c>
      <c r="BA482">
        <v>14.686999999999999</v>
      </c>
      <c r="BB482">
        <v>16.86</v>
      </c>
      <c r="BC482">
        <v>1.1499999999999999</v>
      </c>
      <c r="BD482">
        <v>12.446999999999999</v>
      </c>
      <c r="BE482">
        <v>3143.6619999999998</v>
      </c>
      <c r="BF482">
        <v>8.9039999999999999</v>
      </c>
      <c r="BG482">
        <v>5.93</v>
      </c>
      <c r="BH482">
        <v>2.5000000000000001E-2</v>
      </c>
      <c r="BI482">
        <v>5.9560000000000004</v>
      </c>
      <c r="BJ482">
        <v>4.7830000000000004</v>
      </c>
      <c r="BK482">
        <v>0.02</v>
      </c>
      <c r="BL482">
        <v>4.8029999999999999</v>
      </c>
      <c r="BM482">
        <v>0.53900000000000003</v>
      </c>
      <c r="BQ482">
        <v>35.146999999999998</v>
      </c>
      <c r="BR482">
        <v>0.27801399999999998</v>
      </c>
      <c r="BS482">
        <v>-5</v>
      </c>
      <c r="BT482">
        <v>5.1570000000000001E-3</v>
      </c>
      <c r="BU482">
        <v>6.7939670000000003</v>
      </c>
      <c r="BV482">
        <v>0</v>
      </c>
      <c r="BW482" t="s">
        <v>155</v>
      </c>
      <c r="BX482">
        <v>0.80700000000000005</v>
      </c>
    </row>
    <row r="483" spans="1:76" x14ac:dyDescent="0.25">
      <c r="A483" s="26">
        <v>43530</v>
      </c>
      <c r="B483" s="27">
        <v>0.6195929166666666</v>
      </c>
      <c r="C483">
        <v>12.91</v>
      </c>
      <c r="D483">
        <v>3.1800000000000002E-2</v>
      </c>
      <c r="E483">
        <v>317.77239700000001</v>
      </c>
      <c r="F483">
        <v>283.8</v>
      </c>
      <c r="G483">
        <v>0.9</v>
      </c>
      <c r="H483">
        <v>49.9</v>
      </c>
      <c r="J483">
        <v>0.2</v>
      </c>
      <c r="K483">
        <v>0.89019999999999999</v>
      </c>
      <c r="L483">
        <v>11.493</v>
      </c>
      <c r="M483">
        <v>2.8299999999999999E-2</v>
      </c>
      <c r="N483">
        <v>252.67930000000001</v>
      </c>
      <c r="O483">
        <v>0.80120000000000002</v>
      </c>
      <c r="P483">
        <v>253.5</v>
      </c>
      <c r="Q483">
        <v>203.97219999999999</v>
      </c>
      <c r="R483">
        <v>0.64670000000000005</v>
      </c>
      <c r="S483">
        <v>204.6</v>
      </c>
      <c r="T483">
        <v>49.911000000000001</v>
      </c>
      <c r="W483">
        <v>0</v>
      </c>
      <c r="X483">
        <v>0.17799999999999999</v>
      </c>
      <c r="Y483">
        <v>11.8</v>
      </c>
      <c r="Z483">
        <v>887</v>
      </c>
      <c r="AA483">
        <v>879</v>
      </c>
      <c r="AB483">
        <v>882</v>
      </c>
      <c r="AC483">
        <v>88.8</v>
      </c>
      <c r="AD483">
        <v>24.19</v>
      </c>
      <c r="AE483">
        <v>0.56000000000000005</v>
      </c>
      <c r="AF483">
        <v>981</v>
      </c>
      <c r="AG483">
        <v>0</v>
      </c>
      <c r="AH483">
        <v>32</v>
      </c>
      <c r="AI483">
        <v>36</v>
      </c>
      <c r="AJ483">
        <v>189</v>
      </c>
      <c r="AK483">
        <v>168</v>
      </c>
      <c r="AL483">
        <v>4.4000000000000004</v>
      </c>
      <c r="AM483">
        <v>174</v>
      </c>
      <c r="AN483" t="s">
        <v>155</v>
      </c>
      <c r="AO483">
        <v>2</v>
      </c>
      <c r="AP483" s="28">
        <v>0.82807870370370373</v>
      </c>
      <c r="AQ483">
        <v>47.159412000000003</v>
      </c>
      <c r="AR483">
        <v>-88.489817000000002</v>
      </c>
      <c r="AS483">
        <v>312.60000000000002</v>
      </c>
      <c r="AT483">
        <v>38.1</v>
      </c>
      <c r="AU483">
        <v>12</v>
      </c>
      <c r="AV483">
        <v>10</v>
      </c>
      <c r="AW483" t="s">
        <v>207</v>
      </c>
      <c r="AX483">
        <v>1.8413999999999999</v>
      </c>
      <c r="AY483">
        <v>2.4723999999999999</v>
      </c>
      <c r="AZ483">
        <v>4.2862</v>
      </c>
      <c r="BA483">
        <v>14.686999999999999</v>
      </c>
      <c r="BB483">
        <v>17.010000000000002</v>
      </c>
      <c r="BC483">
        <v>1.1599999999999999</v>
      </c>
      <c r="BD483">
        <v>12.333</v>
      </c>
      <c r="BE483">
        <v>3150.32</v>
      </c>
      <c r="BF483">
        <v>4.9349999999999996</v>
      </c>
      <c r="BG483">
        <v>7.2530000000000001</v>
      </c>
      <c r="BH483">
        <v>2.3E-2</v>
      </c>
      <c r="BI483">
        <v>7.2759999999999998</v>
      </c>
      <c r="BJ483">
        <v>5.8550000000000004</v>
      </c>
      <c r="BK483">
        <v>1.9E-2</v>
      </c>
      <c r="BL483">
        <v>5.8739999999999997</v>
      </c>
      <c r="BM483">
        <v>0.43440000000000001</v>
      </c>
      <c r="BQ483">
        <v>35.484999999999999</v>
      </c>
      <c r="BR483">
        <v>0.26368599999999998</v>
      </c>
      <c r="BS483">
        <v>-5</v>
      </c>
      <c r="BT483">
        <v>5.8430000000000001E-3</v>
      </c>
      <c r="BU483">
        <v>6.4438269999999997</v>
      </c>
      <c r="BV483">
        <v>0</v>
      </c>
      <c r="BW483" t="s">
        <v>155</v>
      </c>
      <c r="BX483">
        <v>0.80700000000000005</v>
      </c>
    </row>
    <row r="484" spans="1:76" x14ac:dyDescent="0.25">
      <c r="A484" s="26">
        <v>43530</v>
      </c>
      <c r="B484" s="27">
        <v>0.61960449074074075</v>
      </c>
      <c r="C484">
        <v>13.289</v>
      </c>
      <c r="D484">
        <v>0.4894</v>
      </c>
      <c r="E484">
        <v>4894.2096220000003</v>
      </c>
      <c r="F484">
        <v>310.60000000000002</v>
      </c>
      <c r="G484">
        <v>0.8</v>
      </c>
      <c r="H484">
        <v>49.9</v>
      </c>
      <c r="J484">
        <v>0.46</v>
      </c>
      <c r="K484">
        <v>0.88339999999999996</v>
      </c>
      <c r="L484">
        <v>11.738899999999999</v>
      </c>
      <c r="M484">
        <v>0.43230000000000002</v>
      </c>
      <c r="N484">
        <v>274.40320000000003</v>
      </c>
      <c r="O484">
        <v>0.73019999999999996</v>
      </c>
      <c r="P484">
        <v>275.10000000000002</v>
      </c>
      <c r="Q484">
        <v>221.52709999999999</v>
      </c>
      <c r="R484">
        <v>0.58950000000000002</v>
      </c>
      <c r="S484">
        <v>222.1</v>
      </c>
      <c r="T484">
        <v>49.921100000000003</v>
      </c>
      <c r="W484">
        <v>0</v>
      </c>
      <c r="X484">
        <v>0.40210000000000001</v>
      </c>
      <c r="Y484">
        <v>11.9</v>
      </c>
      <c r="Z484">
        <v>883</v>
      </c>
      <c r="AA484">
        <v>875</v>
      </c>
      <c r="AB484">
        <v>879</v>
      </c>
      <c r="AC484">
        <v>89</v>
      </c>
      <c r="AD484">
        <v>24.22</v>
      </c>
      <c r="AE484">
        <v>0.56000000000000005</v>
      </c>
      <c r="AF484">
        <v>982</v>
      </c>
      <c r="AG484">
        <v>0</v>
      </c>
      <c r="AH484">
        <v>32</v>
      </c>
      <c r="AI484">
        <v>36</v>
      </c>
      <c r="AJ484">
        <v>189</v>
      </c>
      <c r="AK484">
        <v>168</v>
      </c>
      <c r="AL484">
        <v>4.4000000000000004</v>
      </c>
      <c r="AM484">
        <v>174.3</v>
      </c>
      <c r="AN484" t="s">
        <v>155</v>
      </c>
      <c r="AO484">
        <v>2</v>
      </c>
      <c r="AP484" s="28">
        <v>0.82809027777777777</v>
      </c>
      <c r="AQ484">
        <v>47.159311000000002</v>
      </c>
      <c r="AR484">
        <v>-88.489654000000002</v>
      </c>
      <c r="AS484">
        <v>312.7</v>
      </c>
      <c r="AT484">
        <v>37.6</v>
      </c>
      <c r="AU484">
        <v>12</v>
      </c>
      <c r="AV484">
        <v>10</v>
      </c>
      <c r="AW484" t="s">
        <v>207</v>
      </c>
      <c r="AX484">
        <v>1.4569000000000001</v>
      </c>
      <c r="AY484">
        <v>2.5276000000000001</v>
      </c>
      <c r="AZ484">
        <v>3.6673</v>
      </c>
      <c r="BA484">
        <v>14.686999999999999</v>
      </c>
      <c r="BB484">
        <v>15.98</v>
      </c>
      <c r="BC484">
        <v>1.0900000000000001</v>
      </c>
      <c r="BD484">
        <v>13.205</v>
      </c>
      <c r="BE484">
        <v>3045.384</v>
      </c>
      <c r="BF484">
        <v>71.385000000000005</v>
      </c>
      <c r="BG484">
        <v>7.4550000000000001</v>
      </c>
      <c r="BH484">
        <v>0.02</v>
      </c>
      <c r="BI484">
        <v>7.4749999999999996</v>
      </c>
      <c r="BJ484">
        <v>6.0179999999999998</v>
      </c>
      <c r="BK484">
        <v>1.6E-2</v>
      </c>
      <c r="BL484">
        <v>6.0339999999999998</v>
      </c>
      <c r="BM484">
        <v>0.4113</v>
      </c>
      <c r="BQ484">
        <v>75.846000000000004</v>
      </c>
      <c r="BR484">
        <v>0.22606499999999999</v>
      </c>
      <c r="BS484">
        <v>-5</v>
      </c>
      <c r="BT484">
        <v>6.0000000000000001E-3</v>
      </c>
      <c r="BU484">
        <v>5.524464</v>
      </c>
      <c r="BV484">
        <v>0</v>
      </c>
      <c r="BW484" t="s">
        <v>155</v>
      </c>
      <c r="BX484">
        <v>0.80700000000000005</v>
      </c>
    </row>
    <row r="485" spans="1:76" x14ac:dyDescent="0.25">
      <c r="A485" s="26">
        <v>43530</v>
      </c>
      <c r="B485" s="27">
        <v>0.61961606481481479</v>
      </c>
      <c r="C485">
        <v>12.986000000000001</v>
      </c>
      <c r="D485">
        <v>2.7892999999999999</v>
      </c>
      <c r="E485">
        <v>27893.024194000001</v>
      </c>
      <c r="F485">
        <v>333.1</v>
      </c>
      <c r="G485">
        <v>0.8</v>
      </c>
      <c r="H485">
        <v>44.9</v>
      </c>
      <c r="J485">
        <v>0.71</v>
      </c>
      <c r="K485">
        <v>0.86570000000000003</v>
      </c>
      <c r="L485">
        <v>11.2418</v>
      </c>
      <c r="M485">
        <v>2.4146000000000001</v>
      </c>
      <c r="N485">
        <v>288.38400000000001</v>
      </c>
      <c r="O485">
        <v>0.6925</v>
      </c>
      <c r="P485">
        <v>289.10000000000002</v>
      </c>
      <c r="Q485">
        <v>232.81039999999999</v>
      </c>
      <c r="R485">
        <v>0.55910000000000004</v>
      </c>
      <c r="S485">
        <v>233.4</v>
      </c>
      <c r="T485">
        <v>44.935000000000002</v>
      </c>
      <c r="W485">
        <v>0</v>
      </c>
      <c r="X485">
        <v>0.61250000000000004</v>
      </c>
      <c r="Y485">
        <v>11.9</v>
      </c>
      <c r="Z485">
        <v>886</v>
      </c>
      <c r="AA485">
        <v>877</v>
      </c>
      <c r="AB485">
        <v>882</v>
      </c>
      <c r="AC485">
        <v>89</v>
      </c>
      <c r="AD485">
        <v>24.21</v>
      </c>
      <c r="AE485">
        <v>0.56000000000000005</v>
      </c>
      <c r="AF485">
        <v>982</v>
      </c>
      <c r="AG485">
        <v>0</v>
      </c>
      <c r="AH485">
        <v>32</v>
      </c>
      <c r="AI485">
        <v>36</v>
      </c>
      <c r="AJ485">
        <v>189</v>
      </c>
      <c r="AK485">
        <v>168</v>
      </c>
      <c r="AL485">
        <v>4.3</v>
      </c>
      <c r="AM485">
        <v>174.6</v>
      </c>
      <c r="AN485" t="s">
        <v>155</v>
      </c>
      <c r="AO485">
        <v>2</v>
      </c>
      <c r="AP485" s="28">
        <v>0.82810185185185192</v>
      </c>
      <c r="AQ485">
        <v>47.159213000000001</v>
      </c>
      <c r="AR485">
        <v>-88.489502999999999</v>
      </c>
      <c r="AS485">
        <v>312.5</v>
      </c>
      <c r="AT485">
        <v>36.4</v>
      </c>
      <c r="AU485">
        <v>12</v>
      </c>
      <c r="AV485">
        <v>10</v>
      </c>
      <c r="AW485" t="s">
        <v>207</v>
      </c>
      <c r="AX485">
        <v>1.4</v>
      </c>
      <c r="AY485">
        <v>2.3862000000000001</v>
      </c>
      <c r="AZ485">
        <v>2.7862</v>
      </c>
      <c r="BA485">
        <v>14.686999999999999</v>
      </c>
      <c r="BB485">
        <v>13.79</v>
      </c>
      <c r="BC485">
        <v>0.94</v>
      </c>
      <c r="BD485">
        <v>15.518000000000001</v>
      </c>
      <c r="BE485">
        <v>2598.4639999999999</v>
      </c>
      <c r="BF485">
        <v>355.22699999999998</v>
      </c>
      <c r="BG485">
        <v>6.9809999999999999</v>
      </c>
      <c r="BH485">
        <v>1.7000000000000001E-2</v>
      </c>
      <c r="BI485">
        <v>6.9969999999999999</v>
      </c>
      <c r="BJ485">
        <v>5.6349999999999998</v>
      </c>
      <c r="BK485">
        <v>1.4E-2</v>
      </c>
      <c r="BL485">
        <v>5.649</v>
      </c>
      <c r="BM485">
        <v>0.32979999999999998</v>
      </c>
      <c r="BQ485">
        <v>102.934</v>
      </c>
      <c r="BR485">
        <v>0.27463799999999999</v>
      </c>
      <c r="BS485">
        <v>-5</v>
      </c>
      <c r="BT485">
        <v>6.0000000000000001E-3</v>
      </c>
      <c r="BU485">
        <v>6.7114659999999997</v>
      </c>
      <c r="BV485">
        <v>0</v>
      </c>
      <c r="BW485" t="s">
        <v>155</v>
      </c>
      <c r="BX485">
        <v>0.80700000000000005</v>
      </c>
    </row>
    <row r="486" spans="1:76" x14ac:dyDescent="0.25">
      <c r="A486" s="26">
        <v>43530</v>
      </c>
      <c r="B486" s="27">
        <v>0.61962763888888894</v>
      </c>
      <c r="C486">
        <v>12.978</v>
      </c>
      <c r="D486">
        <v>3.2530000000000001</v>
      </c>
      <c r="E486">
        <v>32530.120967999999</v>
      </c>
      <c r="F486">
        <v>321.39999999999998</v>
      </c>
      <c r="G486">
        <v>0.8</v>
      </c>
      <c r="H486">
        <v>63.1</v>
      </c>
      <c r="J486">
        <v>0.85</v>
      </c>
      <c r="K486">
        <v>0.86160000000000003</v>
      </c>
      <c r="L486">
        <v>11.182399999999999</v>
      </c>
      <c r="M486">
        <v>2.8029000000000002</v>
      </c>
      <c r="N486">
        <v>276.90859999999998</v>
      </c>
      <c r="O486">
        <v>0.68930000000000002</v>
      </c>
      <c r="P486">
        <v>277.60000000000002</v>
      </c>
      <c r="Q486">
        <v>223.54640000000001</v>
      </c>
      <c r="R486">
        <v>0.55649999999999999</v>
      </c>
      <c r="S486">
        <v>224.1</v>
      </c>
      <c r="T486">
        <v>63.078299999999999</v>
      </c>
      <c r="W486">
        <v>0</v>
      </c>
      <c r="X486">
        <v>0.73519999999999996</v>
      </c>
      <c r="Y486">
        <v>11.9</v>
      </c>
      <c r="Z486">
        <v>915</v>
      </c>
      <c r="AA486">
        <v>907</v>
      </c>
      <c r="AB486">
        <v>912</v>
      </c>
      <c r="AC486">
        <v>89</v>
      </c>
      <c r="AD486">
        <v>24.21</v>
      </c>
      <c r="AE486">
        <v>0.56000000000000005</v>
      </c>
      <c r="AF486">
        <v>982</v>
      </c>
      <c r="AG486">
        <v>0</v>
      </c>
      <c r="AH486">
        <v>32</v>
      </c>
      <c r="AI486">
        <v>36</v>
      </c>
      <c r="AJ486">
        <v>189</v>
      </c>
      <c r="AK486">
        <v>168</v>
      </c>
      <c r="AL486">
        <v>4.3</v>
      </c>
      <c r="AM486">
        <v>175</v>
      </c>
      <c r="AN486" t="s">
        <v>155</v>
      </c>
      <c r="AO486">
        <v>2</v>
      </c>
      <c r="AP486" s="28">
        <v>0.82811342592592585</v>
      </c>
      <c r="AQ486">
        <v>47.159115999999997</v>
      </c>
      <c r="AR486">
        <v>-88.489352999999994</v>
      </c>
      <c r="AS486">
        <v>312.39999999999998</v>
      </c>
      <c r="AT486">
        <v>35.5</v>
      </c>
      <c r="AU486">
        <v>12</v>
      </c>
      <c r="AV486">
        <v>10</v>
      </c>
      <c r="AW486" t="s">
        <v>207</v>
      </c>
      <c r="AX486">
        <v>1.2276</v>
      </c>
      <c r="AY486">
        <v>2.1983000000000001</v>
      </c>
      <c r="AZ486">
        <v>2.5121000000000002</v>
      </c>
      <c r="BA486">
        <v>14.686999999999999</v>
      </c>
      <c r="BB486">
        <v>13.36</v>
      </c>
      <c r="BC486">
        <v>0.91</v>
      </c>
      <c r="BD486">
        <v>16.056999999999999</v>
      </c>
      <c r="BE486">
        <v>2523.4499999999998</v>
      </c>
      <c r="BF486">
        <v>402.577</v>
      </c>
      <c r="BG486">
        <v>6.5439999999999996</v>
      </c>
      <c r="BH486">
        <v>1.6E-2</v>
      </c>
      <c r="BI486">
        <v>6.56</v>
      </c>
      <c r="BJ486">
        <v>5.2830000000000004</v>
      </c>
      <c r="BK486">
        <v>1.2999999999999999E-2</v>
      </c>
      <c r="BL486">
        <v>5.2960000000000003</v>
      </c>
      <c r="BM486">
        <v>0.45200000000000001</v>
      </c>
      <c r="BQ486">
        <v>120.63500000000001</v>
      </c>
      <c r="BR486">
        <v>0.52609799999999995</v>
      </c>
      <c r="BS486">
        <v>-5</v>
      </c>
      <c r="BT486">
        <v>6.0000000000000001E-3</v>
      </c>
      <c r="BU486">
        <v>12.856519</v>
      </c>
      <c r="BV486">
        <v>0</v>
      </c>
      <c r="BW486" t="s">
        <v>155</v>
      </c>
      <c r="BX486">
        <v>0.80700000000000005</v>
      </c>
    </row>
    <row r="487" spans="1:76" x14ac:dyDescent="0.25">
      <c r="A487" s="26">
        <v>43530</v>
      </c>
      <c r="B487" s="27">
        <v>0.61963921296296298</v>
      </c>
      <c r="C487">
        <v>13.231</v>
      </c>
      <c r="D487">
        <v>2.7566000000000002</v>
      </c>
      <c r="E487">
        <v>27565.902192000001</v>
      </c>
      <c r="F487">
        <v>271.8</v>
      </c>
      <c r="G487">
        <v>0.8</v>
      </c>
      <c r="H487">
        <v>107</v>
      </c>
      <c r="J487">
        <v>0.9</v>
      </c>
      <c r="K487">
        <v>0.86409999999999998</v>
      </c>
      <c r="L487">
        <v>11.4328</v>
      </c>
      <c r="M487">
        <v>2.3818999999999999</v>
      </c>
      <c r="N487">
        <v>234.8115</v>
      </c>
      <c r="O487">
        <v>0.69120000000000004</v>
      </c>
      <c r="P487">
        <v>235.5</v>
      </c>
      <c r="Q487">
        <v>189.5617</v>
      </c>
      <c r="R487">
        <v>0.55800000000000005</v>
      </c>
      <c r="S487">
        <v>190.1</v>
      </c>
      <c r="T487">
        <v>106.992</v>
      </c>
      <c r="W487">
        <v>0</v>
      </c>
      <c r="X487">
        <v>0.77769999999999995</v>
      </c>
      <c r="Y487">
        <v>11.9</v>
      </c>
      <c r="Z487">
        <v>959</v>
      </c>
      <c r="AA487">
        <v>947</v>
      </c>
      <c r="AB487">
        <v>967</v>
      </c>
      <c r="AC487">
        <v>89</v>
      </c>
      <c r="AD487">
        <v>24.21</v>
      </c>
      <c r="AE487">
        <v>0.56000000000000005</v>
      </c>
      <c r="AF487">
        <v>982</v>
      </c>
      <c r="AG487">
        <v>0</v>
      </c>
      <c r="AH487">
        <v>32</v>
      </c>
      <c r="AI487">
        <v>36</v>
      </c>
      <c r="AJ487">
        <v>189</v>
      </c>
      <c r="AK487">
        <v>168</v>
      </c>
      <c r="AL487">
        <v>4.3</v>
      </c>
      <c r="AM487">
        <v>175</v>
      </c>
      <c r="AN487" t="s">
        <v>155</v>
      </c>
      <c r="AO487">
        <v>2</v>
      </c>
      <c r="AP487" s="28">
        <v>0.828125</v>
      </c>
      <c r="AQ487">
        <v>47.159033999999998</v>
      </c>
      <c r="AR487">
        <v>-88.489189999999994</v>
      </c>
      <c r="AS487">
        <v>312.60000000000002</v>
      </c>
      <c r="AT487">
        <v>34.799999999999997</v>
      </c>
      <c r="AU487">
        <v>12</v>
      </c>
      <c r="AV487">
        <v>10</v>
      </c>
      <c r="AW487" t="s">
        <v>207</v>
      </c>
      <c r="AX487">
        <v>1</v>
      </c>
      <c r="AY487">
        <v>1.8</v>
      </c>
      <c r="AZ487">
        <v>2.0430999999999999</v>
      </c>
      <c r="BA487">
        <v>14.686999999999999</v>
      </c>
      <c r="BB487">
        <v>13.61</v>
      </c>
      <c r="BC487">
        <v>0.93</v>
      </c>
      <c r="BD487">
        <v>15.733000000000001</v>
      </c>
      <c r="BE487">
        <v>2611.0889999999999</v>
      </c>
      <c r="BF487">
        <v>346.22899999999998</v>
      </c>
      <c r="BG487">
        <v>5.6159999999999997</v>
      </c>
      <c r="BH487">
        <v>1.7000000000000001E-2</v>
      </c>
      <c r="BI487">
        <v>5.633</v>
      </c>
      <c r="BJ487">
        <v>4.5339999999999998</v>
      </c>
      <c r="BK487">
        <v>1.2999999999999999E-2</v>
      </c>
      <c r="BL487">
        <v>4.5469999999999997</v>
      </c>
      <c r="BM487">
        <v>0.77600000000000002</v>
      </c>
      <c r="BQ487">
        <v>129.13800000000001</v>
      </c>
      <c r="BR487">
        <v>0.75898900000000002</v>
      </c>
      <c r="BS487">
        <v>-5</v>
      </c>
      <c r="BT487">
        <v>6.0000000000000001E-3</v>
      </c>
      <c r="BU487">
        <v>18.547794</v>
      </c>
      <c r="BV487">
        <v>0</v>
      </c>
      <c r="BW487" t="s">
        <v>155</v>
      </c>
      <c r="BX487">
        <v>0.80700000000000005</v>
      </c>
    </row>
    <row r="488" spans="1:76" x14ac:dyDescent="0.25">
      <c r="A488" s="26">
        <v>43530</v>
      </c>
      <c r="B488" s="27">
        <v>0.61965078703703702</v>
      </c>
      <c r="C488">
        <v>13.288</v>
      </c>
      <c r="D488">
        <v>2.5851999999999999</v>
      </c>
      <c r="E488">
        <v>25852.322194</v>
      </c>
      <c r="F488">
        <v>226.1</v>
      </c>
      <c r="G488">
        <v>0.8</v>
      </c>
      <c r="H488">
        <v>136</v>
      </c>
      <c r="J488">
        <v>0.9</v>
      </c>
      <c r="K488">
        <v>0.86499999999999999</v>
      </c>
      <c r="L488">
        <v>11.4945</v>
      </c>
      <c r="M488">
        <v>2.2363</v>
      </c>
      <c r="N488">
        <v>195.62370000000001</v>
      </c>
      <c r="O488">
        <v>0.69199999999999995</v>
      </c>
      <c r="P488">
        <v>196.3</v>
      </c>
      <c r="Q488">
        <v>157.9256</v>
      </c>
      <c r="R488">
        <v>0.55869999999999997</v>
      </c>
      <c r="S488">
        <v>158.5</v>
      </c>
      <c r="T488">
        <v>135.99109999999999</v>
      </c>
      <c r="W488">
        <v>0</v>
      </c>
      <c r="X488">
        <v>0.77849999999999997</v>
      </c>
      <c r="Y488">
        <v>11.9</v>
      </c>
      <c r="Z488">
        <v>983</v>
      </c>
      <c r="AA488">
        <v>968</v>
      </c>
      <c r="AB488">
        <v>995</v>
      </c>
      <c r="AC488">
        <v>89</v>
      </c>
      <c r="AD488">
        <v>24.21</v>
      </c>
      <c r="AE488">
        <v>0.56000000000000005</v>
      </c>
      <c r="AF488">
        <v>982</v>
      </c>
      <c r="AG488">
        <v>0</v>
      </c>
      <c r="AH488">
        <v>32</v>
      </c>
      <c r="AI488">
        <v>36</v>
      </c>
      <c r="AJ488">
        <v>189</v>
      </c>
      <c r="AK488">
        <v>168</v>
      </c>
      <c r="AL488">
        <v>4.0999999999999996</v>
      </c>
      <c r="AM488">
        <v>175</v>
      </c>
      <c r="AN488" t="s">
        <v>155</v>
      </c>
      <c r="AO488">
        <v>2</v>
      </c>
      <c r="AP488" s="28">
        <v>0.82813657407407415</v>
      </c>
      <c r="AQ488">
        <v>47.158977</v>
      </c>
      <c r="AR488">
        <v>-88.488990000000001</v>
      </c>
      <c r="AS488">
        <v>312.39999999999998</v>
      </c>
      <c r="AT488">
        <v>35.299999999999997</v>
      </c>
      <c r="AU488">
        <v>12</v>
      </c>
      <c r="AV488">
        <v>10</v>
      </c>
      <c r="AW488" t="s">
        <v>207</v>
      </c>
      <c r="AX488">
        <v>1.0430999999999999</v>
      </c>
      <c r="AY488">
        <v>2.1017000000000001</v>
      </c>
      <c r="AZ488">
        <v>2.3586</v>
      </c>
      <c r="BA488">
        <v>14.686999999999999</v>
      </c>
      <c r="BB488">
        <v>13.73</v>
      </c>
      <c r="BC488">
        <v>0.93</v>
      </c>
      <c r="BD488">
        <v>15.601000000000001</v>
      </c>
      <c r="BE488">
        <v>2640.6840000000002</v>
      </c>
      <c r="BF488">
        <v>326.99799999999999</v>
      </c>
      <c r="BG488">
        <v>4.7060000000000004</v>
      </c>
      <c r="BH488">
        <v>1.7000000000000001E-2</v>
      </c>
      <c r="BI488">
        <v>4.7229999999999999</v>
      </c>
      <c r="BJ488">
        <v>3.7989999999999999</v>
      </c>
      <c r="BK488">
        <v>1.2999999999999999E-2</v>
      </c>
      <c r="BL488">
        <v>3.8130000000000002</v>
      </c>
      <c r="BM488">
        <v>0.99209999999999998</v>
      </c>
      <c r="BQ488">
        <v>130.05000000000001</v>
      </c>
      <c r="BR488">
        <v>0.84621400000000002</v>
      </c>
      <c r="BS488">
        <v>-5</v>
      </c>
      <c r="BT488">
        <v>6.842E-3</v>
      </c>
      <c r="BU488">
        <v>20.679348999999998</v>
      </c>
      <c r="BV488">
        <v>0</v>
      </c>
      <c r="BW488" t="s">
        <v>155</v>
      </c>
      <c r="BX488">
        <v>0.80700000000000005</v>
      </c>
    </row>
    <row r="489" spans="1:76" x14ac:dyDescent="0.25">
      <c r="A489" s="26">
        <v>43530</v>
      </c>
      <c r="B489" s="27">
        <v>0.61966236111111106</v>
      </c>
      <c r="C489">
        <v>12.852</v>
      </c>
      <c r="D489">
        <v>2.8085</v>
      </c>
      <c r="E489">
        <v>28085.29695</v>
      </c>
      <c r="F489">
        <v>200</v>
      </c>
      <c r="G489">
        <v>0.9</v>
      </c>
      <c r="H489">
        <v>148.9</v>
      </c>
      <c r="J489">
        <v>0.8</v>
      </c>
      <c r="K489">
        <v>0.86639999999999995</v>
      </c>
      <c r="L489">
        <v>11.135</v>
      </c>
      <c r="M489">
        <v>2.4333</v>
      </c>
      <c r="N489">
        <v>173.25800000000001</v>
      </c>
      <c r="O489">
        <v>0.75760000000000005</v>
      </c>
      <c r="P489">
        <v>174</v>
      </c>
      <c r="Q489">
        <v>139.8699</v>
      </c>
      <c r="R489">
        <v>0.61160000000000003</v>
      </c>
      <c r="S489">
        <v>140.5</v>
      </c>
      <c r="T489">
        <v>148.9442</v>
      </c>
      <c r="W489">
        <v>0</v>
      </c>
      <c r="X489">
        <v>0.69410000000000005</v>
      </c>
      <c r="Y489">
        <v>11.9</v>
      </c>
      <c r="Z489">
        <v>985</v>
      </c>
      <c r="AA489">
        <v>971</v>
      </c>
      <c r="AB489">
        <v>996</v>
      </c>
      <c r="AC489">
        <v>89</v>
      </c>
      <c r="AD489">
        <v>24.21</v>
      </c>
      <c r="AE489">
        <v>0.56000000000000005</v>
      </c>
      <c r="AF489">
        <v>982</v>
      </c>
      <c r="AG489">
        <v>0</v>
      </c>
      <c r="AH489">
        <v>32</v>
      </c>
      <c r="AI489">
        <v>36</v>
      </c>
      <c r="AJ489">
        <v>189</v>
      </c>
      <c r="AK489">
        <v>168</v>
      </c>
      <c r="AL489">
        <v>4.3</v>
      </c>
      <c r="AM489">
        <v>175</v>
      </c>
      <c r="AN489" t="s">
        <v>155</v>
      </c>
      <c r="AO489">
        <v>2</v>
      </c>
      <c r="AP489" s="28">
        <v>0.82814814814814808</v>
      </c>
      <c r="AQ489">
        <v>47.158935</v>
      </c>
      <c r="AR489">
        <v>-88.488763000000006</v>
      </c>
      <c r="AS489">
        <v>312.3</v>
      </c>
      <c r="AT489">
        <v>38</v>
      </c>
      <c r="AU489">
        <v>12</v>
      </c>
      <c r="AV489">
        <v>10</v>
      </c>
      <c r="AW489" t="s">
        <v>207</v>
      </c>
      <c r="AX489">
        <v>1.1000000000000001</v>
      </c>
      <c r="AY489">
        <v>2.4138000000000002</v>
      </c>
      <c r="AZ489">
        <v>2.7</v>
      </c>
      <c r="BA489">
        <v>14.686999999999999</v>
      </c>
      <c r="BB489">
        <v>13.87</v>
      </c>
      <c r="BC489">
        <v>0.94</v>
      </c>
      <c r="BD489">
        <v>15.422000000000001</v>
      </c>
      <c r="BE489">
        <v>2588.5479999999998</v>
      </c>
      <c r="BF489">
        <v>360.02800000000002</v>
      </c>
      <c r="BG489">
        <v>4.218</v>
      </c>
      <c r="BH489">
        <v>1.7999999999999999E-2</v>
      </c>
      <c r="BI489">
        <v>4.2359999999999998</v>
      </c>
      <c r="BJ489">
        <v>3.4049999999999998</v>
      </c>
      <c r="BK489">
        <v>1.4999999999999999E-2</v>
      </c>
      <c r="BL489">
        <v>3.42</v>
      </c>
      <c r="BM489">
        <v>1.0994999999999999</v>
      </c>
      <c r="BQ489">
        <v>117.322</v>
      </c>
      <c r="BR489">
        <v>0.82902900000000002</v>
      </c>
      <c r="BS489">
        <v>-5</v>
      </c>
      <c r="BT489">
        <v>6.1570000000000001E-3</v>
      </c>
      <c r="BU489">
        <v>20.259397</v>
      </c>
      <c r="BV489">
        <v>0</v>
      </c>
      <c r="BW489" t="s">
        <v>155</v>
      </c>
      <c r="BX489">
        <v>0.80700000000000005</v>
      </c>
    </row>
    <row r="490" spans="1:76" x14ac:dyDescent="0.25">
      <c r="A490" s="26">
        <v>43530</v>
      </c>
      <c r="B490" s="27">
        <v>0.61967393518518521</v>
      </c>
      <c r="C490">
        <v>12.574</v>
      </c>
      <c r="D490">
        <v>2.6431</v>
      </c>
      <c r="E490">
        <v>26430.633861999999</v>
      </c>
      <c r="F490">
        <v>178.1</v>
      </c>
      <c r="G490">
        <v>0.9</v>
      </c>
      <c r="H490">
        <v>171.6</v>
      </c>
      <c r="J490">
        <v>0.8</v>
      </c>
      <c r="K490">
        <v>0.86990000000000001</v>
      </c>
      <c r="L490">
        <v>10.938599999999999</v>
      </c>
      <c r="M490">
        <v>2.2991999999999999</v>
      </c>
      <c r="N490">
        <v>154.96369999999999</v>
      </c>
      <c r="O490">
        <v>0.78290000000000004</v>
      </c>
      <c r="P490">
        <v>155.69999999999999</v>
      </c>
      <c r="Q490">
        <v>125.1011</v>
      </c>
      <c r="R490">
        <v>0.63200000000000001</v>
      </c>
      <c r="S490">
        <v>125.7</v>
      </c>
      <c r="T490">
        <v>171.64269999999999</v>
      </c>
      <c r="W490">
        <v>0</v>
      </c>
      <c r="X490">
        <v>0.69589999999999996</v>
      </c>
      <c r="Y490">
        <v>11.9</v>
      </c>
      <c r="Z490">
        <v>985</v>
      </c>
      <c r="AA490">
        <v>971</v>
      </c>
      <c r="AB490">
        <v>995</v>
      </c>
      <c r="AC490">
        <v>89</v>
      </c>
      <c r="AD490">
        <v>24.21</v>
      </c>
      <c r="AE490">
        <v>0.56000000000000005</v>
      </c>
      <c r="AF490">
        <v>982</v>
      </c>
      <c r="AG490">
        <v>0</v>
      </c>
      <c r="AH490">
        <v>32</v>
      </c>
      <c r="AI490">
        <v>36</v>
      </c>
      <c r="AJ490">
        <v>189</v>
      </c>
      <c r="AK490">
        <v>168</v>
      </c>
      <c r="AL490">
        <v>4.3</v>
      </c>
      <c r="AM490">
        <v>175</v>
      </c>
      <c r="AN490" t="s">
        <v>155</v>
      </c>
      <c r="AO490">
        <v>2</v>
      </c>
      <c r="AP490" s="28">
        <v>0.82815972222222223</v>
      </c>
      <c r="AQ490">
        <v>47.158912000000001</v>
      </c>
      <c r="AR490">
        <v>-88.488510000000005</v>
      </c>
      <c r="AS490">
        <v>312.3</v>
      </c>
      <c r="AT490">
        <v>41.8</v>
      </c>
      <c r="AU490">
        <v>12</v>
      </c>
      <c r="AV490">
        <v>10</v>
      </c>
      <c r="AW490" t="s">
        <v>207</v>
      </c>
      <c r="AX490">
        <v>1.1431</v>
      </c>
      <c r="AY490">
        <v>1.7397</v>
      </c>
      <c r="AZ490">
        <v>2.3552</v>
      </c>
      <c r="BA490">
        <v>14.686999999999999</v>
      </c>
      <c r="BB490">
        <v>14.26</v>
      </c>
      <c r="BC490">
        <v>0.97</v>
      </c>
      <c r="BD490">
        <v>14.954000000000001</v>
      </c>
      <c r="BE490">
        <v>2606.0410000000002</v>
      </c>
      <c r="BF490">
        <v>348.64299999999997</v>
      </c>
      <c r="BG490">
        <v>3.8660000000000001</v>
      </c>
      <c r="BH490">
        <v>0.02</v>
      </c>
      <c r="BI490">
        <v>3.8860000000000001</v>
      </c>
      <c r="BJ490">
        <v>3.121</v>
      </c>
      <c r="BK490">
        <v>1.6E-2</v>
      </c>
      <c r="BL490">
        <v>3.137</v>
      </c>
      <c r="BM490">
        <v>1.2985</v>
      </c>
      <c r="BQ490">
        <v>120.55500000000001</v>
      </c>
      <c r="BR490">
        <v>0.82568600000000003</v>
      </c>
      <c r="BS490">
        <v>-5</v>
      </c>
      <c r="BT490">
        <v>6.0000000000000001E-3</v>
      </c>
      <c r="BU490">
        <v>20.177702</v>
      </c>
      <c r="BV490">
        <v>0</v>
      </c>
      <c r="BW490" t="s">
        <v>155</v>
      </c>
      <c r="BX490">
        <v>0.80700000000000005</v>
      </c>
    </row>
    <row r="491" spans="1:76" x14ac:dyDescent="0.25">
      <c r="A491" s="26">
        <v>43530</v>
      </c>
      <c r="B491" s="27">
        <v>0.61968550925925925</v>
      </c>
      <c r="C491">
        <v>13.250999999999999</v>
      </c>
      <c r="D491">
        <v>0.74650000000000005</v>
      </c>
      <c r="E491">
        <v>7464.8290239999997</v>
      </c>
      <c r="F491">
        <v>165.8</v>
      </c>
      <c r="G491">
        <v>0.9</v>
      </c>
      <c r="H491">
        <v>159</v>
      </c>
      <c r="J491">
        <v>0.7</v>
      </c>
      <c r="K491">
        <v>0.88129999999999997</v>
      </c>
      <c r="L491">
        <v>11.678699999999999</v>
      </c>
      <c r="M491">
        <v>0.65790000000000004</v>
      </c>
      <c r="N491">
        <v>146.08340000000001</v>
      </c>
      <c r="O491">
        <v>0.79320000000000002</v>
      </c>
      <c r="P491">
        <v>146.9</v>
      </c>
      <c r="Q491">
        <v>117.93210000000001</v>
      </c>
      <c r="R491">
        <v>0.64029999999999998</v>
      </c>
      <c r="S491">
        <v>118.6</v>
      </c>
      <c r="T491">
        <v>158.95580000000001</v>
      </c>
      <c r="W491">
        <v>0</v>
      </c>
      <c r="X491">
        <v>0.6169</v>
      </c>
      <c r="Y491">
        <v>11.9</v>
      </c>
      <c r="Z491">
        <v>942</v>
      </c>
      <c r="AA491">
        <v>932</v>
      </c>
      <c r="AB491">
        <v>944</v>
      </c>
      <c r="AC491">
        <v>89</v>
      </c>
      <c r="AD491">
        <v>24.21</v>
      </c>
      <c r="AE491">
        <v>0.56000000000000005</v>
      </c>
      <c r="AF491">
        <v>982</v>
      </c>
      <c r="AG491">
        <v>0</v>
      </c>
      <c r="AH491">
        <v>32</v>
      </c>
      <c r="AI491">
        <v>36</v>
      </c>
      <c r="AJ491">
        <v>189</v>
      </c>
      <c r="AK491">
        <v>168</v>
      </c>
      <c r="AL491">
        <v>4.4000000000000004</v>
      </c>
      <c r="AM491">
        <v>175</v>
      </c>
      <c r="AN491" t="s">
        <v>155</v>
      </c>
      <c r="AO491">
        <v>2</v>
      </c>
      <c r="AP491" s="28">
        <v>0.82817129629629627</v>
      </c>
      <c r="AQ491">
        <v>47.158920999999999</v>
      </c>
      <c r="AR491">
        <v>-88.488225999999997</v>
      </c>
      <c r="AS491">
        <v>312.3</v>
      </c>
      <c r="AT491">
        <v>44.6</v>
      </c>
      <c r="AU491">
        <v>12</v>
      </c>
      <c r="AV491">
        <v>10</v>
      </c>
      <c r="AW491" t="s">
        <v>207</v>
      </c>
      <c r="AX491">
        <v>1.2</v>
      </c>
      <c r="AY491">
        <v>1.0430999999999999</v>
      </c>
      <c r="AZ491">
        <v>1.9</v>
      </c>
      <c r="BA491">
        <v>14.686999999999999</v>
      </c>
      <c r="BB491">
        <v>15.69</v>
      </c>
      <c r="BC491">
        <v>1.07</v>
      </c>
      <c r="BD491">
        <v>13.465999999999999</v>
      </c>
      <c r="BE491">
        <v>2986.3829999999998</v>
      </c>
      <c r="BF491">
        <v>107.074</v>
      </c>
      <c r="BG491">
        <v>3.9119999999999999</v>
      </c>
      <c r="BH491">
        <v>2.1000000000000001E-2</v>
      </c>
      <c r="BI491">
        <v>3.9329999999999998</v>
      </c>
      <c r="BJ491">
        <v>3.1579999999999999</v>
      </c>
      <c r="BK491">
        <v>1.7000000000000001E-2</v>
      </c>
      <c r="BL491">
        <v>3.1749999999999998</v>
      </c>
      <c r="BM491">
        <v>1.2907</v>
      </c>
      <c r="BQ491">
        <v>114.705</v>
      </c>
      <c r="BR491">
        <v>0.52504899999999999</v>
      </c>
      <c r="BS491">
        <v>-5</v>
      </c>
      <c r="BT491">
        <v>6.0000000000000001E-3</v>
      </c>
      <c r="BU491">
        <v>12.830885</v>
      </c>
      <c r="BV491">
        <v>0</v>
      </c>
      <c r="BW491" t="s">
        <v>155</v>
      </c>
      <c r="BX491">
        <v>0.80700000000000005</v>
      </c>
    </row>
    <row r="492" spans="1:76" x14ac:dyDescent="0.25">
      <c r="A492" s="26">
        <v>43530</v>
      </c>
      <c r="B492" s="27">
        <v>0.6196970833333334</v>
      </c>
      <c r="C492">
        <v>13.903</v>
      </c>
      <c r="D492">
        <v>0.38090000000000002</v>
      </c>
      <c r="E492">
        <v>3809.0381280000001</v>
      </c>
      <c r="F492">
        <v>169.6</v>
      </c>
      <c r="G492">
        <v>0.9</v>
      </c>
      <c r="H492">
        <v>108.4</v>
      </c>
      <c r="J492">
        <v>0.6</v>
      </c>
      <c r="K492">
        <v>0.87960000000000005</v>
      </c>
      <c r="L492">
        <v>12.228899999999999</v>
      </c>
      <c r="M492">
        <v>0.33500000000000002</v>
      </c>
      <c r="N492">
        <v>149.1808</v>
      </c>
      <c r="O492">
        <v>0.79169999999999996</v>
      </c>
      <c r="P492">
        <v>150</v>
      </c>
      <c r="Q492">
        <v>120.43259999999999</v>
      </c>
      <c r="R492">
        <v>0.6391</v>
      </c>
      <c r="S492">
        <v>121.1</v>
      </c>
      <c r="T492">
        <v>108.35080000000001</v>
      </c>
      <c r="W492">
        <v>0</v>
      </c>
      <c r="X492">
        <v>0.52780000000000005</v>
      </c>
      <c r="Y492">
        <v>11.9</v>
      </c>
      <c r="Z492">
        <v>918</v>
      </c>
      <c r="AA492">
        <v>907</v>
      </c>
      <c r="AB492">
        <v>915</v>
      </c>
      <c r="AC492">
        <v>89</v>
      </c>
      <c r="AD492">
        <v>24.21</v>
      </c>
      <c r="AE492">
        <v>0.56000000000000005</v>
      </c>
      <c r="AF492">
        <v>982</v>
      </c>
      <c r="AG492">
        <v>0</v>
      </c>
      <c r="AH492">
        <v>32</v>
      </c>
      <c r="AI492">
        <v>36</v>
      </c>
      <c r="AJ492">
        <v>189</v>
      </c>
      <c r="AK492">
        <v>168</v>
      </c>
      <c r="AL492">
        <v>4.5</v>
      </c>
      <c r="AM492">
        <v>175</v>
      </c>
      <c r="AN492" t="s">
        <v>155</v>
      </c>
      <c r="AO492">
        <v>2</v>
      </c>
      <c r="AP492" s="28">
        <v>0.82818287037037042</v>
      </c>
      <c r="AQ492">
        <v>47.158935</v>
      </c>
      <c r="AR492">
        <v>-88.487934999999993</v>
      </c>
      <c r="AS492">
        <v>312.2</v>
      </c>
      <c r="AT492">
        <v>46.8</v>
      </c>
      <c r="AU492">
        <v>12</v>
      </c>
      <c r="AV492">
        <v>10</v>
      </c>
      <c r="AW492" t="s">
        <v>207</v>
      </c>
      <c r="AX492">
        <v>1.2</v>
      </c>
      <c r="AY492">
        <v>1.1000000000000001</v>
      </c>
      <c r="AZ492">
        <v>1.9</v>
      </c>
      <c r="BA492">
        <v>14.686999999999999</v>
      </c>
      <c r="BB492">
        <v>15.46</v>
      </c>
      <c r="BC492">
        <v>1.05</v>
      </c>
      <c r="BD492">
        <v>13.686999999999999</v>
      </c>
      <c r="BE492">
        <v>3071.6370000000002</v>
      </c>
      <c r="BF492">
        <v>53.563000000000002</v>
      </c>
      <c r="BG492">
        <v>3.9239999999999999</v>
      </c>
      <c r="BH492">
        <v>2.1000000000000001E-2</v>
      </c>
      <c r="BI492">
        <v>3.9449999999999998</v>
      </c>
      <c r="BJ492">
        <v>3.1680000000000001</v>
      </c>
      <c r="BK492">
        <v>1.7000000000000001E-2</v>
      </c>
      <c r="BL492">
        <v>3.1850000000000001</v>
      </c>
      <c r="BM492">
        <v>0.86419999999999997</v>
      </c>
      <c r="BQ492">
        <v>96.388000000000005</v>
      </c>
      <c r="BR492">
        <v>0.47489500000000001</v>
      </c>
      <c r="BS492">
        <v>-5</v>
      </c>
      <c r="BT492">
        <v>6.0000000000000001E-3</v>
      </c>
      <c r="BU492">
        <v>11.605249000000001</v>
      </c>
      <c r="BV492">
        <v>0</v>
      </c>
      <c r="BW492" t="s">
        <v>155</v>
      </c>
      <c r="BX492">
        <v>0.80700000000000005</v>
      </c>
    </row>
    <row r="493" spans="1:76" x14ac:dyDescent="0.25">
      <c r="A493" s="26">
        <v>43530</v>
      </c>
      <c r="B493" s="27">
        <v>0.61970865740740744</v>
      </c>
      <c r="C493">
        <v>14.122999999999999</v>
      </c>
      <c r="D493">
        <v>0.34110000000000001</v>
      </c>
      <c r="E493">
        <v>3411.3528930000002</v>
      </c>
      <c r="F493">
        <v>197.1</v>
      </c>
      <c r="G493">
        <v>0.9</v>
      </c>
      <c r="H493">
        <v>73.8</v>
      </c>
      <c r="J493">
        <v>0.6</v>
      </c>
      <c r="K493">
        <v>0.87829999999999997</v>
      </c>
      <c r="L493">
        <v>12.404400000000001</v>
      </c>
      <c r="M493">
        <v>0.29959999999999998</v>
      </c>
      <c r="N493">
        <v>173.15459999999999</v>
      </c>
      <c r="O493">
        <v>0.79049999999999998</v>
      </c>
      <c r="P493">
        <v>173.9</v>
      </c>
      <c r="Q493">
        <v>139.78649999999999</v>
      </c>
      <c r="R493">
        <v>0.6381</v>
      </c>
      <c r="S493">
        <v>140.4</v>
      </c>
      <c r="T493">
        <v>73.758099999999999</v>
      </c>
      <c r="W493">
        <v>0</v>
      </c>
      <c r="X493">
        <v>0.52700000000000002</v>
      </c>
      <c r="Y493">
        <v>11.9</v>
      </c>
      <c r="Z493">
        <v>914</v>
      </c>
      <c r="AA493">
        <v>904</v>
      </c>
      <c r="AB493">
        <v>910</v>
      </c>
      <c r="AC493">
        <v>89</v>
      </c>
      <c r="AD493">
        <v>24.21</v>
      </c>
      <c r="AE493">
        <v>0.56000000000000005</v>
      </c>
      <c r="AF493">
        <v>982</v>
      </c>
      <c r="AG493">
        <v>0</v>
      </c>
      <c r="AH493">
        <v>32</v>
      </c>
      <c r="AI493">
        <v>36</v>
      </c>
      <c r="AJ493">
        <v>189</v>
      </c>
      <c r="AK493">
        <v>168</v>
      </c>
      <c r="AL493">
        <v>4.4000000000000004</v>
      </c>
      <c r="AM493">
        <v>175</v>
      </c>
      <c r="AN493" t="s">
        <v>155</v>
      </c>
      <c r="AO493">
        <v>2</v>
      </c>
      <c r="AP493" s="28">
        <v>0.82819444444444434</v>
      </c>
      <c r="AQ493">
        <v>47.158940999999999</v>
      </c>
      <c r="AR493">
        <v>-88.487647999999993</v>
      </c>
      <c r="AS493">
        <v>312.2</v>
      </c>
      <c r="AT493">
        <v>47.6</v>
      </c>
      <c r="AU493">
        <v>12</v>
      </c>
      <c r="AV493">
        <v>10</v>
      </c>
      <c r="AW493" t="s">
        <v>207</v>
      </c>
      <c r="AX493">
        <v>1.2</v>
      </c>
      <c r="AY493">
        <v>1.1000000000000001</v>
      </c>
      <c r="AZ493">
        <v>1.9</v>
      </c>
      <c r="BA493">
        <v>14.686999999999999</v>
      </c>
      <c r="BB493">
        <v>15.29</v>
      </c>
      <c r="BC493">
        <v>1.04</v>
      </c>
      <c r="BD493">
        <v>13.856999999999999</v>
      </c>
      <c r="BE493">
        <v>3082.13</v>
      </c>
      <c r="BF493">
        <v>47.383000000000003</v>
      </c>
      <c r="BG493">
        <v>4.5060000000000002</v>
      </c>
      <c r="BH493">
        <v>2.1000000000000001E-2</v>
      </c>
      <c r="BI493">
        <v>4.5259999999999998</v>
      </c>
      <c r="BJ493">
        <v>3.637</v>
      </c>
      <c r="BK493">
        <v>1.7000000000000001E-2</v>
      </c>
      <c r="BL493">
        <v>3.6539999999999999</v>
      </c>
      <c r="BM493">
        <v>0.58199999999999996</v>
      </c>
      <c r="BQ493">
        <v>95.206000000000003</v>
      </c>
      <c r="BR493">
        <v>0.45829999999999999</v>
      </c>
      <c r="BS493">
        <v>-5</v>
      </c>
      <c r="BT493">
        <v>6.8430000000000001E-3</v>
      </c>
      <c r="BU493">
        <v>11.199714</v>
      </c>
      <c r="BV493">
        <v>0</v>
      </c>
      <c r="BW493" t="s">
        <v>155</v>
      </c>
      <c r="BX493">
        <v>0.80700000000000005</v>
      </c>
    </row>
    <row r="494" spans="1:76" x14ac:dyDescent="0.25">
      <c r="A494" s="26">
        <v>43530</v>
      </c>
      <c r="B494" s="27">
        <v>0.61972023148148148</v>
      </c>
      <c r="C494">
        <v>13.933999999999999</v>
      </c>
      <c r="D494">
        <v>1.6288</v>
      </c>
      <c r="E494">
        <v>16287.528641999999</v>
      </c>
      <c r="F494">
        <v>233.1</v>
      </c>
      <c r="G494">
        <v>0.9</v>
      </c>
      <c r="H494">
        <v>62.3</v>
      </c>
      <c r="J494">
        <v>0.6</v>
      </c>
      <c r="K494">
        <v>0.86870000000000003</v>
      </c>
      <c r="L494">
        <v>12.103899999999999</v>
      </c>
      <c r="M494">
        <v>1.4149</v>
      </c>
      <c r="N494">
        <v>202.53219999999999</v>
      </c>
      <c r="O494">
        <v>0.78180000000000005</v>
      </c>
      <c r="P494">
        <v>203.3</v>
      </c>
      <c r="Q494">
        <v>163.50280000000001</v>
      </c>
      <c r="R494">
        <v>0.63119999999999998</v>
      </c>
      <c r="S494">
        <v>164.1</v>
      </c>
      <c r="T494">
        <v>62.335299999999997</v>
      </c>
      <c r="W494">
        <v>0</v>
      </c>
      <c r="X494">
        <v>0.5212</v>
      </c>
      <c r="Y494">
        <v>11.9</v>
      </c>
      <c r="Z494">
        <v>905</v>
      </c>
      <c r="AA494">
        <v>896</v>
      </c>
      <c r="AB494">
        <v>902</v>
      </c>
      <c r="AC494">
        <v>89</v>
      </c>
      <c r="AD494">
        <v>24.21</v>
      </c>
      <c r="AE494">
        <v>0.56000000000000005</v>
      </c>
      <c r="AF494">
        <v>982</v>
      </c>
      <c r="AG494">
        <v>0</v>
      </c>
      <c r="AH494">
        <v>32</v>
      </c>
      <c r="AI494">
        <v>36</v>
      </c>
      <c r="AJ494">
        <v>189</v>
      </c>
      <c r="AK494">
        <v>168</v>
      </c>
      <c r="AL494">
        <v>4.4000000000000004</v>
      </c>
      <c r="AM494">
        <v>175</v>
      </c>
      <c r="AN494" t="s">
        <v>155</v>
      </c>
      <c r="AO494">
        <v>2</v>
      </c>
      <c r="AP494" s="28">
        <v>0.82820601851851849</v>
      </c>
      <c r="AQ494">
        <v>47.158943000000001</v>
      </c>
      <c r="AR494">
        <v>-88.487374000000003</v>
      </c>
      <c r="AS494">
        <v>312.10000000000002</v>
      </c>
      <c r="AT494">
        <v>46.8</v>
      </c>
      <c r="AU494">
        <v>12</v>
      </c>
      <c r="AV494">
        <v>10</v>
      </c>
      <c r="AW494" t="s">
        <v>207</v>
      </c>
      <c r="AX494">
        <v>1.2</v>
      </c>
      <c r="AY494">
        <v>1.1000000000000001</v>
      </c>
      <c r="AZ494">
        <v>1.9</v>
      </c>
      <c r="BA494">
        <v>14.686999999999999</v>
      </c>
      <c r="BB494">
        <v>14.12</v>
      </c>
      <c r="BC494">
        <v>0.96</v>
      </c>
      <c r="BD494">
        <v>15.117000000000001</v>
      </c>
      <c r="BE494">
        <v>2825.9679999999998</v>
      </c>
      <c r="BF494">
        <v>210.25</v>
      </c>
      <c r="BG494">
        <v>4.952</v>
      </c>
      <c r="BH494">
        <v>1.9E-2</v>
      </c>
      <c r="BI494">
        <v>4.9710000000000001</v>
      </c>
      <c r="BJ494">
        <v>3.9980000000000002</v>
      </c>
      <c r="BK494">
        <v>1.4999999999999999E-2</v>
      </c>
      <c r="BL494">
        <v>4.0129999999999999</v>
      </c>
      <c r="BM494">
        <v>0.4622</v>
      </c>
      <c r="BQ494">
        <v>88.481999999999999</v>
      </c>
      <c r="BR494">
        <v>0.34203800000000001</v>
      </c>
      <c r="BS494">
        <v>-5</v>
      </c>
      <c r="BT494">
        <v>6.1570000000000001E-3</v>
      </c>
      <c r="BU494">
        <v>8.3585539999999998</v>
      </c>
      <c r="BV494">
        <v>0</v>
      </c>
      <c r="BW494" t="s">
        <v>155</v>
      </c>
      <c r="BX494">
        <v>0.80700000000000005</v>
      </c>
    </row>
    <row r="495" spans="1:76" x14ac:dyDescent="0.25">
      <c r="A495" s="26">
        <v>43530</v>
      </c>
      <c r="B495" s="27">
        <v>0.61973180555555551</v>
      </c>
      <c r="C495">
        <v>13.593</v>
      </c>
      <c r="D495">
        <v>2.3007</v>
      </c>
      <c r="E495">
        <v>23007.282139999999</v>
      </c>
      <c r="F495">
        <v>285.89999999999998</v>
      </c>
      <c r="G495">
        <v>0.9</v>
      </c>
      <c r="H495">
        <v>54.4</v>
      </c>
      <c r="J495">
        <v>0.5</v>
      </c>
      <c r="K495">
        <v>0.86539999999999995</v>
      </c>
      <c r="L495">
        <v>11.7637</v>
      </c>
      <c r="M495">
        <v>1.9911000000000001</v>
      </c>
      <c r="N495">
        <v>247.40880000000001</v>
      </c>
      <c r="O495">
        <v>0.77890000000000004</v>
      </c>
      <c r="P495">
        <v>248.2</v>
      </c>
      <c r="Q495">
        <v>199.73140000000001</v>
      </c>
      <c r="R495">
        <v>0.62880000000000003</v>
      </c>
      <c r="S495">
        <v>200.4</v>
      </c>
      <c r="T495">
        <v>54.432000000000002</v>
      </c>
      <c r="W495">
        <v>0</v>
      </c>
      <c r="X495">
        <v>0.43469999999999998</v>
      </c>
      <c r="Y495">
        <v>11.9</v>
      </c>
      <c r="Z495">
        <v>880</v>
      </c>
      <c r="AA495">
        <v>870</v>
      </c>
      <c r="AB495">
        <v>879</v>
      </c>
      <c r="AC495">
        <v>89</v>
      </c>
      <c r="AD495">
        <v>24.21</v>
      </c>
      <c r="AE495">
        <v>0.56000000000000005</v>
      </c>
      <c r="AF495">
        <v>982</v>
      </c>
      <c r="AG495">
        <v>0</v>
      </c>
      <c r="AH495">
        <v>32</v>
      </c>
      <c r="AI495">
        <v>36</v>
      </c>
      <c r="AJ495">
        <v>189</v>
      </c>
      <c r="AK495">
        <v>168</v>
      </c>
      <c r="AL495">
        <v>4.4000000000000004</v>
      </c>
      <c r="AM495">
        <v>175</v>
      </c>
      <c r="AN495" t="s">
        <v>155</v>
      </c>
      <c r="AO495">
        <v>2</v>
      </c>
      <c r="AP495" s="28">
        <v>0.82821759259259264</v>
      </c>
      <c r="AQ495">
        <v>47.158942000000003</v>
      </c>
      <c r="AR495">
        <v>-88.487104000000002</v>
      </c>
      <c r="AS495">
        <v>311.89999999999998</v>
      </c>
      <c r="AT495">
        <v>46.2</v>
      </c>
      <c r="AU495">
        <v>12</v>
      </c>
      <c r="AV495">
        <v>10</v>
      </c>
      <c r="AW495" t="s">
        <v>207</v>
      </c>
      <c r="AX495">
        <v>1.2</v>
      </c>
      <c r="AY495">
        <v>1.1000000000000001</v>
      </c>
      <c r="AZ495">
        <v>1.9</v>
      </c>
      <c r="BA495">
        <v>14.686999999999999</v>
      </c>
      <c r="BB495">
        <v>13.76</v>
      </c>
      <c r="BC495">
        <v>0.94</v>
      </c>
      <c r="BD495">
        <v>15.551</v>
      </c>
      <c r="BE495">
        <v>2699.4290000000001</v>
      </c>
      <c r="BF495">
        <v>290.80200000000002</v>
      </c>
      <c r="BG495">
        <v>5.9450000000000003</v>
      </c>
      <c r="BH495">
        <v>1.9E-2</v>
      </c>
      <c r="BI495">
        <v>5.9640000000000004</v>
      </c>
      <c r="BJ495">
        <v>4.8</v>
      </c>
      <c r="BK495">
        <v>1.4999999999999999E-2</v>
      </c>
      <c r="BL495">
        <v>4.8150000000000004</v>
      </c>
      <c r="BM495">
        <v>0.39660000000000001</v>
      </c>
      <c r="BQ495">
        <v>72.522000000000006</v>
      </c>
      <c r="BR495">
        <v>0.140598</v>
      </c>
      <c r="BS495">
        <v>-5</v>
      </c>
      <c r="BT495">
        <v>6.0000000000000001E-3</v>
      </c>
      <c r="BU495">
        <v>3.4358629999999999</v>
      </c>
      <c r="BV495">
        <v>0</v>
      </c>
      <c r="BW495" t="s">
        <v>155</v>
      </c>
      <c r="BX495">
        <v>0.80700000000000005</v>
      </c>
    </row>
    <row r="496" spans="1:76" x14ac:dyDescent="0.25">
      <c r="A496" s="26">
        <v>43530</v>
      </c>
      <c r="B496" s="27">
        <v>0.61974337962962966</v>
      </c>
      <c r="C496">
        <v>13.815</v>
      </c>
      <c r="D496">
        <v>1.1831</v>
      </c>
      <c r="E496">
        <v>11830.877617</v>
      </c>
      <c r="F496">
        <v>290.10000000000002</v>
      </c>
      <c r="G496">
        <v>0.9</v>
      </c>
      <c r="H496">
        <v>51.3</v>
      </c>
      <c r="J496">
        <v>0.45</v>
      </c>
      <c r="K496">
        <v>0.87339999999999995</v>
      </c>
      <c r="L496">
        <v>12.065899999999999</v>
      </c>
      <c r="M496">
        <v>1.0333000000000001</v>
      </c>
      <c r="N496">
        <v>253.40729999999999</v>
      </c>
      <c r="O496">
        <v>0.78610000000000002</v>
      </c>
      <c r="P496">
        <v>254.2</v>
      </c>
      <c r="Q496">
        <v>204.57390000000001</v>
      </c>
      <c r="R496">
        <v>0.63460000000000005</v>
      </c>
      <c r="S496">
        <v>205.2</v>
      </c>
      <c r="T496">
        <v>51.2667</v>
      </c>
      <c r="W496">
        <v>0</v>
      </c>
      <c r="X496">
        <v>0.38969999999999999</v>
      </c>
      <c r="Y496">
        <v>11.9</v>
      </c>
      <c r="Z496">
        <v>867</v>
      </c>
      <c r="AA496">
        <v>854</v>
      </c>
      <c r="AB496">
        <v>864</v>
      </c>
      <c r="AC496">
        <v>89</v>
      </c>
      <c r="AD496">
        <v>24.21</v>
      </c>
      <c r="AE496">
        <v>0.56000000000000005</v>
      </c>
      <c r="AF496">
        <v>982</v>
      </c>
      <c r="AG496">
        <v>0</v>
      </c>
      <c r="AH496">
        <v>32</v>
      </c>
      <c r="AI496">
        <v>36</v>
      </c>
      <c r="AJ496">
        <v>189</v>
      </c>
      <c r="AK496">
        <v>168</v>
      </c>
      <c r="AL496">
        <v>4.4000000000000004</v>
      </c>
      <c r="AM496">
        <v>175</v>
      </c>
      <c r="AN496" t="s">
        <v>155</v>
      </c>
      <c r="AO496">
        <v>2</v>
      </c>
      <c r="AP496" s="28">
        <v>0.82822916666666668</v>
      </c>
      <c r="AQ496">
        <v>47.158935999999997</v>
      </c>
      <c r="AR496">
        <v>-88.486834000000002</v>
      </c>
      <c r="AS496">
        <v>311.89999999999998</v>
      </c>
      <c r="AT496">
        <v>45.8</v>
      </c>
      <c r="AU496">
        <v>12</v>
      </c>
      <c r="AV496">
        <v>10</v>
      </c>
      <c r="AW496" t="s">
        <v>207</v>
      </c>
      <c r="AX496">
        <v>1.2431000000000001</v>
      </c>
      <c r="AY496">
        <v>1.1431</v>
      </c>
      <c r="AZ496">
        <v>1.9862</v>
      </c>
      <c r="BA496">
        <v>14.686999999999999</v>
      </c>
      <c r="BB496">
        <v>14.67</v>
      </c>
      <c r="BC496">
        <v>1</v>
      </c>
      <c r="BD496">
        <v>14.493</v>
      </c>
      <c r="BE496">
        <v>2907.8159999999998</v>
      </c>
      <c r="BF496">
        <v>158.49700000000001</v>
      </c>
      <c r="BG496">
        <v>6.3949999999999996</v>
      </c>
      <c r="BH496">
        <v>0.02</v>
      </c>
      <c r="BI496">
        <v>6.415</v>
      </c>
      <c r="BJ496">
        <v>5.1630000000000003</v>
      </c>
      <c r="BK496">
        <v>1.6E-2</v>
      </c>
      <c r="BL496">
        <v>5.1790000000000003</v>
      </c>
      <c r="BM496">
        <v>0.39229999999999998</v>
      </c>
      <c r="BQ496">
        <v>68.287999999999997</v>
      </c>
      <c r="BR496">
        <v>3.6187999999999998E-2</v>
      </c>
      <c r="BS496">
        <v>-5</v>
      </c>
      <c r="BT496">
        <v>6.0000000000000001E-3</v>
      </c>
      <c r="BU496">
        <v>0.88434500000000005</v>
      </c>
      <c r="BV496">
        <v>0</v>
      </c>
      <c r="BW496" t="s">
        <v>155</v>
      </c>
      <c r="BX496">
        <v>0.80700000000000005</v>
      </c>
    </row>
    <row r="497" spans="1:76" x14ac:dyDescent="0.25">
      <c r="A497" s="26">
        <v>43530</v>
      </c>
      <c r="B497" s="27">
        <v>0.6197549537037037</v>
      </c>
      <c r="C497">
        <v>13.872999999999999</v>
      </c>
      <c r="D497">
        <v>1.3852</v>
      </c>
      <c r="E497">
        <v>13851.811594000001</v>
      </c>
      <c r="F497">
        <v>253.8</v>
      </c>
      <c r="G497">
        <v>1</v>
      </c>
      <c r="H497">
        <v>53</v>
      </c>
      <c r="J497">
        <v>0.4</v>
      </c>
      <c r="K497">
        <v>0.87129999999999996</v>
      </c>
      <c r="L497">
        <v>12.087300000000001</v>
      </c>
      <c r="M497">
        <v>1.2069000000000001</v>
      </c>
      <c r="N497">
        <v>221.11359999999999</v>
      </c>
      <c r="O497">
        <v>0.84799999999999998</v>
      </c>
      <c r="P497">
        <v>222</v>
      </c>
      <c r="Q497">
        <v>178.5035</v>
      </c>
      <c r="R497">
        <v>0.68459999999999999</v>
      </c>
      <c r="S497">
        <v>179.2</v>
      </c>
      <c r="T497">
        <v>53.027099999999997</v>
      </c>
      <c r="W497">
        <v>0</v>
      </c>
      <c r="X497">
        <v>0.34849999999999998</v>
      </c>
      <c r="Y497">
        <v>11.9</v>
      </c>
      <c r="Z497">
        <v>865</v>
      </c>
      <c r="AA497">
        <v>852</v>
      </c>
      <c r="AB497">
        <v>862</v>
      </c>
      <c r="AC497">
        <v>89</v>
      </c>
      <c r="AD497">
        <v>24.21</v>
      </c>
      <c r="AE497">
        <v>0.56000000000000005</v>
      </c>
      <c r="AF497">
        <v>982</v>
      </c>
      <c r="AG497">
        <v>0</v>
      </c>
      <c r="AH497">
        <v>32</v>
      </c>
      <c r="AI497">
        <v>36</v>
      </c>
      <c r="AJ497">
        <v>189</v>
      </c>
      <c r="AK497">
        <v>168</v>
      </c>
      <c r="AL497">
        <v>4.5</v>
      </c>
      <c r="AM497">
        <v>175</v>
      </c>
      <c r="AN497" t="s">
        <v>155</v>
      </c>
      <c r="AO497">
        <v>2</v>
      </c>
      <c r="AP497" s="28">
        <v>0.82824074074074072</v>
      </c>
      <c r="AQ497">
        <v>47.158918</v>
      </c>
      <c r="AR497">
        <v>-88.486586000000003</v>
      </c>
      <c r="AS497">
        <v>311.5</v>
      </c>
      <c r="AT497">
        <v>44</v>
      </c>
      <c r="AU497">
        <v>12</v>
      </c>
      <c r="AV497">
        <v>10</v>
      </c>
      <c r="AW497" t="s">
        <v>207</v>
      </c>
      <c r="AX497">
        <v>1.3</v>
      </c>
      <c r="AY497">
        <v>1.2862</v>
      </c>
      <c r="AZ497">
        <v>2.1431</v>
      </c>
      <c r="BA497">
        <v>14.686999999999999</v>
      </c>
      <c r="BB497">
        <v>14.41</v>
      </c>
      <c r="BC497">
        <v>0.98</v>
      </c>
      <c r="BD497">
        <v>14.775</v>
      </c>
      <c r="BE497">
        <v>2870.1019999999999</v>
      </c>
      <c r="BF497">
        <v>182.39099999999999</v>
      </c>
      <c r="BG497">
        <v>5.4980000000000002</v>
      </c>
      <c r="BH497">
        <v>2.1000000000000001E-2</v>
      </c>
      <c r="BI497">
        <v>5.5190000000000001</v>
      </c>
      <c r="BJ497">
        <v>4.4390000000000001</v>
      </c>
      <c r="BK497">
        <v>1.7000000000000001E-2</v>
      </c>
      <c r="BL497">
        <v>4.4560000000000004</v>
      </c>
      <c r="BM497">
        <v>0.39979999999999999</v>
      </c>
      <c r="BQ497">
        <v>60.17</v>
      </c>
      <c r="BR497">
        <v>5.7563000000000003E-2</v>
      </c>
      <c r="BS497">
        <v>-5</v>
      </c>
      <c r="BT497">
        <v>6.0000000000000001E-3</v>
      </c>
      <c r="BU497">
        <v>1.4066959999999999</v>
      </c>
      <c r="BV497">
        <v>0</v>
      </c>
      <c r="BW497" t="s">
        <v>155</v>
      </c>
      <c r="BX497">
        <v>0.80700000000000005</v>
      </c>
    </row>
    <row r="498" spans="1:76" x14ac:dyDescent="0.25">
      <c r="A498" s="26">
        <v>43530</v>
      </c>
      <c r="B498" s="27">
        <v>0.61976652777777774</v>
      </c>
      <c r="C498">
        <v>13.778</v>
      </c>
      <c r="D498">
        <v>1.4016</v>
      </c>
      <c r="E498">
        <v>14015.609334000001</v>
      </c>
      <c r="F498">
        <v>214.4</v>
      </c>
      <c r="G498">
        <v>1</v>
      </c>
      <c r="H498">
        <v>49.7</v>
      </c>
      <c r="J498">
        <v>0.4</v>
      </c>
      <c r="K498">
        <v>0.87180000000000002</v>
      </c>
      <c r="L498">
        <v>12.012499999999999</v>
      </c>
      <c r="M498">
        <v>1.2219</v>
      </c>
      <c r="N498">
        <v>186.93</v>
      </c>
      <c r="O498">
        <v>0.87180000000000002</v>
      </c>
      <c r="P498">
        <v>187.8</v>
      </c>
      <c r="Q498">
        <v>150.90729999999999</v>
      </c>
      <c r="R498">
        <v>0.70379999999999998</v>
      </c>
      <c r="S498">
        <v>151.6</v>
      </c>
      <c r="T498">
        <v>49.688200000000002</v>
      </c>
      <c r="W498">
        <v>0</v>
      </c>
      <c r="X498">
        <v>0.34870000000000001</v>
      </c>
      <c r="Y498">
        <v>11.9</v>
      </c>
      <c r="Z498">
        <v>869</v>
      </c>
      <c r="AA498">
        <v>855</v>
      </c>
      <c r="AB498">
        <v>865</v>
      </c>
      <c r="AC498">
        <v>89</v>
      </c>
      <c r="AD498">
        <v>24.21</v>
      </c>
      <c r="AE498">
        <v>0.56000000000000005</v>
      </c>
      <c r="AF498">
        <v>982</v>
      </c>
      <c r="AG498">
        <v>0</v>
      </c>
      <c r="AH498">
        <v>32</v>
      </c>
      <c r="AI498">
        <v>36</v>
      </c>
      <c r="AJ498">
        <v>189</v>
      </c>
      <c r="AK498">
        <v>168</v>
      </c>
      <c r="AL498">
        <v>4.5</v>
      </c>
      <c r="AM498">
        <v>175</v>
      </c>
      <c r="AN498" t="s">
        <v>155</v>
      </c>
      <c r="AO498">
        <v>2</v>
      </c>
      <c r="AP498" s="28">
        <v>0.82825231481481476</v>
      </c>
      <c r="AQ498">
        <v>47.158884</v>
      </c>
      <c r="AR498">
        <v>-88.486374999999995</v>
      </c>
      <c r="AS498">
        <v>311.3</v>
      </c>
      <c r="AT498">
        <v>40.1</v>
      </c>
      <c r="AU498">
        <v>12</v>
      </c>
      <c r="AV498">
        <v>8</v>
      </c>
      <c r="AW498" t="s">
        <v>210</v>
      </c>
      <c r="AX498">
        <v>1.3431</v>
      </c>
      <c r="AY498">
        <v>1.4862</v>
      </c>
      <c r="AZ498">
        <v>2.2862</v>
      </c>
      <c r="BA498">
        <v>14.686999999999999</v>
      </c>
      <c r="BB498">
        <v>14.48</v>
      </c>
      <c r="BC498">
        <v>0.99</v>
      </c>
      <c r="BD498">
        <v>14.699</v>
      </c>
      <c r="BE498">
        <v>2865.3159999999998</v>
      </c>
      <c r="BF498">
        <v>185.511</v>
      </c>
      <c r="BG498">
        <v>4.6689999999999996</v>
      </c>
      <c r="BH498">
        <v>2.1999999999999999E-2</v>
      </c>
      <c r="BI498">
        <v>4.6909999999999998</v>
      </c>
      <c r="BJ498">
        <v>3.77</v>
      </c>
      <c r="BK498">
        <v>1.7999999999999999E-2</v>
      </c>
      <c r="BL498">
        <v>3.7869999999999999</v>
      </c>
      <c r="BM498">
        <v>0.37640000000000001</v>
      </c>
      <c r="BQ498">
        <v>60.484000000000002</v>
      </c>
      <c r="BR498">
        <v>0.12975400000000001</v>
      </c>
      <c r="BS498">
        <v>-5</v>
      </c>
      <c r="BT498">
        <v>6.8430000000000001E-3</v>
      </c>
      <c r="BU498">
        <v>3.1708630000000002</v>
      </c>
      <c r="BV498">
        <v>0</v>
      </c>
      <c r="BW498" t="s">
        <v>155</v>
      </c>
      <c r="BX498">
        <v>0.80700000000000005</v>
      </c>
    </row>
    <row r="499" spans="1:76" x14ac:dyDescent="0.25">
      <c r="A499" s="26">
        <v>43530</v>
      </c>
      <c r="B499" s="27">
        <v>0.61977810185185189</v>
      </c>
      <c r="C499">
        <v>13.403</v>
      </c>
      <c r="D499">
        <v>2.4958999999999998</v>
      </c>
      <c r="E499">
        <v>24958.550725000001</v>
      </c>
      <c r="F499">
        <v>189.7</v>
      </c>
      <c r="G499">
        <v>1.1000000000000001</v>
      </c>
      <c r="H499">
        <v>59.3</v>
      </c>
      <c r="J499">
        <v>0.3</v>
      </c>
      <c r="K499">
        <v>0.86519999999999997</v>
      </c>
      <c r="L499">
        <v>11.595599999999999</v>
      </c>
      <c r="M499">
        <v>2.1594000000000002</v>
      </c>
      <c r="N499">
        <v>164.14680000000001</v>
      </c>
      <c r="O499">
        <v>0.92859999999999998</v>
      </c>
      <c r="P499">
        <v>165.1</v>
      </c>
      <c r="Q499">
        <v>132.5145</v>
      </c>
      <c r="R499">
        <v>0.74970000000000003</v>
      </c>
      <c r="S499">
        <v>133.30000000000001</v>
      </c>
      <c r="T499">
        <v>59.3048</v>
      </c>
      <c r="W499">
        <v>0</v>
      </c>
      <c r="X499">
        <v>0.2596</v>
      </c>
      <c r="Y499">
        <v>11.9</v>
      </c>
      <c r="Z499">
        <v>872</v>
      </c>
      <c r="AA499">
        <v>859</v>
      </c>
      <c r="AB499">
        <v>868</v>
      </c>
      <c r="AC499">
        <v>89</v>
      </c>
      <c r="AD499">
        <v>24.21</v>
      </c>
      <c r="AE499">
        <v>0.56000000000000005</v>
      </c>
      <c r="AF499">
        <v>982</v>
      </c>
      <c r="AG499">
        <v>0</v>
      </c>
      <c r="AH499">
        <v>32</v>
      </c>
      <c r="AI499">
        <v>36</v>
      </c>
      <c r="AJ499">
        <v>189</v>
      </c>
      <c r="AK499">
        <v>168</v>
      </c>
      <c r="AL499">
        <v>4.5</v>
      </c>
      <c r="AM499">
        <v>175</v>
      </c>
      <c r="AN499" t="s">
        <v>155</v>
      </c>
      <c r="AO499">
        <v>2</v>
      </c>
      <c r="AP499" s="28">
        <v>0.82826388888888891</v>
      </c>
      <c r="AQ499">
        <v>47.158836000000001</v>
      </c>
      <c r="AR499">
        <v>-88.486193999999998</v>
      </c>
      <c r="AS499">
        <v>311.3</v>
      </c>
      <c r="AT499">
        <v>36.1</v>
      </c>
      <c r="AU499">
        <v>12</v>
      </c>
      <c r="AV499">
        <v>9</v>
      </c>
      <c r="AW499" t="s">
        <v>215</v>
      </c>
      <c r="AX499">
        <v>1.4</v>
      </c>
      <c r="AY499">
        <v>1.3413999999999999</v>
      </c>
      <c r="AZ499">
        <v>2.4</v>
      </c>
      <c r="BA499">
        <v>14.686999999999999</v>
      </c>
      <c r="BB499">
        <v>13.73</v>
      </c>
      <c r="BC499">
        <v>0.93</v>
      </c>
      <c r="BD499">
        <v>15.584</v>
      </c>
      <c r="BE499">
        <v>2660.7220000000002</v>
      </c>
      <c r="BF499">
        <v>315.36099999999999</v>
      </c>
      <c r="BG499">
        <v>3.944</v>
      </c>
      <c r="BH499">
        <v>2.1999999999999999E-2</v>
      </c>
      <c r="BI499">
        <v>3.9670000000000001</v>
      </c>
      <c r="BJ499">
        <v>3.1840000000000002</v>
      </c>
      <c r="BK499">
        <v>1.7999999999999999E-2</v>
      </c>
      <c r="BL499">
        <v>3.202</v>
      </c>
      <c r="BM499">
        <v>0.43209999999999998</v>
      </c>
      <c r="BQ499">
        <v>43.304000000000002</v>
      </c>
      <c r="BR499">
        <v>0.18499299999999999</v>
      </c>
      <c r="BS499">
        <v>-5</v>
      </c>
      <c r="BT499">
        <v>6.1570000000000001E-3</v>
      </c>
      <c r="BU499">
        <v>4.5207670000000002</v>
      </c>
      <c r="BV499">
        <v>0</v>
      </c>
      <c r="BW499" t="s">
        <v>155</v>
      </c>
      <c r="BX499">
        <v>0.80700000000000005</v>
      </c>
    </row>
    <row r="500" spans="1:76" x14ac:dyDescent="0.25">
      <c r="A500" s="26">
        <v>43530</v>
      </c>
      <c r="B500" s="27">
        <v>0.61978967592592593</v>
      </c>
      <c r="C500">
        <v>12.939</v>
      </c>
      <c r="D500">
        <v>3.3026</v>
      </c>
      <c r="E500">
        <v>33026.383348000003</v>
      </c>
      <c r="F500">
        <v>177.4</v>
      </c>
      <c r="G500">
        <v>1.1000000000000001</v>
      </c>
      <c r="H500">
        <v>63.9</v>
      </c>
      <c r="J500">
        <v>0.3</v>
      </c>
      <c r="K500">
        <v>0.86160000000000003</v>
      </c>
      <c r="L500">
        <v>11.148</v>
      </c>
      <c r="M500">
        <v>2.8454999999999999</v>
      </c>
      <c r="N500">
        <v>152.85429999999999</v>
      </c>
      <c r="O500">
        <v>0.94769999999999999</v>
      </c>
      <c r="P500">
        <v>153.80000000000001</v>
      </c>
      <c r="Q500">
        <v>123.3982</v>
      </c>
      <c r="R500">
        <v>0.7651</v>
      </c>
      <c r="S500">
        <v>124.2</v>
      </c>
      <c r="T500">
        <v>63.949100000000001</v>
      </c>
      <c r="W500">
        <v>0</v>
      </c>
      <c r="X500">
        <v>0.25850000000000001</v>
      </c>
      <c r="Y500">
        <v>11.9</v>
      </c>
      <c r="Z500">
        <v>869</v>
      </c>
      <c r="AA500">
        <v>856</v>
      </c>
      <c r="AB500">
        <v>865</v>
      </c>
      <c r="AC500">
        <v>89</v>
      </c>
      <c r="AD500">
        <v>24.21</v>
      </c>
      <c r="AE500">
        <v>0.56000000000000005</v>
      </c>
      <c r="AF500">
        <v>982</v>
      </c>
      <c r="AG500">
        <v>0</v>
      </c>
      <c r="AH500">
        <v>32</v>
      </c>
      <c r="AI500">
        <v>36</v>
      </c>
      <c r="AJ500">
        <v>189.8</v>
      </c>
      <c r="AK500">
        <v>168.8</v>
      </c>
      <c r="AL500">
        <v>4.5</v>
      </c>
      <c r="AM500">
        <v>175</v>
      </c>
      <c r="AN500" t="s">
        <v>155</v>
      </c>
      <c r="AO500">
        <v>2</v>
      </c>
      <c r="AP500" s="28">
        <v>0.82827546296296306</v>
      </c>
      <c r="AQ500">
        <v>47.158777999999998</v>
      </c>
      <c r="AR500">
        <v>-88.486028000000005</v>
      </c>
      <c r="AS500">
        <v>311</v>
      </c>
      <c r="AT500">
        <v>33.6</v>
      </c>
      <c r="AU500">
        <v>12</v>
      </c>
      <c r="AV500">
        <v>9</v>
      </c>
      <c r="AW500" t="s">
        <v>215</v>
      </c>
      <c r="AX500">
        <v>1.4431</v>
      </c>
      <c r="AY500">
        <v>1</v>
      </c>
      <c r="AZ500">
        <v>2.1844999999999999</v>
      </c>
      <c r="BA500">
        <v>14.686999999999999</v>
      </c>
      <c r="BB500">
        <v>13.35</v>
      </c>
      <c r="BC500">
        <v>0.91</v>
      </c>
      <c r="BD500">
        <v>16.067</v>
      </c>
      <c r="BE500">
        <v>2514.2080000000001</v>
      </c>
      <c r="BF500">
        <v>408.44400000000002</v>
      </c>
      <c r="BG500">
        <v>3.61</v>
      </c>
      <c r="BH500">
        <v>2.1999999999999999E-2</v>
      </c>
      <c r="BI500">
        <v>3.6320000000000001</v>
      </c>
      <c r="BJ500">
        <v>2.9140000000000001</v>
      </c>
      <c r="BK500">
        <v>1.7999999999999999E-2</v>
      </c>
      <c r="BL500">
        <v>2.9319999999999999</v>
      </c>
      <c r="BM500">
        <v>0.45800000000000002</v>
      </c>
      <c r="BQ500">
        <v>42.384999999999998</v>
      </c>
      <c r="BR500">
        <v>0.14157700000000001</v>
      </c>
      <c r="BS500">
        <v>-5</v>
      </c>
      <c r="BT500">
        <v>5.1570000000000001E-3</v>
      </c>
      <c r="BU500">
        <v>3.4597880000000001</v>
      </c>
      <c r="BV500">
        <v>0</v>
      </c>
      <c r="BW500" t="s">
        <v>155</v>
      </c>
      <c r="BX500">
        <v>0.80700000000000005</v>
      </c>
    </row>
    <row r="501" spans="1:76" x14ac:dyDescent="0.25">
      <c r="A501" s="26">
        <v>43530</v>
      </c>
      <c r="B501" s="27">
        <v>0.61980124999999997</v>
      </c>
      <c r="C501">
        <v>13.247999999999999</v>
      </c>
      <c r="D501">
        <v>3.4238</v>
      </c>
      <c r="E501">
        <v>34238.125</v>
      </c>
      <c r="F501">
        <v>168.1</v>
      </c>
      <c r="G501">
        <v>1.1000000000000001</v>
      </c>
      <c r="H501">
        <v>61.5</v>
      </c>
      <c r="J501">
        <v>0.3</v>
      </c>
      <c r="K501">
        <v>0.85819999999999996</v>
      </c>
      <c r="L501">
        <v>11.369300000000001</v>
      </c>
      <c r="M501">
        <v>2.9384000000000001</v>
      </c>
      <c r="N501">
        <v>144.29509999999999</v>
      </c>
      <c r="O501">
        <v>0.94399999999999995</v>
      </c>
      <c r="P501">
        <v>145.19999999999999</v>
      </c>
      <c r="Q501">
        <v>116.4884</v>
      </c>
      <c r="R501">
        <v>0.7621</v>
      </c>
      <c r="S501">
        <v>117.3</v>
      </c>
      <c r="T501">
        <v>61.511499999999998</v>
      </c>
      <c r="W501">
        <v>0</v>
      </c>
      <c r="X501">
        <v>0.25750000000000001</v>
      </c>
      <c r="Y501">
        <v>11.9</v>
      </c>
      <c r="Z501">
        <v>866</v>
      </c>
      <c r="AA501">
        <v>853</v>
      </c>
      <c r="AB501">
        <v>862</v>
      </c>
      <c r="AC501">
        <v>89</v>
      </c>
      <c r="AD501">
        <v>24.21</v>
      </c>
      <c r="AE501">
        <v>0.56000000000000005</v>
      </c>
      <c r="AF501">
        <v>982</v>
      </c>
      <c r="AG501">
        <v>0</v>
      </c>
      <c r="AH501">
        <v>32</v>
      </c>
      <c r="AI501">
        <v>36</v>
      </c>
      <c r="AJ501">
        <v>190</v>
      </c>
      <c r="AK501">
        <v>169</v>
      </c>
      <c r="AL501">
        <v>4.5</v>
      </c>
      <c r="AM501">
        <v>175</v>
      </c>
      <c r="AN501" t="s">
        <v>155</v>
      </c>
      <c r="AO501">
        <v>2</v>
      </c>
      <c r="AP501" s="28">
        <v>0.82828703703703699</v>
      </c>
      <c r="AQ501">
        <v>47.158718</v>
      </c>
      <c r="AR501">
        <v>-88.485865000000004</v>
      </c>
      <c r="AS501">
        <v>310.89999999999998</v>
      </c>
      <c r="AT501">
        <v>32.299999999999997</v>
      </c>
      <c r="AU501">
        <v>12</v>
      </c>
      <c r="AV501">
        <v>9</v>
      </c>
      <c r="AW501" t="s">
        <v>215</v>
      </c>
      <c r="AX501">
        <v>1.5</v>
      </c>
      <c r="AY501">
        <v>1.0430999999999999</v>
      </c>
      <c r="AZ501">
        <v>1.9431</v>
      </c>
      <c r="BA501">
        <v>14.686999999999999</v>
      </c>
      <c r="BB501">
        <v>13.02</v>
      </c>
      <c r="BC501">
        <v>0.89</v>
      </c>
      <c r="BD501">
        <v>16.52</v>
      </c>
      <c r="BE501">
        <v>2507.712</v>
      </c>
      <c r="BF501">
        <v>412.50599999999997</v>
      </c>
      <c r="BG501">
        <v>3.3330000000000002</v>
      </c>
      <c r="BH501">
        <v>2.1999999999999999E-2</v>
      </c>
      <c r="BI501">
        <v>3.355</v>
      </c>
      <c r="BJ501">
        <v>2.6909999999999998</v>
      </c>
      <c r="BK501">
        <v>1.7999999999999999E-2</v>
      </c>
      <c r="BL501">
        <v>2.7080000000000002</v>
      </c>
      <c r="BM501">
        <v>0.43080000000000002</v>
      </c>
      <c r="BQ501">
        <v>41.292000000000002</v>
      </c>
      <c r="BR501">
        <v>7.5519000000000003E-2</v>
      </c>
      <c r="BS501">
        <v>-5</v>
      </c>
      <c r="BT501">
        <v>6.6860000000000001E-3</v>
      </c>
      <c r="BU501">
        <v>1.8454950000000001</v>
      </c>
      <c r="BV501">
        <v>0</v>
      </c>
      <c r="BW501" t="s">
        <v>155</v>
      </c>
      <c r="BX501">
        <v>0.80700000000000005</v>
      </c>
    </row>
    <row r="502" spans="1:76" x14ac:dyDescent="0.25">
      <c r="A502" s="26">
        <v>43530</v>
      </c>
      <c r="B502" s="27">
        <v>0.61981282407407401</v>
      </c>
      <c r="C502">
        <v>13.003</v>
      </c>
      <c r="D502">
        <v>3.1545999999999998</v>
      </c>
      <c r="E502">
        <v>31546.058333000001</v>
      </c>
      <c r="F502">
        <v>157.5</v>
      </c>
      <c r="G502">
        <v>1.1000000000000001</v>
      </c>
      <c r="H502">
        <v>62.7</v>
      </c>
      <c r="J502">
        <v>0.2</v>
      </c>
      <c r="K502">
        <v>0.86240000000000006</v>
      </c>
      <c r="L502">
        <v>11.213800000000001</v>
      </c>
      <c r="M502">
        <v>2.7204999999999999</v>
      </c>
      <c r="N502">
        <v>135.84350000000001</v>
      </c>
      <c r="O502">
        <v>0.9486</v>
      </c>
      <c r="P502">
        <v>136.80000000000001</v>
      </c>
      <c r="Q502">
        <v>109.66549999999999</v>
      </c>
      <c r="R502">
        <v>0.76580000000000004</v>
      </c>
      <c r="S502">
        <v>110.4</v>
      </c>
      <c r="T502">
        <v>62.691499999999998</v>
      </c>
      <c r="W502">
        <v>0</v>
      </c>
      <c r="X502">
        <v>0.17249999999999999</v>
      </c>
      <c r="Y502">
        <v>12</v>
      </c>
      <c r="Z502">
        <v>866</v>
      </c>
      <c r="AA502">
        <v>854</v>
      </c>
      <c r="AB502">
        <v>862</v>
      </c>
      <c r="AC502">
        <v>89</v>
      </c>
      <c r="AD502">
        <v>24.21</v>
      </c>
      <c r="AE502">
        <v>0.56000000000000005</v>
      </c>
      <c r="AF502">
        <v>982</v>
      </c>
      <c r="AG502">
        <v>0</v>
      </c>
      <c r="AH502">
        <v>32</v>
      </c>
      <c r="AI502">
        <v>36</v>
      </c>
      <c r="AJ502">
        <v>190</v>
      </c>
      <c r="AK502">
        <v>169</v>
      </c>
      <c r="AL502">
        <v>4.5</v>
      </c>
      <c r="AM502">
        <v>175</v>
      </c>
      <c r="AN502" t="s">
        <v>155</v>
      </c>
      <c r="AO502">
        <v>2</v>
      </c>
      <c r="AP502" s="28">
        <v>0.82829861111111114</v>
      </c>
      <c r="AQ502">
        <v>47.158659999999998</v>
      </c>
      <c r="AR502">
        <v>-88.485708000000002</v>
      </c>
      <c r="AS502">
        <v>310.89999999999998</v>
      </c>
      <c r="AT502">
        <v>31.2</v>
      </c>
      <c r="AU502">
        <v>12</v>
      </c>
      <c r="AV502">
        <v>9</v>
      </c>
      <c r="AW502" t="s">
        <v>215</v>
      </c>
      <c r="AX502">
        <v>1.3275999999999999</v>
      </c>
      <c r="AY502">
        <v>1.1431</v>
      </c>
      <c r="AZ502">
        <v>2.0430999999999999</v>
      </c>
      <c r="BA502">
        <v>14.686999999999999</v>
      </c>
      <c r="BB502">
        <v>13.43</v>
      </c>
      <c r="BC502">
        <v>0.91</v>
      </c>
      <c r="BD502">
        <v>15.956</v>
      </c>
      <c r="BE502">
        <v>2539.8319999999999</v>
      </c>
      <c r="BF502">
        <v>392.17700000000002</v>
      </c>
      <c r="BG502">
        <v>3.222</v>
      </c>
      <c r="BH502">
        <v>2.3E-2</v>
      </c>
      <c r="BI502">
        <v>3.2450000000000001</v>
      </c>
      <c r="BJ502">
        <v>2.601</v>
      </c>
      <c r="BK502">
        <v>1.7999999999999999E-2</v>
      </c>
      <c r="BL502">
        <v>2.6190000000000002</v>
      </c>
      <c r="BM502">
        <v>0.45090000000000002</v>
      </c>
      <c r="BQ502">
        <v>28.405000000000001</v>
      </c>
      <c r="BR502">
        <v>9.8720000000000002E-2</v>
      </c>
      <c r="BS502">
        <v>-5</v>
      </c>
      <c r="BT502">
        <v>6.1570000000000001E-3</v>
      </c>
      <c r="BU502">
        <v>2.4124699999999999</v>
      </c>
      <c r="BV502">
        <v>0</v>
      </c>
      <c r="BW502" t="s">
        <v>155</v>
      </c>
      <c r="BX502">
        <v>0.80700000000000005</v>
      </c>
    </row>
    <row r="503" spans="1:76" x14ac:dyDescent="0.25">
      <c r="A503" s="26">
        <v>43530</v>
      </c>
      <c r="B503" s="27">
        <v>0.61982439814814816</v>
      </c>
      <c r="C503">
        <v>13.241</v>
      </c>
      <c r="D503">
        <v>3.0688</v>
      </c>
      <c r="E503">
        <v>30687.724999999999</v>
      </c>
      <c r="F503">
        <v>145</v>
      </c>
      <c r="G503">
        <v>1.1000000000000001</v>
      </c>
      <c r="H503">
        <v>63.5</v>
      </c>
      <c r="J503">
        <v>0.2</v>
      </c>
      <c r="K503">
        <v>0.86140000000000005</v>
      </c>
      <c r="L503">
        <v>11.405900000000001</v>
      </c>
      <c r="M503">
        <v>2.6434000000000002</v>
      </c>
      <c r="N503">
        <v>124.94159999999999</v>
      </c>
      <c r="O503">
        <v>0.94750000000000001</v>
      </c>
      <c r="P503">
        <v>125.9</v>
      </c>
      <c r="Q503">
        <v>100.8644</v>
      </c>
      <c r="R503">
        <v>0.76490000000000002</v>
      </c>
      <c r="S503">
        <v>101.6</v>
      </c>
      <c r="T503">
        <v>63.473500000000001</v>
      </c>
      <c r="W503">
        <v>0</v>
      </c>
      <c r="X503">
        <v>0.17230000000000001</v>
      </c>
      <c r="Y503">
        <v>11.9</v>
      </c>
      <c r="Z503">
        <v>868</v>
      </c>
      <c r="AA503">
        <v>856</v>
      </c>
      <c r="AB503">
        <v>862</v>
      </c>
      <c r="AC503">
        <v>89</v>
      </c>
      <c r="AD503">
        <v>24.21</v>
      </c>
      <c r="AE503">
        <v>0.56000000000000005</v>
      </c>
      <c r="AF503">
        <v>982</v>
      </c>
      <c r="AG503">
        <v>0</v>
      </c>
      <c r="AH503">
        <v>32</v>
      </c>
      <c r="AI503">
        <v>36</v>
      </c>
      <c r="AJ503">
        <v>190</v>
      </c>
      <c r="AK503">
        <v>168.2</v>
      </c>
      <c r="AL503">
        <v>4.5</v>
      </c>
      <c r="AM503">
        <v>175.2</v>
      </c>
      <c r="AN503" t="s">
        <v>155</v>
      </c>
      <c r="AO503">
        <v>2</v>
      </c>
      <c r="AP503" s="28">
        <v>0.82831018518518518</v>
      </c>
      <c r="AQ503">
        <v>47.158611000000001</v>
      </c>
      <c r="AR503">
        <v>-88.485566000000006</v>
      </c>
      <c r="AS503">
        <v>310.8</v>
      </c>
      <c r="AT503">
        <v>29.1</v>
      </c>
      <c r="AU503">
        <v>12</v>
      </c>
      <c r="AV503">
        <v>9</v>
      </c>
      <c r="AW503" t="s">
        <v>215</v>
      </c>
      <c r="AX503">
        <v>1.1000000000000001</v>
      </c>
      <c r="AY503">
        <v>1.2431000000000001</v>
      </c>
      <c r="AZ503">
        <v>2.1</v>
      </c>
      <c r="BA503">
        <v>14.686999999999999</v>
      </c>
      <c r="BB503">
        <v>13.33</v>
      </c>
      <c r="BC503">
        <v>0.91</v>
      </c>
      <c r="BD503">
        <v>16.094000000000001</v>
      </c>
      <c r="BE503">
        <v>2562.143</v>
      </c>
      <c r="BF503">
        <v>377.928</v>
      </c>
      <c r="BG503">
        <v>2.9390000000000001</v>
      </c>
      <c r="BH503">
        <v>2.1999999999999999E-2</v>
      </c>
      <c r="BI503">
        <v>2.9609999999999999</v>
      </c>
      <c r="BJ503">
        <v>2.3730000000000002</v>
      </c>
      <c r="BK503">
        <v>1.7999999999999999E-2</v>
      </c>
      <c r="BL503">
        <v>2.391</v>
      </c>
      <c r="BM503">
        <v>0.45279999999999998</v>
      </c>
      <c r="BQ503">
        <v>28.138000000000002</v>
      </c>
      <c r="BR503">
        <v>0.10921500000000001</v>
      </c>
      <c r="BS503">
        <v>-5</v>
      </c>
      <c r="BT503">
        <v>5.1570000000000001E-3</v>
      </c>
      <c r="BU503">
        <v>2.6689419999999999</v>
      </c>
      <c r="BV503">
        <v>0</v>
      </c>
      <c r="BW503" t="s">
        <v>155</v>
      </c>
      <c r="BX503">
        <v>0.80700000000000005</v>
      </c>
    </row>
    <row r="504" spans="1:76" x14ac:dyDescent="0.25">
      <c r="A504" s="26">
        <v>43530</v>
      </c>
      <c r="B504" s="27">
        <v>0.6198359722222222</v>
      </c>
      <c r="C504">
        <v>13.329000000000001</v>
      </c>
      <c r="D504">
        <v>2.6768999999999998</v>
      </c>
      <c r="E504">
        <v>26768.809325999999</v>
      </c>
      <c r="F504">
        <v>128.5</v>
      </c>
      <c r="G504">
        <v>1.1000000000000001</v>
      </c>
      <c r="H504">
        <v>69</v>
      </c>
      <c r="J504">
        <v>0.1</v>
      </c>
      <c r="K504">
        <v>0.86409999999999998</v>
      </c>
      <c r="L504">
        <v>11.518000000000001</v>
      </c>
      <c r="M504">
        <v>2.3132000000000001</v>
      </c>
      <c r="N504">
        <v>111.07250000000001</v>
      </c>
      <c r="O504">
        <v>0.9506</v>
      </c>
      <c r="P504">
        <v>112</v>
      </c>
      <c r="Q504">
        <v>89.668099999999995</v>
      </c>
      <c r="R504">
        <v>0.76739999999999997</v>
      </c>
      <c r="S504">
        <v>90.4</v>
      </c>
      <c r="T504">
        <v>69.028000000000006</v>
      </c>
      <c r="W504">
        <v>0</v>
      </c>
      <c r="X504">
        <v>8.6400000000000005E-2</v>
      </c>
      <c r="Y504">
        <v>11.9</v>
      </c>
      <c r="Z504">
        <v>867</v>
      </c>
      <c r="AA504">
        <v>855</v>
      </c>
      <c r="AB504">
        <v>862</v>
      </c>
      <c r="AC504">
        <v>89</v>
      </c>
      <c r="AD504">
        <v>24.21</v>
      </c>
      <c r="AE504">
        <v>0.56000000000000005</v>
      </c>
      <c r="AF504">
        <v>982</v>
      </c>
      <c r="AG504">
        <v>0</v>
      </c>
      <c r="AH504">
        <v>32</v>
      </c>
      <c r="AI504">
        <v>36</v>
      </c>
      <c r="AJ504">
        <v>190</v>
      </c>
      <c r="AK504">
        <v>168.8</v>
      </c>
      <c r="AL504">
        <v>4.5</v>
      </c>
      <c r="AM504">
        <v>175.6</v>
      </c>
      <c r="AN504" t="s">
        <v>155</v>
      </c>
      <c r="AO504">
        <v>2</v>
      </c>
      <c r="AP504" s="28">
        <v>0.82832175925925933</v>
      </c>
      <c r="AQ504">
        <v>47.158574999999999</v>
      </c>
      <c r="AR504">
        <v>-88.485433</v>
      </c>
      <c r="AS504">
        <v>310.7</v>
      </c>
      <c r="AT504">
        <v>26.5</v>
      </c>
      <c r="AU504">
        <v>12</v>
      </c>
      <c r="AV504">
        <v>9</v>
      </c>
      <c r="AW504" t="s">
        <v>215</v>
      </c>
      <c r="AX504">
        <v>1.1431</v>
      </c>
      <c r="AY504">
        <v>1.6448</v>
      </c>
      <c r="AZ504">
        <v>2.4016999999999999</v>
      </c>
      <c r="BA504">
        <v>14.686999999999999</v>
      </c>
      <c r="BB504">
        <v>13.61</v>
      </c>
      <c r="BC504">
        <v>0.93</v>
      </c>
      <c r="BD504">
        <v>15.722</v>
      </c>
      <c r="BE504">
        <v>2628.1210000000001</v>
      </c>
      <c r="BF504">
        <v>335.93799999999999</v>
      </c>
      <c r="BG504">
        <v>2.6539999999999999</v>
      </c>
      <c r="BH504">
        <v>2.3E-2</v>
      </c>
      <c r="BI504">
        <v>2.677</v>
      </c>
      <c r="BJ504">
        <v>2.1429999999999998</v>
      </c>
      <c r="BK504">
        <v>1.7999999999999999E-2</v>
      </c>
      <c r="BL504">
        <v>2.161</v>
      </c>
      <c r="BM504">
        <v>0.50019999999999998</v>
      </c>
      <c r="BQ504">
        <v>14.337</v>
      </c>
      <c r="BR504">
        <v>8.4735000000000005E-2</v>
      </c>
      <c r="BS504">
        <v>-5</v>
      </c>
      <c r="BT504">
        <v>5.0000000000000001E-3</v>
      </c>
      <c r="BU504">
        <v>2.0707179999999998</v>
      </c>
      <c r="BV504">
        <v>0</v>
      </c>
      <c r="BW504" t="s">
        <v>155</v>
      </c>
      <c r="BX504">
        <v>0.80700000000000005</v>
      </c>
    </row>
    <row r="505" spans="1:76" x14ac:dyDescent="0.25">
      <c r="A505" s="26">
        <v>43530</v>
      </c>
      <c r="B505" s="27">
        <v>0.61984754629629635</v>
      </c>
      <c r="C505">
        <v>13.105</v>
      </c>
      <c r="D505">
        <v>2.8992</v>
      </c>
      <c r="E505">
        <v>28992.123231000001</v>
      </c>
      <c r="F505">
        <v>115.3</v>
      </c>
      <c r="G505">
        <v>1.1000000000000001</v>
      </c>
      <c r="H505">
        <v>73.7</v>
      </c>
      <c r="J505">
        <v>0.1</v>
      </c>
      <c r="K505">
        <v>0.8639</v>
      </c>
      <c r="L505">
        <v>11.3216</v>
      </c>
      <c r="M505">
        <v>2.5045999999999999</v>
      </c>
      <c r="N505">
        <v>99.618600000000001</v>
      </c>
      <c r="O505">
        <v>0.95030000000000003</v>
      </c>
      <c r="P505">
        <v>100.6</v>
      </c>
      <c r="Q505">
        <v>80.421400000000006</v>
      </c>
      <c r="R505">
        <v>0.76719999999999999</v>
      </c>
      <c r="S505">
        <v>81.2</v>
      </c>
      <c r="T505">
        <v>73.6691</v>
      </c>
      <c r="W505">
        <v>0</v>
      </c>
      <c r="X505">
        <v>8.6400000000000005E-2</v>
      </c>
      <c r="Y505">
        <v>11.9</v>
      </c>
      <c r="Z505">
        <v>866</v>
      </c>
      <c r="AA505">
        <v>853</v>
      </c>
      <c r="AB505">
        <v>861</v>
      </c>
      <c r="AC505">
        <v>89</v>
      </c>
      <c r="AD505">
        <v>24.21</v>
      </c>
      <c r="AE505">
        <v>0.56000000000000005</v>
      </c>
      <c r="AF505">
        <v>982</v>
      </c>
      <c r="AG505">
        <v>0</v>
      </c>
      <c r="AH505">
        <v>32</v>
      </c>
      <c r="AI505">
        <v>36</v>
      </c>
      <c r="AJ505">
        <v>190</v>
      </c>
      <c r="AK505">
        <v>169</v>
      </c>
      <c r="AL505">
        <v>4.5999999999999996</v>
      </c>
      <c r="AM505">
        <v>176</v>
      </c>
      <c r="AN505" t="s">
        <v>155</v>
      </c>
      <c r="AO505">
        <v>2</v>
      </c>
      <c r="AP505" s="28">
        <v>0.82833333333333325</v>
      </c>
      <c r="AQ505">
        <v>47.158557000000002</v>
      </c>
      <c r="AR505">
        <v>-88.485356999999993</v>
      </c>
      <c r="AS505">
        <v>310.60000000000002</v>
      </c>
      <c r="AT505">
        <v>25.1</v>
      </c>
      <c r="AU505">
        <v>12</v>
      </c>
      <c r="AV505">
        <v>9</v>
      </c>
      <c r="AW505" t="s">
        <v>215</v>
      </c>
      <c r="AX505">
        <v>1.2</v>
      </c>
      <c r="AY505">
        <v>2.1</v>
      </c>
      <c r="AZ505">
        <v>2.8</v>
      </c>
      <c r="BA505">
        <v>14.686999999999999</v>
      </c>
      <c r="BB505">
        <v>13.59</v>
      </c>
      <c r="BC505">
        <v>0.92</v>
      </c>
      <c r="BD505">
        <v>15.756</v>
      </c>
      <c r="BE505">
        <v>2584.152</v>
      </c>
      <c r="BF505">
        <v>363.85199999999998</v>
      </c>
      <c r="BG505">
        <v>2.3809999999999998</v>
      </c>
      <c r="BH505">
        <v>2.3E-2</v>
      </c>
      <c r="BI505">
        <v>2.4039999999999999</v>
      </c>
      <c r="BJ505">
        <v>1.9219999999999999</v>
      </c>
      <c r="BK505">
        <v>1.7999999999999999E-2</v>
      </c>
      <c r="BL505">
        <v>1.9410000000000001</v>
      </c>
      <c r="BM505">
        <v>0.53400000000000003</v>
      </c>
      <c r="BQ505">
        <v>14.337</v>
      </c>
      <c r="BR505">
        <v>8.1685999999999995E-2</v>
      </c>
      <c r="BS505">
        <v>-5</v>
      </c>
      <c r="BT505">
        <v>5.8430000000000001E-3</v>
      </c>
      <c r="BU505">
        <v>1.996194</v>
      </c>
      <c r="BV505">
        <v>0</v>
      </c>
      <c r="BW505" t="s">
        <v>155</v>
      </c>
      <c r="BX505">
        <v>0.80700000000000005</v>
      </c>
    </row>
    <row r="506" spans="1:76" x14ac:dyDescent="0.25">
      <c r="A506" s="26">
        <v>43530</v>
      </c>
      <c r="B506" s="27">
        <v>0.61985912037037039</v>
      </c>
      <c r="C506">
        <v>12.738</v>
      </c>
      <c r="D506">
        <v>3.5943999999999998</v>
      </c>
      <c r="E506">
        <v>35944.370308999998</v>
      </c>
      <c r="F506">
        <v>101.4</v>
      </c>
      <c r="G506">
        <v>1.1000000000000001</v>
      </c>
      <c r="H506">
        <v>86.4</v>
      </c>
      <c r="J506">
        <v>0.1</v>
      </c>
      <c r="K506">
        <v>0.86050000000000004</v>
      </c>
      <c r="L506">
        <v>10.960800000000001</v>
      </c>
      <c r="M506">
        <v>3.093</v>
      </c>
      <c r="N506">
        <v>87.251099999999994</v>
      </c>
      <c r="O506">
        <v>0.94650000000000001</v>
      </c>
      <c r="P506">
        <v>88.2</v>
      </c>
      <c r="Q506">
        <v>70.437200000000004</v>
      </c>
      <c r="R506">
        <v>0.7641</v>
      </c>
      <c r="S506">
        <v>71.2</v>
      </c>
      <c r="T506">
        <v>86.402199999999993</v>
      </c>
      <c r="W506">
        <v>0</v>
      </c>
      <c r="X506">
        <v>8.5999999999999993E-2</v>
      </c>
      <c r="Y506">
        <v>11.9</v>
      </c>
      <c r="Z506">
        <v>868</v>
      </c>
      <c r="AA506">
        <v>854</v>
      </c>
      <c r="AB506">
        <v>862</v>
      </c>
      <c r="AC506">
        <v>89</v>
      </c>
      <c r="AD506">
        <v>24.21</v>
      </c>
      <c r="AE506">
        <v>0.56000000000000005</v>
      </c>
      <c r="AF506">
        <v>982</v>
      </c>
      <c r="AG506">
        <v>0</v>
      </c>
      <c r="AH506">
        <v>32</v>
      </c>
      <c r="AI506">
        <v>36</v>
      </c>
      <c r="AJ506">
        <v>190</v>
      </c>
      <c r="AK506">
        <v>169</v>
      </c>
      <c r="AL506">
        <v>4.5</v>
      </c>
      <c r="AM506">
        <v>175.7</v>
      </c>
      <c r="AN506" t="s">
        <v>155</v>
      </c>
      <c r="AO506">
        <v>2</v>
      </c>
      <c r="AP506" s="28">
        <v>0.82833333333333325</v>
      </c>
      <c r="AQ506">
        <v>47.158543999999999</v>
      </c>
      <c r="AR506">
        <v>-88.485239000000007</v>
      </c>
      <c r="AS506">
        <v>310.39999999999998</v>
      </c>
      <c r="AT506">
        <v>24.2</v>
      </c>
      <c r="AU506">
        <v>12</v>
      </c>
      <c r="AV506">
        <v>9</v>
      </c>
      <c r="AW506" t="s">
        <v>215</v>
      </c>
      <c r="AX506">
        <v>1.2862</v>
      </c>
      <c r="AY506">
        <v>2.2292999999999998</v>
      </c>
      <c r="AZ506">
        <v>2.9293</v>
      </c>
      <c r="BA506">
        <v>14.686999999999999</v>
      </c>
      <c r="BB506">
        <v>13.24</v>
      </c>
      <c r="BC506">
        <v>0.9</v>
      </c>
      <c r="BD506">
        <v>16.213999999999999</v>
      </c>
      <c r="BE506">
        <v>2460.953</v>
      </c>
      <c r="BF506">
        <v>441.98899999999998</v>
      </c>
      <c r="BG506">
        <v>2.0510000000000002</v>
      </c>
      <c r="BH506">
        <v>2.1999999999999999E-2</v>
      </c>
      <c r="BI506">
        <v>2.0739999999999998</v>
      </c>
      <c r="BJ506">
        <v>1.6559999999999999</v>
      </c>
      <c r="BK506">
        <v>1.7999999999999999E-2</v>
      </c>
      <c r="BL506">
        <v>1.6739999999999999</v>
      </c>
      <c r="BM506">
        <v>0.61599999999999999</v>
      </c>
      <c r="BQ506">
        <v>14.048</v>
      </c>
      <c r="BR506">
        <v>0.110662</v>
      </c>
      <c r="BS506">
        <v>-5</v>
      </c>
      <c r="BT506">
        <v>6.0000000000000001E-3</v>
      </c>
      <c r="BU506">
        <v>2.7043029999999999</v>
      </c>
      <c r="BV506">
        <v>0</v>
      </c>
      <c r="BW506" t="s">
        <v>155</v>
      </c>
      <c r="BX506">
        <v>0.80700000000000005</v>
      </c>
    </row>
    <row r="507" spans="1:76" x14ac:dyDescent="0.25">
      <c r="A507" s="26">
        <v>43530</v>
      </c>
      <c r="B507" s="27">
        <v>0.61987069444444443</v>
      </c>
      <c r="C507">
        <v>12.526</v>
      </c>
      <c r="D507">
        <v>3.8967999999999998</v>
      </c>
      <c r="E507">
        <v>38968.362069000003</v>
      </c>
      <c r="F507">
        <v>88.2</v>
      </c>
      <c r="G507">
        <v>1.2</v>
      </c>
      <c r="H507">
        <v>129.6</v>
      </c>
      <c r="J507">
        <v>0</v>
      </c>
      <c r="K507">
        <v>0.85929999999999995</v>
      </c>
      <c r="L507">
        <v>10.764200000000001</v>
      </c>
      <c r="M507">
        <v>3.3487</v>
      </c>
      <c r="N507">
        <v>75.820499999999996</v>
      </c>
      <c r="O507">
        <v>1.0083</v>
      </c>
      <c r="P507">
        <v>76.8</v>
      </c>
      <c r="Q507">
        <v>61.209400000000002</v>
      </c>
      <c r="R507">
        <v>0.81399999999999995</v>
      </c>
      <c r="S507">
        <v>62</v>
      </c>
      <c r="T507">
        <v>129.56030000000001</v>
      </c>
      <c r="W507">
        <v>0</v>
      </c>
      <c r="X507">
        <v>0</v>
      </c>
      <c r="Y507">
        <v>12</v>
      </c>
      <c r="Z507">
        <v>869</v>
      </c>
      <c r="AA507">
        <v>856</v>
      </c>
      <c r="AB507">
        <v>863</v>
      </c>
      <c r="AC507">
        <v>89</v>
      </c>
      <c r="AD507">
        <v>24.21</v>
      </c>
      <c r="AE507">
        <v>0.56000000000000005</v>
      </c>
      <c r="AF507">
        <v>982</v>
      </c>
      <c r="AG507">
        <v>0</v>
      </c>
      <c r="AH507">
        <v>32</v>
      </c>
      <c r="AI507">
        <v>36</v>
      </c>
      <c r="AJ507">
        <v>190</v>
      </c>
      <c r="AK507">
        <v>169</v>
      </c>
      <c r="AL507">
        <v>4.5</v>
      </c>
      <c r="AM507">
        <v>175.3</v>
      </c>
      <c r="AN507" t="s">
        <v>155</v>
      </c>
      <c r="AO507">
        <v>2</v>
      </c>
      <c r="AP507" s="28">
        <v>0.82835648148148155</v>
      </c>
      <c r="AQ507">
        <v>47.158521</v>
      </c>
      <c r="AR507">
        <v>-88.485032000000004</v>
      </c>
      <c r="AS507">
        <v>310.10000000000002</v>
      </c>
      <c r="AT507">
        <v>22.9</v>
      </c>
      <c r="AU507">
        <v>12</v>
      </c>
      <c r="AV507">
        <v>9</v>
      </c>
      <c r="AW507" t="s">
        <v>215</v>
      </c>
      <c r="AX507">
        <v>1.4431</v>
      </c>
      <c r="AY507">
        <v>2.4862000000000002</v>
      </c>
      <c r="AZ507">
        <v>3.1431</v>
      </c>
      <c r="BA507">
        <v>14.686999999999999</v>
      </c>
      <c r="BB507">
        <v>13.13</v>
      </c>
      <c r="BC507">
        <v>0.89</v>
      </c>
      <c r="BD507">
        <v>16.367999999999999</v>
      </c>
      <c r="BE507">
        <v>2405.91</v>
      </c>
      <c r="BF507">
        <v>476.38200000000001</v>
      </c>
      <c r="BG507">
        <v>1.7749999999999999</v>
      </c>
      <c r="BH507">
        <v>2.4E-2</v>
      </c>
      <c r="BI507">
        <v>1.798</v>
      </c>
      <c r="BJ507">
        <v>1.4330000000000001</v>
      </c>
      <c r="BK507">
        <v>1.9E-2</v>
      </c>
      <c r="BL507">
        <v>1.452</v>
      </c>
      <c r="BM507">
        <v>0.91959999999999997</v>
      </c>
      <c r="BQ507">
        <v>0</v>
      </c>
      <c r="BR507">
        <v>0.143819</v>
      </c>
      <c r="BS507">
        <v>-5</v>
      </c>
      <c r="BT507">
        <v>6.0000000000000001E-3</v>
      </c>
      <c r="BU507">
        <v>3.5145770000000001</v>
      </c>
      <c r="BV507">
        <v>0</v>
      </c>
      <c r="BW507" t="s">
        <v>155</v>
      </c>
      <c r="BX507">
        <v>0.80700000000000005</v>
      </c>
    </row>
    <row r="508" spans="1:76" x14ac:dyDescent="0.25">
      <c r="A508" s="26">
        <v>43530</v>
      </c>
      <c r="B508" s="27">
        <v>0.61988226851851846</v>
      </c>
      <c r="C508">
        <v>13.13</v>
      </c>
      <c r="D508">
        <v>3.2690000000000001</v>
      </c>
      <c r="E508">
        <v>32690.370370000001</v>
      </c>
      <c r="F508">
        <v>78.2</v>
      </c>
      <c r="G508">
        <v>1.2</v>
      </c>
      <c r="H508">
        <v>149.19999999999999</v>
      </c>
      <c r="J508">
        <v>0</v>
      </c>
      <c r="K508">
        <v>0.86040000000000005</v>
      </c>
      <c r="L508">
        <v>11.2965</v>
      </c>
      <c r="M508">
        <v>2.8126000000000002</v>
      </c>
      <c r="N508">
        <v>67.278400000000005</v>
      </c>
      <c r="O508">
        <v>1.0324</v>
      </c>
      <c r="P508">
        <v>68.3</v>
      </c>
      <c r="Q508">
        <v>54.313299999999998</v>
      </c>
      <c r="R508">
        <v>0.83350000000000002</v>
      </c>
      <c r="S508">
        <v>55.1</v>
      </c>
      <c r="T508">
        <v>149.18600000000001</v>
      </c>
      <c r="W508">
        <v>0</v>
      </c>
      <c r="X508">
        <v>0</v>
      </c>
      <c r="Y508">
        <v>11.9</v>
      </c>
      <c r="Z508">
        <v>869</v>
      </c>
      <c r="AA508">
        <v>856</v>
      </c>
      <c r="AB508">
        <v>863</v>
      </c>
      <c r="AC508">
        <v>89</v>
      </c>
      <c r="AD508">
        <v>24.21</v>
      </c>
      <c r="AE508">
        <v>0.56000000000000005</v>
      </c>
      <c r="AF508">
        <v>982</v>
      </c>
      <c r="AG508">
        <v>0</v>
      </c>
      <c r="AH508">
        <v>32</v>
      </c>
      <c r="AI508">
        <v>36</v>
      </c>
      <c r="AJ508">
        <v>190</v>
      </c>
      <c r="AK508">
        <v>169</v>
      </c>
      <c r="AL508">
        <v>4.5</v>
      </c>
      <c r="AM508">
        <v>175</v>
      </c>
      <c r="AN508" t="s">
        <v>155</v>
      </c>
      <c r="AO508">
        <v>2</v>
      </c>
      <c r="AP508" s="28">
        <v>0.82836805555555559</v>
      </c>
      <c r="AQ508">
        <v>47.15851</v>
      </c>
      <c r="AR508">
        <v>-88.484915000000001</v>
      </c>
      <c r="AS508">
        <v>310</v>
      </c>
      <c r="AT508">
        <v>21.5</v>
      </c>
      <c r="AU508">
        <v>12</v>
      </c>
      <c r="AV508">
        <v>8</v>
      </c>
      <c r="AW508" t="s">
        <v>210</v>
      </c>
      <c r="AX508">
        <v>1.5430569999999999</v>
      </c>
      <c r="AY508">
        <v>2.6</v>
      </c>
      <c r="AZ508">
        <v>3.2430569999999999</v>
      </c>
      <c r="BA508">
        <v>14.686999999999999</v>
      </c>
      <c r="BB508">
        <v>13.23</v>
      </c>
      <c r="BC508">
        <v>0.9</v>
      </c>
      <c r="BD508">
        <v>16.228999999999999</v>
      </c>
      <c r="BE508">
        <v>2525.241</v>
      </c>
      <c r="BF508">
        <v>400.16800000000001</v>
      </c>
      <c r="BG508">
        <v>1.575</v>
      </c>
      <c r="BH508">
        <v>2.4E-2</v>
      </c>
      <c r="BI508">
        <v>1.599</v>
      </c>
      <c r="BJ508">
        <v>1.2709999999999999</v>
      </c>
      <c r="BK508">
        <v>0.02</v>
      </c>
      <c r="BL508">
        <v>1.2909999999999999</v>
      </c>
      <c r="BM508">
        <v>1.0589999999999999</v>
      </c>
      <c r="BQ508">
        <v>0</v>
      </c>
      <c r="BR508">
        <v>0.13214000000000001</v>
      </c>
      <c r="BS508">
        <v>-5</v>
      </c>
      <c r="BT508">
        <v>6.0000000000000001E-3</v>
      </c>
      <c r="BU508">
        <v>3.2291720000000002</v>
      </c>
      <c r="BV508">
        <v>0</v>
      </c>
      <c r="BW508" t="s">
        <v>155</v>
      </c>
      <c r="BX508">
        <v>0.80700000000000005</v>
      </c>
    </row>
    <row r="509" spans="1:76" x14ac:dyDescent="0.25">
      <c r="A509" s="26">
        <v>43530</v>
      </c>
      <c r="B509" s="27">
        <v>0.61989384259259261</v>
      </c>
      <c r="C509">
        <v>12.986000000000001</v>
      </c>
      <c r="D509">
        <v>2.7126999999999999</v>
      </c>
      <c r="E509">
        <v>27126.763285000001</v>
      </c>
      <c r="F509">
        <v>68.599999999999994</v>
      </c>
      <c r="G509">
        <v>1.2</v>
      </c>
      <c r="H509">
        <v>136.9</v>
      </c>
      <c r="J509">
        <v>0</v>
      </c>
      <c r="K509">
        <v>0.86629999999999996</v>
      </c>
      <c r="L509">
        <v>11.2501</v>
      </c>
      <c r="M509">
        <v>2.35</v>
      </c>
      <c r="N509">
        <v>59.431100000000001</v>
      </c>
      <c r="O509">
        <v>1.0396000000000001</v>
      </c>
      <c r="P509">
        <v>60.5</v>
      </c>
      <c r="Q509">
        <v>47.978299999999997</v>
      </c>
      <c r="R509">
        <v>0.83919999999999995</v>
      </c>
      <c r="S509">
        <v>48.8</v>
      </c>
      <c r="T509">
        <v>136.88669999999999</v>
      </c>
      <c r="W509">
        <v>0</v>
      </c>
      <c r="X509">
        <v>0</v>
      </c>
      <c r="Y509">
        <v>11.9</v>
      </c>
      <c r="Z509">
        <v>868</v>
      </c>
      <c r="AA509">
        <v>855</v>
      </c>
      <c r="AB509">
        <v>861</v>
      </c>
      <c r="AC509">
        <v>89</v>
      </c>
      <c r="AD509">
        <v>24.21</v>
      </c>
      <c r="AE509">
        <v>0.56000000000000005</v>
      </c>
      <c r="AF509">
        <v>982</v>
      </c>
      <c r="AG509">
        <v>0</v>
      </c>
      <c r="AH509">
        <v>32</v>
      </c>
      <c r="AI509">
        <v>36</v>
      </c>
      <c r="AJ509">
        <v>190</v>
      </c>
      <c r="AK509">
        <v>169</v>
      </c>
      <c r="AL509">
        <v>4.5</v>
      </c>
      <c r="AM509">
        <v>175</v>
      </c>
      <c r="AN509" t="s">
        <v>155</v>
      </c>
      <c r="AO509">
        <v>2</v>
      </c>
      <c r="AP509" s="28">
        <v>0.82837962962962963</v>
      </c>
      <c r="AQ509">
        <v>47.158506000000003</v>
      </c>
      <c r="AR509">
        <v>-88.484792999999996</v>
      </c>
      <c r="AS509">
        <v>309.8</v>
      </c>
      <c r="AT509">
        <v>21</v>
      </c>
      <c r="AU509">
        <v>12</v>
      </c>
      <c r="AV509">
        <v>9</v>
      </c>
      <c r="AW509" t="s">
        <v>215</v>
      </c>
      <c r="AX509">
        <v>1.513914</v>
      </c>
      <c r="AY509">
        <v>2.3847849999999999</v>
      </c>
      <c r="AZ509">
        <v>2.9556559999999998</v>
      </c>
      <c r="BA509">
        <v>14.686999999999999</v>
      </c>
      <c r="BB509">
        <v>13.85</v>
      </c>
      <c r="BC509">
        <v>0.94</v>
      </c>
      <c r="BD509">
        <v>15.430999999999999</v>
      </c>
      <c r="BE509">
        <v>2609.404</v>
      </c>
      <c r="BF509">
        <v>346.92599999999999</v>
      </c>
      <c r="BG509">
        <v>1.444</v>
      </c>
      <c r="BH509">
        <v>2.5000000000000001E-2</v>
      </c>
      <c r="BI509">
        <v>1.4690000000000001</v>
      </c>
      <c r="BJ509">
        <v>1.165</v>
      </c>
      <c r="BK509">
        <v>0.02</v>
      </c>
      <c r="BL509">
        <v>1.1859999999999999</v>
      </c>
      <c r="BM509">
        <v>1.0082</v>
      </c>
      <c r="BQ509">
        <v>0</v>
      </c>
      <c r="BR509">
        <v>0.10371</v>
      </c>
      <c r="BS509">
        <v>-5</v>
      </c>
      <c r="BT509">
        <v>6.0000000000000001E-3</v>
      </c>
      <c r="BU509">
        <v>2.5344139999999999</v>
      </c>
      <c r="BV509">
        <v>0</v>
      </c>
      <c r="BW509" t="s">
        <v>155</v>
      </c>
      <c r="BX509">
        <v>0.80700000000000005</v>
      </c>
    </row>
    <row r="510" spans="1:76" x14ac:dyDescent="0.25">
      <c r="A510" s="26">
        <v>43530</v>
      </c>
      <c r="B510" s="27">
        <v>0.61990541666666665</v>
      </c>
      <c r="C510">
        <v>12.563000000000001</v>
      </c>
      <c r="D510">
        <v>3.9927999999999999</v>
      </c>
      <c r="E510">
        <v>39927.972269999998</v>
      </c>
      <c r="F510">
        <v>60.3</v>
      </c>
      <c r="G510">
        <v>1.2</v>
      </c>
      <c r="H510">
        <v>150.30000000000001</v>
      </c>
      <c r="J510">
        <v>0</v>
      </c>
      <c r="K510">
        <v>0.85819999999999996</v>
      </c>
      <c r="L510">
        <v>10.7822</v>
      </c>
      <c r="M510">
        <v>3.4266999999999999</v>
      </c>
      <c r="N510">
        <v>51.793900000000001</v>
      </c>
      <c r="O510">
        <v>1.0299</v>
      </c>
      <c r="P510">
        <v>52.8</v>
      </c>
      <c r="Q510">
        <v>41.812899999999999</v>
      </c>
      <c r="R510">
        <v>0.83140000000000003</v>
      </c>
      <c r="S510">
        <v>42.6</v>
      </c>
      <c r="T510">
        <v>150.3083</v>
      </c>
      <c r="W510">
        <v>0</v>
      </c>
      <c r="X510">
        <v>0</v>
      </c>
      <c r="Y510">
        <v>12</v>
      </c>
      <c r="Z510">
        <v>867</v>
      </c>
      <c r="AA510">
        <v>855</v>
      </c>
      <c r="AB510">
        <v>861</v>
      </c>
      <c r="AC510">
        <v>89</v>
      </c>
      <c r="AD510">
        <v>24.21</v>
      </c>
      <c r="AE510">
        <v>0.56000000000000005</v>
      </c>
      <c r="AF510">
        <v>982</v>
      </c>
      <c r="AG510">
        <v>0</v>
      </c>
      <c r="AH510">
        <v>32</v>
      </c>
      <c r="AI510">
        <v>36</v>
      </c>
      <c r="AJ510">
        <v>190</v>
      </c>
      <c r="AK510">
        <v>169</v>
      </c>
      <c r="AL510">
        <v>4.5999999999999996</v>
      </c>
      <c r="AM510">
        <v>175</v>
      </c>
      <c r="AN510" t="s">
        <v>155</v>
      </c>
      <c r="AO510">
        <v>2</v>
      </c>
      <c r="AP510" s="28">
        <v>0.82839120370370367</v>
      </c>
      <c r="AQ510">
        <v>47.158510999999997</v>
      </c>
      <c r="AR510">
        <v>-88.484666000000004</v>
      </c>
      <c r="AS510">
        <v>309.60000000000002</v>
      </c>
      <c r="AT510">
        <v>21.1</v>
      </c>
      <c r="AU510">
        <v>12</v>
      </c>
      <c r="AV510">
        <v>8</v>
      </c>
      <c r="AW510" t="s">
        <v>210</v>
      </c>
      <c r="AX510">
        <v>1.4</v>
      </c>
      <c r="AY510">
        <v>2.1</v>
      </c>
      <c r="AZ510">
        <v>2.5</v>
      </c>
      <c r="BA510">
        <v>14.686999999999999</v>
      </c>
      <c r="BB510">
        <v>13.01</v>
      </c>
      <c r="BC510">
        <v>0.89</v>
      </c>
      <c r="BD510">
        <v>16.518999999999998</v>
      </c>
      <c r="BE510">
        <v>2393.2669999999998</v>
      </c>
      <c r="BF510">
        <v>484.108</v>
      </c>
      <c r="BG510">
        <v>1.204</v>
      </c>
      <c r="BH510">
        <v>2.4E-2</v>
      </c>
      <c r="BI510">
        <v>1.228</v>
      </c>
      <c r="BJ510">
        <v>0.97199999999999998</v>
      </c>
      <c r="BK510">
        <v>1.9E-2</v>
      </c>
      <c r="BL510">
        <v>0.99099999999999999</v>
      </c>
      <c r="BM510">
        <v>1.0595000000000001</v>
      </c>
      <c r="BQ510">
        <v>0</v>
      </c>
      <c r="BR510">
        <v>0.11164499999999999</v>
      </c>
      <c r="BS510">
        <v>-5</v>
      </c>
      <c r="BT510">
        <v>6.0000000000000001E-3</v>
      </c>
      <c r="BU510">
        <v>2.7283249999999999</v>
      </c>
      <c r="BV510">
        <v>0</v>
      </c>
      <c r="BW510" t="s">
        <v>155</v>
      </c>
      <c r="BX510">
        <v>0.80700000000000005</v>
      </c>
    </row>
    <row r="511" spans="1:76" x14ac:dyDescent="0.25">
      <c r="A511" s="26">
        <v>43530</v>
      </c>
      <c r="B511" s="27">
        <v>0.6199169907407408</v>
      </c>
      <c r="C511">
        <v>12.237</v>
      </c>
      <c r="D511">
        <v>4.3113999999999999</v>
      </c>
      <c r="E511">
        <v>43114.093097999998</v>
      </c>
      <c r="F511">
        <v>54.1</v>
      </c>
      <c r="G511">
        <v>1.2</v>
      </c>
      <c r="H511">
        <v>192</v>
      </c>
      <c r="J511">
        <v>0</v>
      </c>
      <c r="K511">
        <v>0.85780000000000001</v>
      </c>
      <c r="L511">
        <v>10.496700000000001</v>
      </c>
      <c r="M511">
        <v>3.6981000000000002</v>
      </c>
      <c r="N511">
        <v>46.4437</v>
      </c>
      <c r="O511">
        <v>1.0293000000000001</v>
      </c>
      <c r="P511">
        <v>47.5</v>
      </c>
      <c r="Q511">
        <v>37.493699999999997</v>
      </c>
      <c r="R511">
        <v>0.83099999999999996</v>
      </c>
      <c r="S511">
        <v>38.299999999999997</v>
      </c>
      <c r="T511">
        <v>191.9804</v>
      </c>
      <c r="W511">
        <v>0</v>
      </c>
      <c r="X511">
        <v>0</v>
      </c>
      <c r="Y511">
        <v>11.9</v>
      </c>
      <c r="Z511">
        <v>870</v>
      </c>
      <c r="AA511">
        <v>858</v>
      </c>
      <c r="AB511">
        <v>863</v>
      </c>
      <c r="AC511">
        <v>89</v>
      </c>
      <c r="AD511">
        <v>24.21</v>
      </c>
      <c r="AE511">
        <v>0.56000000000000005</v>
      </c>
      <c r="AF511">
        <v>982</v>
      </c>
      <c r="AG511">
        <v>0</v>
      </c>
      <c r="AH511">
        <v>32</v>
      </c>
      <c r="AI511">
        <v>36</v>
      </c>
      <c r="AJ511">
        <v>190</v>
      </c>
      <c r="AK511">
        <v>169</v>
      </c>
      <c r="AL511">
        <v>4.5</v>
      </c>
      <c r="AM511">
        <v>174.9</v>
      </c>
      <c r="AN511" t="s">
        <v>155</v>
      </c>
      <c r="AO511">
        <v>2</v>
      </c>
      <c r="AP511" s="28">
        <v>0.82840277777777782</v>
      </c>
      <c r="AQ511">
        <v>47.158529000000001</v>
      </c>
      <c r="AR511">
        <v>-88.484547000000006</v>
      </c>
      <c r="AS511">
        <v>309.5</v>
      </c>
      <c r="AT511">
        <v>20.8</v>
      </c>
      <c r="AU511">
        <v>12</v>
      </c>
      <c r="AV511">
        <v>8</v>
      </c>
      <c r="AW511" t="s">
        <v>210</v>
      </c>
      <c r="AX511">
        <v>1.4862</v>
      </c>
      <c r="AY511">
        <v>2.1431</v>
      </c>
      <c r="AZ511">
        <v>2.5861999999999998</v>
      </c>
      <c r="BA511">
        <v>14.686999999999999</v>
      </c>
      <c r="BB511">
        <v>12.97</v>
      </c>
      <c r="BC511">
        <v>0.88</v>
      </c>
      <c r="BD511">
        <v>16.582999999999998</v>
      </c>
      <c r="BE511">
        <v>2331.5169999999998</v>
      </c>
      <c r="BF511">
        <v>522.81600000000003</v>
      </c>
      <c r="BG511">
        <v>1.08</v>
      </c>
      <c r="BH511">
        <v>2.4E-2</v>
      </c>
      <c r="BI511">
        <v>1.1040000000000001</v>
      </c>
      <c r="BJ511">
        <v>0.872</v>
      </c>
      <c r="BK511">
        <v>1.9E-2</v>
      </c>
      <c r="BL511">
        <v>0.89100000000000001</v>
      </c>
      <c r="BM511">
        <v>1.3541000000000001</v>
      </c>
      <c r="BQ511">
        <v>0</v>
      </c>
      <c r="BR511">
        <v>0.14350499999999999</v>
      </c>
      <c r="BS511">
        <v>-5</v>
      </c>
      <c r="BT511">
        <v>6.0000000000000001E-3</v>
      </c>
      <c r="BU511">
        <v>3.506904</v>
      </c>
      <c r="BV511">
        <v>0</v>
      </c>
      <c r="BW511" t="s">
        <v>155</v>
      </c>
      <c r="BX511">
        <v>0.80700000000000005</v>
      </c>
    </row>
    <row r="512" spans="1:76" x14ac:dyDescent="0.25">
      <c r="A512" s="26">
        <v>43530</v>
      </c>
      <c r="B512" s="27">
        <v>0.61992856481481484</v>
      </c>
      <c r="C512">
        <v>12.279</v>
      </c>
      <c r="D512">
        <v>4.41</v>
      </c>
      <c r="E512">
        <v>44100.2</v>
      </c>
      <c r="F512">
        <v>48.6</v>
      </c>
      <c r="G512">
        <v>1.2</v>
      </c>
      <c r="H512">
        <v>239</v>
      </c>
      <c r="J512">
        <v>0</v>
      </c>
      <c r="K512">
        <v>0.85650000000000004</v>
      </c>
      <c r="L512">
        <v>10.5169</v>
      </c>
      <c r="M512">
        <v>3.7772999999999999</v>
      </c>
      <c r="N512">
        <v>41.6265</v>
      </c>
      <c r="O512">
        <v>1.0278</v>
      </c>
      <c r="P512">
        <v>42.7</v>
      </c>
      <c r="Q512">
        <v>33.604799999999997</v>
      </c>
      <c r="R512">
        <v>0.82979999999999998</v>
      </c>
      <c r="S512">
        <v>34.4</v>
      </c>
      <c r="T512">
        <v>238.9982</v>
      </c>
      <c r="W512">
        <v>0</v>
      </c>
      <c r="X512">
        <v>0</v>
      </c>
      <c r="Y512">
        <v>11.9</v>
      </c>
      <c r="Z512">
        <v>872</v>
      </c>
      <c r="AA512">
        <v>860</v>
      </c>
      <c r="AB512">
        <v>865</v>
      </c>
      <c r="AC512">
        <v>89</v>
      </c>
      <c r="AD512">
        <v>24.21</v>
      </c>
      <c r="AE512">
        <v>0.56000000000000005</v>
      </c>
      <c r="AF512">
        <v>982</v>
      </c>
      <c r="AG512">
        <v>0</v>
      </c>
      <c r="AH512">
        <v>32</v>
      </c>
      <c r="AI512">
        <v>36</v>
      </c>
      <c r="AJ512">
        <v>190</v>
      </c>
      <c r="AK512">
        <v>169</v>
      </c>
      <c r="AL512">
        <v>4.5</v>
      </c>
      <c r="AM512">
        <v>174.5</v>
      </c>
      <c r="AN512" t="s">
        <v>155</v>
      </c>
      <c r="AO512">
        <v>1</v>
      </c>
      <c r="AP512" s="28">
        <v>0.82841435185185175</v>
      </c>
      <c r="AQ512">
        <v>47.158572999999997</v>
      </c>
      <c r="AR512">
        <v>-88.484442999999999</v>
      </c>
      <c r="AS512">
        <v>309.39999999999998</v>
      </c>
      <c r="AT512">
        <v>20.2</v>
      </c>
      <c r="AU512">
        <v>12</v>
      </c>
      <c r="AV512">
        <v>8</v>
      </c>
      <c r="AW512" t="s">
        <v>210</v>
      </c>
      <c r="AX512">
        <v>1.6</v>
      </c>
      <c r="AY512">
        <v>2.2000000000000002</v>
      </c>
      <c r="AZ512">
        <v>2.7431000000000001</v>
      </c>
      <c r="BA512">
        <v>14.686999999999999</v>
      </c>
      <c r="BB512">
        <v>12.85</v>
      </c>
      <c r="BC512">
        <v>0.88</v>
      </c>
      <c r="BD512">
        <v>16.751000000000001</v>
      </c>
      <c r="BE512">
        <v>2318.9810000000002</v>
      </c>
      <c r="BF512">
        <v>530.11099999999999</v>
      </c>
      <c r="BG512">
        <v>0.96099999999999997</v>
      </c>
      <c r="BH512">
        <v>2.4E-2</v>
      </c>
      <c r="BI512">
        <v>0.98499999999999999</v>
      </c>
      <c r="BJ512">
        <v>0.77600000000000002</v>
      </c>
      <c r="BK512">
        <v>1.9E-2</v>
      </c>
      <c r="BL512">
        <v>0.79500000000000004</v>
      </c>
      <c r="BM512">
        <v>1.6735</v>
      </c>
      <c r="BQ512">
        <v>0</v>
      </c>
      <c r="BR512">
        <v>0.160802</v>
      </c>
      <c r="BS512">
        <v>-5</v>
      </c>
      <c r="BT512">
        <v>5.1570000000000001E-3</v>
      </c>
      <c r="BU512">
        <v>3.9295990000000001</v>
      </c>
      <c r="BV512">
        <v>0</v>
      </c>
      <c r="BW512" t="s">
        <v>155</v>
      </c>
      <c r="BX512">
        <v>0.80700000000000005</v>
      </c>
    </row>
    <row r="513" spans="1:76" x14ac:dyDescent="0.25">
      <c r="A513" s="26">
        <v>43530</v>
      </c>
      <c r="B513" s="27">
        <v>0.61994013888888888</v>
      </c>
      <c r="C513">
        <v>12.755000000000001</v>
      </c>
      <c r="D513">
        <v>3.9491999999999998</v>
      </c>
      <c r="E513">
        <v>39492.356370000001</v>
      </c>
      <c r="F513">
        <v>43.8</v>
      </c>
      <c r="G513">
        <v>1.2</v>
      </c>
      <c r="H513">
        <v>265.2</v>
      </c>
      <c r="J513">
        <v>0</v>
      </c>
      <c r="K513">
        <v>0.85709999999999997</v>
      </c>
      <c r="L513">
        <v>10.9315</v>
      </c>
      <c r="M513">
        <v>3.3847</v>
      </c>
      <c r="N513">
        <v>37.520000000000003</v>
      </c>
      <c r="O513">
        <v>1.0285</v>
      </c>
      <c r="P513">
        <v>38.5</v>
      </c>
      <c r="Q513">
        <v>30.2896</v>
      </c>
      <c r="R513">
        <v>0.83030000000000004</v>
      </c>
      <c r="S513">
        <v>31.1</v>
      </c>
      <c r="T513">
        <v>265.21499999999997</v>
      </c>
      <c r="W513">
        <v>0</v>
      </c>
      <c r="X513">
        <v>0</v>
      </c>
      <c r="Y513">
        <v>11.9</v>
      </c>
      <c r="Z513">
        <v>873</v>
      </c>
      <c r="AA513">
        <v>861</v>
      </c>
      <c r="AB513">
        <v>866</v>
      </c>
      <c r="AC513">
        <v>89</v>
      </c>
      <c r="AD513">
        <v>24.21</v>
      </c>
      <c r="AE513">
        <v>0.56000000000000005</v>
      </c>
      <c r="AF513">
        <v>982</v>
      </c>
      <c r="AG513">
        <v>0</v>
      </c>
      <c r="AH513">
        <v>32</v>
      </c>
      <c r="AI513">
        <v>36</v>
      </c>
      <c r="AJ513">
        <v>190</v>
      </c>
      <c r="AK513">
        <v>169</v>
      </c>
      <c r="AL513">
        <v>4.5</v>
      </c>
      <c r="AM513">
        <v>174.2</v>
      </c>
      <c r="AN513" t="s">
        <v>155</v>
      </c>
      <c r="AO513">
        <v>1</v>
      </c>
      <c r="AP513" s="28">
        <v>0.8284259259259259</v>
      </c>
      <c r="AQ513">
        <v>47.158633000000002</v>
      </c>
      <c r="AR513">
        <v>-88.484351000000004</v>
      </c>
      <c r="AS513">
        <v>309.39999999999998</v>
      </c>
      <c r="AT513">
        <v>20.3</v>
      </c>
      <c r="AU513">
        <v>12</v>
      </c>
      <c r="AV513">
        <v>8</v>
      </c>
      <c r="AW513" t="s">
        <v>210</v>
      </c>
      <c r="AX513">
        <v>1.6431</v>
      </c>
      <c r="AY513">
        <v>2.2431000000000001</v>
      </c>
      <c r="AZ513">
        <v>2.8431000000000002</v>
      </c>
      <c r="BA513">
        <v>14.686999999999999</v>
      </c>
      <c r="BB513">
        <v>12.9</v>
      </c>
      <c r="BC513">
        <v>0.88</v>
      </c>
      <c r="BD513">
        <v>16.678999999999998</v>
      </c>
      <c r="BE513">
        <v>2406.2629999999999</v>
      </c>
      <c r="BF513">
        <v>474.19900000000001</v>
      </c>
      <c r="BG513">
        <v>0.86499999999999999</v>
      </c>
      <c r="BH513">
        <v>2.4E-2</v>
      </c>
      <c r="BI513">
        <v>0.88900000000000001</v>
      </c>
      <c r="BJ513">
        <v>0.69799999999999995</v>
      </c>
      <c r="BK513">
        <v>1.9E-2</v>
      </c>
      <c r="BL513">
        <v>0.71699999999999997</v>
      </c>
      <c r="BM513">
        <v>1.8537999999999999</v>
      </c>
      <c r="BQ513">
        <v>0</v>
      </c>
      <c r="BR513">
        <v>0.177317</v>
      </c>
      <c r="BS513">
        <v>-5</v>
      </c>
      <c r="BT513">
        <v>5.842E-3</v>
      </c>
      <c r="BU513">
        <v>4.3331770000000001</v>
      </c>
      <c r="BV513">
        <v>0</v>
      </c>
      <c r="BW513" t="s">
        <v>155</v>
      </c>
      <c r="BX513">
        <v>0.80700000000000005</v>
      </c>
    </row>
    <row r="514" spans="1:76" x14ac:dyDescent="0.25">
      <c r="A514" s="26">
        <v>43530</v>
      </c>
      <c r="B514" s="27">
        <v>0.61995171296296292</v>
      </c>
      <c r="C514">
        <v>13.279</v>
      </c>
      <c r="D514">
        <v>2.6579000000000002</v>
      </c>
      <c r="E514">
        <v>26578.971477999999</v>
      </c>
      <c r="F514">
        <v>40.5</v>
      </c>
      <c r="G514">
        <v>1.2</v>
      </c>
      <c r="H514">
        <v>253.8</v>
      </c>
      <c r="J514">
        <v>0</v>
      </c>
      <c r="K514">
        <v>0.86450000000000005</v>
      </c>
      <c r="L514">
        <v>11.4795</v>
      </c>
      <c r="M514">
        <v>2.2976999999999999</v>
      </c>
      <c r="N514">
        <v>35.047499999999999</v>
      </c>
      <c r="O514">
        <v>1.0374000000000001</v>
      </c>
      <c r="P514">
        <v>36.1</v>
      </c>
      <c r="Q514">
        <v>28.293600000000001</v>
      </c>
      <c r="R514">
        <v>0.83750000000000002</v>
      </c>
      <c r="S514">
        <v>29.1</v>
      </c>
      <c r="T514">
        <v>253.77260000000001</v>
      </c>
      <c r="W514">
        <v>0</v>
      </c>
      <c r="X514">
        <v>0</v>
      </c>
      <c r="Y514">
        <v>11.9</v>
      </c>
      <c r="Z514">
        <v>877</v>
      </c>
      <c r="AA514">
        <v>865</v>
      </c>
      <c r="AB514">
        <v>870</v>
      </c>
      <c r="AC514">
        <v>89</v>
      </c>
      <c r="AD514">
        <v>24.21</v>
      </c>
      <c r="AE514">
        <v>0.56000000000000005</v>
      </c>
      <c r="AF514">
        <v>982</v>
      </c>
      <c r="AG514">
        <v>0</v>
      </c>
      <c r="AH514">
        <v>32</v>
      </c>
      <c r="AI514">
        <v>36</v>
      </c>
      <c r="AJ514">
        <v>190</v>
      </c>
      <c r="AK514">
        <v>169</v>
      </c>
      <c r="AL514">
        <v>4.4000000000000004</v>
      </c>
      <c r="AM514">
        <v>174.2</v>
      </c>
      <c r="AN514" t="s">
        <v>155</v>
      </c>
      <c r="AO514">
        <v>1</v>
      </c>
      <c r="AP514" s="28">
        <v>0.82843750000000005</v>
      </c>
      <c r="AQ514">
        <v>47.158709000000002</v>
      </c>
      <c r="AR514">
        <v>-88.484272000000004</v>
      </c>
      <c r="AS514">
        <v>309.3</v>
      </c>
      <c r="AT514">
        <v>21.3</v>
      </c>
      <c r="AU514">
        <v>12</v>
      </c>
      <c r="AV514">
        <v>8</v>
      </c>
      <c r="AW514" t="s">
        <v>210</v>
      </c>
      <c r="AX514">
        <v>1.7431000000000001</v>
      </c>
      <c r="AY514">
        <v>1.7397</v>
      </c>
      <c r="AZ514">
        <v>2.9</v>
      </c>
      <c r="BA514">
        <v>14.686999999999999</v>
      </c>
      <c r="BB514">
        <v>13.65</v>
      </c>
      <c r="BC514">
        <v>0.93</v>
      </c>
      <c r="BD514">
        <v>15.678000000000001</v>
      </c>
      <c r="BE514">
        <v>2626.1030000000001</v>
      </c>
      <c r="BF514">
        <v>334.54500000000002</v>
      </c>
      <c r="BG514">
        <v>0.84</v>
      </c>
      <c r="BH514">
        <v>2.5000000000000001E-2</v>
      </c>
      <c r="BI514">
        <v>0.86399999999999999</v>
      </c>
      <c r="BJ514">
        <v>0.67800000000000005</v>
      </c>
      <c r="BK514">
        <v>0.02</v>
      </c>
      <c r="BL514">
        <v>0.69799999999999995</v>
      </c>
      <c r="BM514">
        <v>1.8434999999999999</v>
      </c>
      <c r="BQ514">
        <v>0</v>
      </c>
      <c r="BR514">
        <v>0.24237</v>
      </c>
      <c r="BS514">
        <v>-5</v>
      </c>
      <c r="BT514">
        <v>6.0000000000000001E-3</v>
      </c>
      <c r="BU514">
        <v>5.9229260000000004</v>
      </c>
      <c r="BV514">
        <v>0</v>
      </c>
      <c r="BW514" t="s">
        <v>155</v>
      </c>
      <c r="BX514">
        <v>0.80700000000000005</v>
      </c>
    </row>
    <row r="515" spans="1:76" x14ac:dyDescent="0.25">
      <c r="A515" s="26">
        <v>43530</v>
      </c>
      <c r="B515" s="27">
        <v>0.61996328703703707</v>
      </c>
      <c r="C515">
        <v>13.738</v>
      </c>
      <c r="D515">
        <v>1.5017</v>
      </c>
      <c r="E515">
        <v>15017.277187</v>
      </c>
      <c r="F515">
        <v>39.5</v>
      </c>
      <c r="G515">
        <v>1.2</v>
      </c>
      <c r="H515">
        <v>233.7</v>
      </c>
      <c r="J515">
        <v>0</v>
      </c>
      <c r="K515">
        <v>0.87109999999999999</v>
      </c>
      <c r="L515">
        <v>11.967000000000001</v>
      </c>
      <c r="M515">
        <v>1.3082</v>
      </c>
      <c r="N515">
        <v>34.368200000000002</v>
      </c>
      <c r="O515">
        <v>1.0452999999999999</v>
      </c>
      <c r="P515">
        <v>35.4</v>
      </c>
      <c r="Q515">
        <v>27.745200000000001</v>
      </c>
      <c r="R515">
        <v>0.84389999999999998</v>
      </c>
      <c r="S515">
        <v>28.6</v>
      </c>
      <c r="T515">
        <v>233.6902</v>
      </c>
      <c r="W515">
        <v>0</v>
      </c>
      <c r="X515">
        <v>0</v>
      </c>
      <c r="Y515">
        <v>12</v>
      </c>
      <c r="Z515">
        <v>886</v>
      </c>
      <c r="AA515">
        <v>874</v>
      </c>
      <c r="AB515">
        <v>880</v>
      </c>
      <c r="AC515">
        <v>89</v>
      </c>
      <c r="AD515">
        <v>24.21</v>
      </c>
      <c r="AE515">
        <v>0.56000000000000005</v>
      </c>
      <c r="AF515">
        <v>982</v>
      </c>
      <c r="AG515">
        <v>0</v>
      </c>
      <c r="AH515">
        <v>32</v>
      </c>
      <c r="AI515">
        <v>36</v>
      </c>
      <c r="AJ515">
        <v>190</v>
      </c>
      <c r="AK515">
        <v>169</v>
      </c>
      <c r="AL515">
        <v>4.5</v>
      </c>
      <c r="AM515">
        <v>174.5</v>
      </c>
      <c r="AN515" t="s">
        <v>155</v>
      </c>
      <c r="AO515">
        <v>1</v>
      </c>
      <c r="AP515" s="28">
        <v>0.82844907407407409</v>
      </c>
      <c r="AQ515">
        <v>47.158799999999999</v>
      </c>
      <c r="AR515">
        <v>-88.484213999999994</v>
      </c>
      <c r="AS515">
        <v>309.2</v>
      </c>
      <c r="AT515">
        <v>22.4</v>
      </c>
      <c r="AU515">
        <v>12</v>
      </c>
      <c r="AV515">
        <v>8</v>
      </c>
      <c r="AW515" t="s">
        <v>210</v>
      </c>
      <c r="AX515">
        <v>1.82155</v>
      </c>
      <c r="AY515">
        <v>1</v>
      </c>
      <c r="AZ515">
        <v>2.7707000000000002</v>
      </c>
      <c r="BA515">
        <v>14.686999999999999</v>
      </c>
      <c r="BB515">
        <v>14.39</v>
      </c>
      <c r="BC515">
        <v>0.98</v>
      </c>
      <c r="BD515">
        <v>14.795999999999999</v>
      </c>
      <c r="BE515">
        <v>2841.732</v>
      </c>
      <c r="BF515">
        <v>197.715</v>
      </c>
      <c r="BG515">
        <v>0.85499999999999998</v>
      </c>
      <c r="BH515">
        <v>2.5999999999999999E-2</v>
      </c>
      <c r="BI515">
        <v>0.88100000000000001</v>
      </c>
      <c r="BJ515">
        <v>0.69</v>
      </c>
      <c r="BK515">
        <v>2.1000000000000001E-2</v>
      </c>
      <c r="BL515">
        <v>0.71099999999999997</v>
      </c>
      <c r="BM515">
        <v>1.7622</v>
      </c>
      <c r="BQ515">
        <v>0</v>
      </c>
      <c r="BR515">
        <v>0.28181899999999999</v>
      </c>
      <c r="BS515">
        <v>-5</v>
      </c>
      <c r="BT515">
        <v>6.0000000000000001E-3</v>
      </c>
      <c r="BU515">
        <v>6.8869509999999998</v>
      </c>
      <c r="BV515">
        <v>0</v>
      </c>
      <c r="BW515" t="s">
        <v>155</v>
      </c>
      <c r="BX515">
        <v>0.80700000000000005</v>
      </c>
    </row>
    <row r="516" spans="1:76" x14ac:dyDescent="0.25">
      <c r="A516" s="26">
        <v>43530</v>
      </c>
      <c r="B516" s="27">
        <v>0.61997486111111111</v>
      </c>
      <c r="C516">
        <v>13.989000000000001</v>
      </c>
      <c r="D516">
        <v>1.1927000000000001</v>
      </c>
      <c r="E516">
        <v>11926.516761999999</v>
      </c>
      <c r="F516">
        <v>41.2</v>
      </c>
      <c r="G516">
        <v>1.2</v>
      </c>
      <c r="H516">
        <v>191.1</v>
      </c>
      <c r="J516">
        <v>0</v>
      </c>
      <c r="K516">
        <v>0.87190000000000001</v>
      </c>
      <c r="L516">
        <v>12.196899999999999</v>
      </c>
      <c r="M516">
        <v>1.0399</v>
      </c>
      <c r="N516">
        <v>35.899900000000002</v>
      </c>
      <c r="O516">
        <v>1.0463</v>
      </c>
      <c r="P516">
        <v>36.9</v>
      </c>
      <c r="Q516">
        <v>28.9817</v>
      </c>
      <c r="R516">
        <v>0.84470000000000001</v>
      </c>
      <c r="S516">
        <v>29.8</v>
      </c>
      <c r="T516">
        <v>191.0813</v>
      </c>
      <c r="W516">
        <v>0</v>
      </c>
      <c r="X516">
        <v>0</v>
      </c>
      <c r="Y516">
        <v>11.9</v>
      </c>
      <c r="Z516">
        <v>902</v>
      </c>
      <c r="AA516">
        <v>893</v>
      </c>
      <c r="AB516">
        <v>897</v>
      </c>
      <c r="AC516">
        <v>89</v>
      </c>
      <c r="AD516">
        <v>24.21</v>
      </c>
      <c r="AE516">
        <v>0.56000000000000005</v>
      </c>
      <c r="AF516">
        <v>982</v>
      </c>
      <c r="AG516">
        <v>0</v>
      </c>
      <c r="AH516">
        <v>32</v>
      </c>
      <c r="AI516">
        <v>36</v>
      </c>
      <c r="AJ516">
        <v>190</v>
      </c>
      <c r="AK516">
        <v>169</v>
      </c>
      <c r="AL516">
        <v>4.4000000000000004</v>
      </c>
      <c r="AM516">
        <v>174.9</v>
      </c>
      <c r="AN516" t="s">
        <v>155</v>
      </c>
      <c r="AO516">
        <v>1</v>
      </c>
      <c r="AP516" s="28">
        <v>0.82844907407407409</v>
      </c>
      <c r="AQ516">
        <v>47.158892000000002</v>
      </c>
      <c r="AR516">
        <v>-88.484166000000002</v>
      </c>
      <c r="AS516">
        <v>308.89999999999998</v>
      </c>
      <c r="AT516">
        <v>22.9</v>
      </c>
      <c r="AU516">
        <v>12</v>
      </c>
      <c r="AV516">
        <v>8</v>
      </c>
      <c r="AW516" t="s">
        <v>210</v>
      </c>
      <c r="AX516">
        <v>1.87155</v>
      </c>
      <c r="AY516">
        <v>1</v>
      </c>
      <c r="AZ516">
        <v>2.4706999999999999</v>
      </c>
      <c r="BA516">
        <v>14.686999999999999</v>
      </c>
      <c r="BB516">
        <v>14.49</v>
      </c>
      <c r="BC516">
        <v>0.99</v>
      </c>
      <c r="BD516">
        <v>14.691000000000001</v>
      </c>
      <c r="BE516">
        <v>2905.6819999999998</v>
      </c>
      <c r="BF516">
        <v>157.67400000000001</v>
      </c>
      <c r="BG516">
        <v>0.89600000000000002</v>
      </c>
      <c r="BH516">
        <v>2.5999999999999999E-2</v>
      </c>
      <c r="BI516">
        <v>0.92200000000000004</v>
      </c>
      <c r="BJ516">
        <v>0.72299999999999998</v>
      </c>
      <c r="BK516">
        <v>2.1000000000000001E-2</v>
      </c>
      <c r="BL516">
        <v>0.74399999999999999</v>
      </c>
      <c r="BM516">
        <v>1.4455</v>
      </c>
      <c r="BQ516">
        <v>0</v>
      </c>
      <c r="BR516">
        <v>0.38984600000000003</v>
      </c>
      <c r="BS516">
        <v>-5</v>
      </c>
      <c r="BT516">
        <v>6.0000000000000001E-3</v>
      </c>
      <c r="BU516">
        <v>9.5268610000000002</v>
      </c>
      <c r="BV516">
        <v>0</v>
      </c>
      <c r="BW516" t="s">
        <v>155</v>
      </c>
      <c r="BX516">
        <v>0.80700000000000005</v>
      </c>
    </row>
    <row r="517" spans="1:76" x14ac:dyDescent="0.25">
      <c r="A517" s="26">
        <v>43530</v>
      </c>
      <c r="B517" s="27">
        <v>0.61998643518518526</v>
      </c>
      <c r="C517">
        <v>14.147</v>
      </c>
      <c r="D517">
        <v>0.65439999999999998</v>
      </c>
      <c r="E517">
        <v>6543.6095160000004</v>
      </c>
      <c r="F517">
        <v>47.7</v>
      </c>
      <c r="G517">
        <v>1.2</v>
      </c>
      <c r="H517">
        <v>152</v>
      </c>
      <c r="J517">
        <v>0</v>
      </c>
      <c r="K517">
        <v>0.87539999999999996</v>
      </c>
      <c r="L517">
        <v>12.384600000000001</v>
      </c>
      <c r="M517">
        <v>0.57279999999999998</v>
      </c>
      <c r="N517">
        <v>41.723100000000002</v>
      </c>
      <c r="O517">
        <v>1.0505</v>
      </c>
      <c r="P517">
        <v>42.8</v>
      </c>
      <c r="Q517">
        <v>33.6828</v>
      </c>
      <c r="R517">
        <v>0.84799999999999998</v>
      </c>
      <c r="S517">
        <v>34.5</v>
      </c>
      <c r="T517">
        <v>152.01820000000001</v>
      </c>
      <c r="W517">
        <v>0</v>
      </c>
      <c r="X517">
        <v>0</v>
      </c>
      <c r="Y517">
        <v>11.9</v>
      </c>
      <c r="Z517">
        <v>913</v>
      </c>
      <c r="AA517">
        <v>906</v>
      </c>
      <c r="AB517">
        <v>909</v>
      </c>
      <c r="AC517">
        <v>89</v>
      </c>
      <c r="AD517">
        <v>24.21</v>
      </c>
      <c r="AE517">
        <v>0.56000000000000005</v>
      </c>
      <c r="AF517">
        <v>982</v>
      </c>
      <c r="AG517">
        <v>0</v>
      </c>
      <c r="AH517">
        <v>32</v>
      </c>
      <c r="AI517">
        <v>36</v>
      </c>
      <c r="AJ517">
        <v>190</v>
      </c>
      <c r="AK517">
        <v>169</v>
      </c>
      <c r="AL517">
        <v>4.5</v>
      </c>
      <c r="AM517">
        <v>175</v>
      </c>
      <c r="AN517" t="s">
        <v>155</v>
      </c>
      <c r="AO517">
        <v>1</v>
      </c>
      <c r="AP517" s="28">
        <v>0.82847222222222217</v>
      </c>
      <c r="AQ517">
        <v>47.158980999999997</v>
      </c>
      <c r="AR517">
        <v>-88.484114000000005</v>
      </c>
      <c r="AS517">
        <v>308.8</v>
      </c>
      <c r="AT517">
        <v>23.2</v>
      </c>
      <c r="AU517">
        <v>12</v>
      </c>
      <c r="AV517">
        <v>8</v>
      </c>
      <c r="AW517" t="s">
        <v>210</v>
      </c>
      <c r="AX517">
        <v>1.9862</v>
      </c>
      <c r="AY517">
        <v>1</v>
      </c>
      <c r="AZ517">
        <v>2.3862000000000001</v>
      </c>
      <c r="BA517">
        <v>14.686999999999999</v>
      </c>
      <c r="BB517">
        <v>14.91</v>
      </c>
      <c r="BC517">
        <v>1.02</v>
      </c>
      <c r="BD517">
        <v>14.234</v>
      </c>
      <c r="BE517">
        <v>3015.0410000000002</v>
      </c>
      <c r="BF517">
        <v>88.757999999999996</v>
      </c>
      <c r="BG517">
        <v>1.0640000000000001</v>
      </c>
      <c r="BH517">
        <v>2.7E-2</v>
      </c>
      <c r="BI517">
        <v>1.0900000000000001</v>
      </c>
      <c r="BJ517">
        <v>0.85899999999999999</v>
      </c>
      <c r="BK517">
        <v>2.1999999999999999E-2</v>
      </c>
      <c r="BL517">
        <v>0.88</v>
      </c>
      <c r="BM517">
        <v>1.1752</v>
      </c>
      <c r="BQ517">
        <v>0</v>
      </c>
      <c r="BR517">
        <v>0.43260399999999999</v>
      </c>
      <c r="BS517">
        <v>-5</v>
      </c>
      <c r="BT517">
        <v>6.0000000000000001E-3</v>
      </c>
      <c r="BU517">
        <v>10.571759999999999</v>
      </c>
      <c r="BV517">
        <v>0</v>
      </c>
      <c r="BW517" t="s">
        <v>155</v>
      </c>
      <c r="BX517">
        <v>0.80700000000000005</v>
      </c>
    </row>
    <row r="518" spans="1:76" x14ac:dyDescent="0.25">
      <c r="A518" s="26">
        <v>43530</v>
      </c>
      <c r="B518" s="27">
        <v>0.6199980092592593</v>
      </c>
      <c r="C518">
        <v>14.199</v>
      </c>
      <c r="D518">
        <v>0.63480000000000003</v>
      </c>
      <c r="E518">
        <v>6347.946578</v>
      </c>
      <c r="F518">
        <v>88.7</v>
      </c>
      <c r="G518">
        <v>1.2</v>
      </c>
      <c r="H518">
        <v>108.9</v>
      </c>
      <c r="J518">
        <v>0</v>
      </c>
      <c r="K518">
        <v>0.87519999999999998</v>
      </c>
      <c r="L518">
        <v>12.4275</v>
      </c>
      <c r="M518">
        <v>0.55559999999999998</v>
      </c>
      <c r="N518">
        <v>77.604799999999997</v>
      </c>
      <c r="O518">
        <v>1.0503</v>
      </c>
      <c r="P518">
        <v>78.7</v>
      </c>
      <c r="Q518">
        <v>62.649799999999999</v>
      </c>
      <c r="R518">
        <v>0.84789999999999999</v>
      </c>
      <c r="S518">
        <v>63.5</v>
      </c>
      <c r="T518">
        <v>108.8561</v>
      </c>
      <c r="W518">
        <v>0</v>
      </c>
      <c r="X518">
        <v>0</v>
      </c>
      <c r="Y518">
        <v>11.9</v>
      </c>
      <c r="Z518">
        <v>915</v>
      </c>
      <c r="AA518">
        <v>907</v>
      </c>
      <c r="AB518">
        <v>912</v>
      </c>
      <c r="AC518">
        <v>89</v>
      </c>
      <c r="AD518">
        <v>24.21</v>
      </c>
      <c r="AE518">
        <v>0.56000000000000005</v>
      </c>
      <c r="AF518">
        <v>982</v>
      </c>
      <c r="AG518">
        <v>0</v>
      </c>
      <c r="AH518">
        <v>32</v>
      </c>
      <c r="AI518">
        <v>36</v>
      </c>
      <c r="AJ518">
        <v>190</v>
      </c>
      <c r="AK518">
        <v>169</v>
      </c>
      <c r="AL518">
        <v>4.5</v>
      </c>
      <c r="AM518">
        <v>175</v>
      </c>
      <c r="AN518" t="s">
        <v>155</v>
      </c>
      <c r="AO518">
        <v>1</v>
      </c>
      <c r="AP518" s="28">
        <v>0.82848379629629632</v>
      </c>
      <c r="AQ518">
        <v>47.159086000000002</v>
      </c>
      <c r="AR518">
        <v>-88.484104000000002</v>
      </c>
      <c r="AS518">
        <v>308.60000000000002</v>
      </c>
      <c r="AT518">
        <v>23.8</v>
      </c>
      <c r="AU518">
        <v>12</v>
      </c>
      <c r="AV518">
        <v>8</v>
      </c>
      <c r="AW518" t="s">
        <v>210</v>
      </c>
      <c r="AX518">
        <v>2.1</v>
      </c>
      <c r="AY518">
        <v>1</v>
      </c>
      <c r="AZ518">
        <v>2.5</v>
      </c>
      <c r="BA518">
        <v>14.686999999999999</v>
      </c>
      <c r="BB518">
        <v>14.89</v>
      </c>
      <c r="BC518">
        <v>1.01</v>
      </c>
      <c r="BD518">
        <v>14.257</v>
      </c>
      <c r="BE518">
        <v>3020.5010000000002</v>
      </c>
      <c r="BF518">
        <v>85.944999999999993</v>
      </c>
      <c r="BG518">
        <v>1.9750000000000001</v>
      </c>
      <c r="BH518">
        <v>2.7E-2</v>
      </c>
      <c r="BI518">
        <v>2.0019999999999998</v>
      </c>
      <c r="BJ518">
        <v>1.595</v>
      </c>
      <c r="BK518">
        <v>2.1999999999999999E-2</v>
      </c>
      <c r="BL518">
        <v>1.6160000000000001</v>
      </c>
      <c r="BM518">
        <v>0.84019999999999995</v>
      </c>
      <c r="BQ518">
        <v>0</v>
      </c>
      <c r="BR518">
        <v>0.45638899999999999</v>
      </c>
      <c r="BS518">
        <v>-5</v>
      </c>
      <c r="BT518">
        <v>6.0000000000000001E-3</v>
      </c>
      <c r="BU518">
        <v>11.153006</v>
      </c>
      <c r="BV518">
        <v>0</v>
      </c>
      <c r="BW518" t="s">
        <v>155</v>
      </c>
      <c r="BX518">
        <v>0.80700000000000005</v>
      </c>
    </row>
    <row r="519" spans="1:76" x14ac:dyDescent="0.25">
      <c r="A519" s="26">
        <v>43530</v>
      </c>
      <c r="B519" s="27">
        <v>0.62000958333333334</v>
      </c>
      <c r="C519">
        <v>13.677</v>
      </c>
      <c r="D519">
        <v>0.65890000000000004</v>
      </c>
      <c r="E519">
        <v>6588.9775559999998</v>
      </c>
      <c r="F519">
        <v>141.5</v>
      </c>
      <c r="G519">
        <v>1</v>
      </c>
      <c r="H519">
        <v>80.5</v>
      </c>
      <c r="J519">
        <v>0</v>
      </c>
      <c r="K519">
        <v>0.87890000000000001</v>
      </c>
      <c r="L519">
        <v>12.0204</v>
      </c>
      <c r="M519">
        <v>0.57909999999999995</v>
      </c>
      <c r="N519">
        <v>124.3664</v>
      </c>
      <c r="O519">
        <v>0.87890000000000001</v>
      </c>
      <c r="P519">
        <v>125.2</v>
      </c>
      <c r="Q519">
        <v>100.488</v>
      </c>
      <c r="R519">
        <v>0.71009999999999995</v>
      </c>
      <c r="S519">
        <v>101.2</v>
      </c>
      <c r="T519">
        <v>80.525800000000004</v>
      </c>
      <c r="W519">
        <v>0</v>
      </c>
      <c r="X519">
        <v>0</v>
      </c>
      <c r="Y519">
        <v>11.9</v>
      </c>
      <c r="Z519">
        <v>923</v>
      </c>
      <c r="AA519">
        <v>918</v>
      </c>
      <c r="AB519">
        <v>921</v>
      </c>
      <c r="AC519">
        <v>89.8</v>
      </c>
      <c r="AD519">
        <v>24.44</v>
      </c>
      <c r="AE519">
        <v>0.56000000000000005</v>
      </c>
      <c r="AF519">
        <v>982</v>
      </c>
      <c r="AG519">
        <v>0</v>
      </c>
      <c r="AH519">
        <v>32</v>
      </c>
      <c r="AI519">
        <v>36</v>
      </c>
      <c r="AJ519">
        <v>190</v>
      </c>
      <c r="AK519">
        <v>169</v>
      </c>
      <c r="AL519">
        <v>4.4000000000000004</v>
      </c>
      <c r="AM519">
        <v>175</v>
      </c>
      <c r="AN519" t="s">
        <v>155</v>
      </c>
      <c r="AO519">
        <v>1</v>
      </c>
      <c r="AP519" s="28">
        <v>0.82849537037037047</v>
      </c>
      <c r="AQ519">
        <v>47.159247000000001</v>
      </c>
      <c r="AR519">
        <v>-88.484166000000002</v>
      </c>
      <c r="AS519">
        <v>308.5</v>
      </c>
      <c r="AT519">
        <v>27</v>
      </c>
      <c r="AU519">
        <v>12</v>
      </c>
      <c r="AV519">
        <v>8</v>
      </c>
      <c r="AW519" t="s">
        <v>210</v>
      </c>
      <c r="AX519">
        <v>2.1</v>
      </c>
      <c r="AY519">
        <v>1</v>
      </c>
      <c r="AZ519">
        <v>2.5</v>
      </c>
      <c r="BA519">
        <v>14.686999999999999</v>
      </c>
      <c r="BB519">
        <v>15.37</v>
      </c>
      <c r="BC519">
        <v>1.05</v>
      </c>
      <c r="BD519">
        <v>13.78</v>
      </c>
      <c r="BE519">
        <v>3011.3809999999999</v>
      </c>
      <c r="BF519">
        <v>92.337000000000003</v>
      </c>
      <c r="BG519">
        <v>3.2629999999999999</v>
      </c>
      <c r="BH519">
        <v>2.3E-2</v>
      </c>
      <c r="BI519">
        <v>3.286</v>
      </c>
      <c r="BJ519">
        <v>2.6360000000000001</v>
      </c>
      <c r="BK519">
        <v>1.9E-2</v>
      </c>
      <c r="BL519">
        <v>2.6549999999999998</v>
      </c>
      <c r="BM519">
        <v>0.64059999999999995</v>
      </c>
      <c r="BQ519">
        <v>0</v>
      </c>
      <c r="BR519">
        <v>0.50130699999999995</v>
      </c>
      <c r="BS519">
        <v>-5</v>
      </c>
      <c r="BT519">
        <v>6.0000000000000001E-3</v>
      </c>
      <c r="BU519">
        <v>12.250690000000001</v>
      </c>
      <c r="BV519">
        <v>0</v>
      </c>
      <c r="BW519" t="s">
        <v>155</v>
      </c>
      <c r="BX519">
        <v>0.80800000000000005</v>
      </c>
    </row>
    <row r="520" spans="1:76" x14ac:dyDescent="0.25">
      <c r="A520" s="26">
        <v>43530</v>
      </c>
      <c r="B520" s="27">
        <v>0.62002115740740738</v>
      </c>
      <c r="C520">
        <v>13.336</v>
      </c>
      <c r="D520">
        <v>0.22800000000000001</v>
      </c>
      <c r="E520">
        <v>2279.908257</v>
      </c>
      <c r="F520">
        <v>163.4</v>
      </c>
      <c r="G520">
        <v>1</v>
      </c>
      <c r="H520">
        <v>69.8</v>
      </c>
      <c r="J520">
        <v>0</v>
      </c>
      <c r="K520">
        <v>0.88519999999999999</v>
      </c>
      <c r="L520">
        <v>11.805400000000001</v>
      </c>
      <c r="M520">
        <v>0.20180000000000001</v>
      </c>
      <c r="N520">
        <v>144.61439999999999</v>
      </c>
      <c r="O520">
        <v>0.88519999999999999</v>
      </c>
      <c r="P520">
        <v>145.5</v>
      </c>
      <c r="Q520">
        <v>116.86750000000001</v>
      </c>
      <c r="R520">
        <v>0.71540000000000004</v>
      </c>
      <c r="S520">
        <v>117.6</v>
      </c>
      <c r="T520">
        <v>69.754099999999994</v>
      </c>
      <c r="W520">
        <v>0</v>
      </c>
      <c r="X520">
        <v>0</v>
      </c>
      <c r="Y520">
        <v>11.9</v>
      </c>
      <c r="Z520">
        <v>905</v>
      </c>
      <c r="AA520">
        <v>898</v>
      </c>
      <c r="AB520">
        <v>902</v>
      </c>
      <c r="AC520">
        <v>90</v>
      </c>
      <c r="AD520">
        <v>24.48</v>
      </c>
      <c r="AE520">
        <v>0.56000000000000005</v>
      </c>
      <c r="AF520">
        <v>982</v>
      </c>
      <c r="AG520">
        <v>0</v>
      </c>
      <c r="AH520">
        <v>32</v>
      </c>
      <c r="AI520">
        <v>36</v>
      </c>
      <c r="AJ520">
        <v>190</v>
      </c>
      <c r="AK520">
        <v>169</v>
      </c>
      <c r="AL520">
        <v>4.5</v>
      </c>
      <c r="AM520">
        <v>175</v>
      </c>
      <c r="AN520" t="s">
        <v>155</v>
      </c>
      <c r="AO520">
        <v>1</v>
      </c>
      <c r="AP520" s="28">
        <v>0.82850694444444439</v>
      </c>
      <c r="AQ520">
        <v>47.159427999999998</v>
      </c>
      <c r="AR520">
        <v>-88.484216000000004</v>
      </c>
      <c r="AS520">
        <v>308.60000000000002</v>
      </c>
      <c r="AT520">
        <v>32.200000000000003</v>
      </c>
      <c r="AU520">
        <v>12</v>
      </c>
      <c r="AV520">
        <v>8</v>
      </c>
      <c r="AW520" t="s">
        <v>210</v>
      </c>
      <c r="AX520">
        <v>1.8845000000000001</v>
      </c>
      <c r="AY520">
        <v>1</v>
      </c>
      <c r="AZ520">
        <v>2.2414000000000001</v>
      </c>
      <c r="BA520">
        <v>14.686999999999999</v>
      </c>
      <c r="BB520">
        <v>16.25</v>
      </c>
      <c r="BC520">
        <v>1.1100000000000001</v>
      </c>
      <c r="BD520">
        <v>12.968999999999999</v>
      </c>
      <c r="BE520">
        <v>3104.0889999999999</v>
      </c>
      <c r="BF520">
        <v>33.774000000000001</v>
      </c>
      <c r="BG520">
        <v>3.9820000000000002</v>
      </c>
      <c r="BH520">
        <v>2.4E-2</v>
      </c>
      <c r="BI520">
        <v>4.0060000000000002</v>
      </c>
      <c r="BJ520">
        <v>3.218</v>
      </c>
      <c r="BK520">
        <v>0.02</v>
      </c>
      <c r="BL520">
        <v>3.238</v>
      </c>
      <c r="BM520">
        <v>0.58240000000000003</v>
      </c>
      <c r="BQ520">
        <v>0</v>
      </c>
      <c r="BR520">
        <v>0.342086</v>
      </c>
      <c r="BS520">
        <v>-5</v>
      </c>
      <c r="BT520">
        <v>5.1570000000000001E-3</v>
      </c>
      <c r="BU520">
        <v>8.3597260000000002</v>
      </c>
      <c r="BV520">
        <v>0</v>
      </c>
      <c r="BW520" t="s">
        <v>155</v>
      </c>
      <c r="BX520">
        <v>0.80800000000000005</v>
      </c>
    </row>
    <row r="521" spans="1:76" x14ac:dyDescent="0.25">
      <c r="A521" s="26">
        <v>43530</v>
      </c>
      <c r="B521" s="27">
        <v>0.62003273148148141</v>
      </c>
      <c r="C521">
        <v>13.849</v>
      </c>
      <c r="D521">
        <v>0.25469999999999998</v>
      </c>
      <c r="E521">
        <v>2546.7973310000002</v>
      </c>
      <c r="F521">
        <v>187.6</v>
      </c>
      <c r="G521">
        <v>1</v>
      </c>
      <c r="H521">
        <v>57.5</v>
      </c>
      <c r="J521">
        <v>0</v>
      </c>
      <c r="K521">
        <v>0.88109999999999999</v>
      </c>
      <c r="L521">
        <v>12.2021</v>
      </c>
      <c r="M521">
        <v>0.22439999999999999</v>
      </c>
      <c r="N521">
        <v>165.30549999999999</v>
      </c>
      <c r="O521">
        <v>0.88109999999999999</v>
      </c>
      <c r="P521">
        <v>166.2</v>
      </c>
      <c r="Q521">
        <v>133.58860000000001</v>
      </c>
      <c r="R521">
        <v>0.71199999999999997</v>
      </c>
      <c r="S521">
        <v>134.30000000000001</v>
      </c>
      <c r="T521">
        <v>57.526699999999998</v>
      </c>
      <c r="W521">
        <v>0</v>
      </c>
      <c r="X521">
        <v>0</v>
      </c>
      <c r="Y521">
        <v>11.9</v>
      </c>
      <c r="Z521">
        <v>894</v>
      </c>
      <c r="AA521">
        <v>885</v>
      </c>
      <c r="AB521">
        <v>890</v>
      </c>
      <c r="AC521">
        <v>90</v>
      </c>
      <c r="AD521">
        <v>24.48</v>
      </c>
      <c r="AE521">
        <v>0.56000000000000005</v>
      </c>
      <c r="AF521">
        <v>982</v>
      </c>
      <c r="AG521">
        <v>0</v>
      </c>
      <c r="AH521">
        <v>32</v>
      </c>
      <c r="AI521">
        <v>36</v>
      </c>
      <c r="AJ521">
        <v>190</v>
      </c>
      <c r="AK521">
        <v>169</v>
      </c>
      <c r="AL521">
        <v>4.5</v>
      </c>
      <c r="AM521">
        <v>175</v>
      </c>
      <c r="AN521" t="s">
        <v>155</v>
      </c>
      <c r="AO521">
        <v>1</v>
      </c>
      <c r="AP521" s="28">
        <v>0.82851851851851854</v>
      </c>
      <c r="AQ521">
        <v>47.159582999999998</v>
      </c>
      <c r="AR521">
        <v>-88.484228000000002</v>
      </c>
      <c r="AS521">
        <v>309</v>
      </c>
      <c r="AT521">
        <v>35.4</v>
      </c>
      <c r="AU521">
        <v>12</v>
      </c>
      <c r="AV521">
        <v>8</v>
      </c>
      <c r="AW521" t="s">
        <v>210</v>
      </c>
      <c r="AX521">
        <v>1.5138</v>
      </c>
      <c r="AY521">
        <v>1.2155</v>
      </c>
      <c r="AZ521">
        <v>2.0724</v>
      </c>
      <c r="BA521">
        <v>14.686999999999999</v>
      </c>
      <c r="BB521">
        <v>15.66</v>
      </c>
      <c r="BC521">
        <v>1.07</v>
      </c>
      <c r="BD521">
        <v>13.494999999999999</v>
      </c>
      <c r="BE521">
        <v>3100.1610000000001</v>
      </c>
      <c r="BF521">
        <v>36.286999999999999</v>
      </c>
      <c r="BG521">
        <v>4.3979999999999997</v>
      </c>
      <c r="BH521">
        <v>2.3E-2</v>
      </c>
      <c r="BI521">
        <v>4.4219999999999997</v>
      </c>
      <c r="BJ521">
        <v>3.5539999999999998</v>
      </c>
      <c r="BK521">
        <v>1.9E-2</v>
      </c>
      <c r="BL521">
        <v>3.573</v>
      </c>
      <c r="BM521">
        <v>0.46410000000000001</v>
      </c>
      <c r="BQ521">
        <v>0</v>
      </c>
      <c r="BR521">
        <v>0.30594199999999999</v>
      </c>
      <c r="BS521">
        <v>-5</v>
      </c>
      <c r="BT521">
        <v>5.8430000000000001E-3</v>
      </c>
      <c r="BU521">
        <v>7.4764569999999999</v>
      </c>
      <c r="BV521">
        <v>0</v>
      </c>
      <c r="BW521" t="s">
        <v>155</v>
      </c>
      <c r="BX521">
        <v>0.80800000000000005</v>
      </c>
    </row>
    <row r="522" spans="1:76" x14ac:dyDescent="0.25">
      <c r="A522" s="26">
        <v>43530</v>
      </c>
      <c r="B522" s="27">
        <v>0.62004430555555556</v>
      </c>
      <c r="C522">
        <v>14.154999999999999</v>
      </c>
      <c r="D522">
        <v>0.16969999999999999</v>
      </c>
      <c r="E522">
        <v>1696.804836</v>
      </c>
      <c r="F522">
        <v>215.2</v>
      </c>
      <c r="G522">
        <v>0.9</v>
      </c>
      <c r="H522">
        <v>53.8</v>
      </c>
      <c r="J522">
        <v>0.1</v>
      </c>
      <c r="K522">
        <v>0.87949999999999995</v>
      </c>
      <c r="L522">
        <v>12.449199999999999</v>
      </c>
      <c r="M522">
        <v>0.1492</v>
      </c>
      <c r="N522">
        <v>189.30430000000001</v>
      </c>
      <c r="O522">
        <v>0.81430000000000002</v>
      </c>
      <c r="P522">
        <v>190.1</v>
      </c>
      <c r="Q522">
        <v>152.9828</v>
      </c>
      <c r="R522">
        <v>0.65800000000000003</v>
      </c>
      <c r="S522">
        <v>153.6</v>
      </c>
      <c r="T522">
        <v>53.827300000000001</v>
      </c>
      <c r="W522">
        <v>0</v>
      </c>
      <c r="X522">
        <v>8.7999999999999995E-2</v>
      </c>
      <c r="Y522">
        <v>11.9</v>
      </c>
      <c r="Z522">
        <v>901</v>
      </c>
      <c r="AA522">
        <v>893</v>
      </c>
      <c r="AB522">
        <v>897</v>
      </c>
      <c r="AC522">
        <v>90</v>
      </c>
      <c r="AD522">
        <v>24.48</v>
      </c>
      <c r="AE522">
        <v>0.56000000000000005</v>
      </c>
      <c r="AF522">
        <v>982</v>
      </c>
      <c r="AG522">
        <v>0</v>
      </c>
      <c r="AH522">
        <v>32</v>
      </c>
      <c r="AI522">
        <v>36</v>
      </c>
      <c r="AJ522">
        <v>190</v>
      </c>
      <c r="AK522">
        <v>169</v>
      </c>
      <c r="AL522">
        <v>4.5</v>
      </c>
      <c r="AM522">
        <v>175</v>
      </c>
      <c r="AN522" t="s">
        <v>155</v>
      </c>
      <c r="AO522">
        <v>2</v>
      </c>
      <c r="AP522" s="28">
        <v>0.82853009259259258</v>
      </c>
      <c r="AQ522">
        <v>47.159728000000001</v>
      </c>
      <c r="AR522">
        <v>-88.484233000000003</v>
      </c>
      <c r="AS522">
        <v>309.8</v>
      </c>
      <c r="AT522">
        <v>35.799999999999997</v>
      </c>
      <c r="AU522">
        <v>12</v>
      </c>
      <c r="AV522">
        <v>9</v>
      </c>
      <c r="AW522" t="s">
        <v>209</v>
      </c>
      <c r="AX522">
        <v>1.4431</v>
      </c>
      <c r="AY522">
        <v>1.2845</v>
      </c>
      <c r="AZ522">
        <v>2.3431000000000002</v>
      </c>
      <c r="BA522">
        <v>14.686999999999999</v>
      </c>
      <c r="BB522">
        <v>15.45</v>
      </c>
      <c r="BC522">
        <v>1.05</v>
      </c>
      <c r="BD522">
        <v>13.698</v>
      </c>
      <c r="BE522">
        <v>3119.7530000000002</v>
      </c>
      <c r="BF522">
        <v>23.803000000000001</v>
      </c>
      <c r="BG522">
        <v>4.968</v>
      </c>
      <c r="BH522">
        <v>2.1000000000000001E-2</v>
      </c>
      <c r="BI522">
        <v>4.9889999999999999</v>
      </c>
      <c r="BJ522">
        <v>4.0149999999999997</v>
      </c>
      <c r="BK522">
        <v>1.7000000000000001E-2</v>
      </c>
      <c r="BL522">
        <v>4.032</v>
      </c>
      <c r="BM522">
        <v>0.42830000000000001</v>
      </c>
      <c r="BQ522">
        <v>16.026</v>
      </c>
      <c r="BR522">
        <v>0.36232399999999998</v>
      </c>
      <c r="BS522">
        <v>-5</v>
      </c>
      <c r="BT522">
        <v>6.0000000000000001E-3</v>
      </c>
      <c r="BU522">
        <v>8.8542919999999992</v>
      </c>
      <c r="BV522">
        <v>0</v>
      </c>
      <c r="BW522" t="s">
        <v>155</v>
      </c>
      <c r="BX522">
        <v>0.80800000000000005</v>
      </c>
    </row>
    <row r="523" spans="1:76" x14ac:dyDescent="0.25">
      <c r="A523" s="26">
        <v>43530</v>
      </c>
      <c r="B523" s="27">
        <v>0.6200558796296296</v>
      </c>
      <c r="C523">
        <v>14.255000000000001</v>
      </c>
      <c r="D523">
        <v>0.11</v>
      </c>
      <c r="E523">
        <v>1099.5065790000001</v>
      </c>
      <c r="F523">
        <v>234.1</v>
      </c>
      <c r="G523">
        <v>0.9</v>
      </c>
      <c r="H523">
        <v>54.4</v>
      </c>
      <c r="J523">
        <v>0.3</v>
      </c>
      <c r="K523">
        <v>0.87929999999999997</v>
      </c>
      <c r="L523">
        <v>12.533799999999999</v>
      </c>
      <c r="M523">
        <v>9.6699999999999994E-2</v>
      </c>
      <c r="N523">
        <v>205.81059999999999</v>
      </c>
      <c r="O523">
        <v>0.7913</v>
      </c>
      <c r="P523">
        <v>206.6</v>
      </c>
      <c r="Q523">
        <v>166.32210000000001</v>
      </c>
      <c r="R523">
        <v>0.63949999999999996</v>
      </c>
      <c r="S523">
        <v>167</v>
      </c>
      <c r="T523">
        <v>54.359000000000002</v>
      </c>
      <c r="W523">
        <v>0</v>
      </c>
      <c r="X523">
        <v>0.26379999999999998</v>
      </c>
      <c r="Y523">
        <v>11.9</v>
      </c>
      <c r="Z523">
        <v>898</v>
      </c>
      <c r="AA523">
        <v>890</v>
      </c>
      <c r="AB523">
        <v>895</v>
      </c>
      <c r="AC523">
        <v>90</v>
      </c>
      <c r="AD523">
        <v>24.48</v>
      </c>
      <c r="AE523">
        <v>0.56000000000000005</v>
      </c>
      <c r="AF523">
        <v>982</v>
      </c>
      <c r="AG523">
        <v>0</v>
      </c>
      <c r="AH523">
        <v>32</v>
      </c>
      <c r="AI523">
        <v>36</v>
      </c>
      <c r="AJ523">
        <v>190.8</v>
      </c>
      <c r="AK523">
        <v>169</v>
      </c>
      <c r="AL523">
        <v>4.5</v>
      </c>
      <c r="AM523">
        <v>175</v>
      </c>
      <c r="AN523" t="s">
        <v>155</v>
      </c>
      <c r="AO523">
        <v>2</v>
      </c>
      <c r="AP523" s="28">
        <v>0.82854166666666673</v>
      </c>
      <c r="AQ523">
        <v>47.159869</v>
      </c>
      <c r="AR523">
        <v>-88.484238000000005</v>
      </c>
      <c r="AS523">
        <v>310.2</v>
      </c>
      <c r="AT523">
        <v>35.299999999999997</v>
      </c>
      <c r="AU523">
        <v>12</v>
      </c>
      <c r="AV523">
        <v>10</v>
      </c>
      <c r="AW523" t="s">
        <v>207</v>
      </c>
      <c r="AX523">
        <v>1.5</v>
      </c>
      <c r="AY523">
        <v>1</v>
      </c>
      <c r="AZ523">
        <v>2.4</v>
      </c>
      <c r="BA523">
        <v>14.686999999999999</v>
      </c>
      <c r="BB523">
        <v>15.42</v>
      </c>
      <c r="BC523">
        <v>1.05</v>
      </c>
      <c r="BD523">
        <v>13.73</v>
      </c>
      <c r="BE523">
        <v>3132.9540000000002</v>
      </c>
      <c r="BF523">
        <v>15.381</v>
      </c>
      <c r="BG523">
        <v>5.3869999999999996</v>
      </c>
      <c r="BH523">
        <v>2.1000000000000001E-2</v>
      </c>
      <c r="BI523">
        <v>5.4080000000000004</v>
      </c>
      <c r="BJ523">
        <v>4.3540000000000001</v>
      </c>
      <c r="BK523">
        <v>1.7000000000000001E-2</v>
      </c>
      <c r="BL523">
        <v>4.37</v>
      </c>
      <c r="BM523">
        <v>0.43149999999999999</v>
      </c>
      <c r="BQ523">
        <v>47.942</v>
      </c>
      <c r="BR523">
        <v>0.33510299999999998</v>
      </c>
      <c r="BS523">
        <v>-5</v>
      </c>
      <c r="BT523">
        <v>5.1580000000000003E-3</v>
      </c>
      <c r="BU523">
        <v>8.1890769999999993</v>
      </c>
      <c r="BV523">
        <v>0</v>
      </c>
      <c r="BW523" t="s">
        <v>155</v>
      </c>
      <c r="BX523">
        <v>0.80800000000000005</v>
      </c>
    </row>
    <row r="524" spans="1:76" x14ac:dyDescent="0.25">
      <c r="A524" s="26">
        <v>43530</v>
      </c>
      <c r="B524" s="27">
        <v>0.62006745370370375</v>
      </c>
      <c r="C524">
        <v>14.372</v>
      </c>
      <c r="D524">
        <v>0.40799999999999997</v>
      </c>
      <c r="E524">
        <v>4080.3921570000002</v>
      </c>
      <c r="F524">
        <v>280.8</v>
      </c>
      <c r="G524">
        <v>0.9</v>
      </c>
      <c r="H524">
        <v>50.4</v>
      </c>
      <c r="J524">
        <v>0.3</v>
      </c>
      <c r="K524">
        <v>0.87590000000000001</v>
      </c>
      <c r="L524">
        <v>12.588100000000001</v>
      </c>
      <c r="M524">
        <v>0.3574</v>
      </c>
      <c r="N524">
        <v>245.96109999999999</v>
      </c>
      <c r="O524">
        <v>0.7883</v>
      </c>
      <c r="P524">
        <v>246.7</v>
      </c>
      <c r="Q524">
        <v>198.76900000000001</v>
      </c>
      <c r="R524">
        <v>0.63700000000000001</v>
      </c>
      <c r="S524">
        <v>199.4</v>
      </c>
      <c r="T524">
        <v>50.382300000000001</v>
      </c>
      <c r="W524">
        <v>0</v>
      </c>
      <c r="X524">
        <v>0.26279999999999998</v>
      </c>
      <c r="Y524">
        <v>11.9</v>
      </c>
      <c r="Z524">
        <v>894</v>
      </c>
      <c r="AA524">
        <v>885</v>
      </c>
      <c r="AB524">
        <v>891</v>
      </c>
      <c r="AC524">
        <v>90</v>
      </c>
      <c r="AD524">
        <v>24.48</v>
      </c>
      <c r="AE524">
        <v>0.56000000000000005</v>
      </c>
      <c r="AF524">
        <v>982</v>
      </c>
      <c r="AG524">
        <v>0</v>
      </c>
      <c r="AH524">
        <v>32</v>
      </c>
      <c r="AI524">
        <v>36</v>
      </c>
      <c r="AJ524">
        <v>190.2</v>
      </c>
      <c r="AK524">
        <v>169</v>
      </c>
      <c r="AL524">
        <v>4.5</v>
      </c>
      <c r="AM524">
        <v>175</v>
      </c>
      <c r="AN524" t="s">
        <v>155</v>
      </c>
      <c r="AO524">
        <v>2</v>
      </c>
      <c r="AP524" s="28">
        <v>0.82855324074074066</v>
      </c>
      <c r="AQ524">
        <v>47.160007</v>
      </c>
      <c r="AR524">
        <v>-88.484243000000006</v>
      </c>
      <c r="AS524">
        <v>310.60000000000002</v>
      </c>
      <c r="AT524">
        <v>34.9</v>
      </c>
      <c r="AU524">
        <v>12</v>
      </c>
      <c r="AV524">
        <v>10</v>
      </c>
      <c r="AW524" t="s">
        <v>207</v>
      </c>
      <c r="AX524">
        <v>1.327772</v>
      </c>
      <c r="AY524">
        <v>1.0430569999999999</v>
      </c>
      <c r="AZ524">
        <v>2.4</v>
      </c>
      <c r="BA524">
        <v>14.686999999999999</v>
      </c>
      <c r="BB524">
        <v>14.97</v>
      </c>
      <c r="BC524">
        <v>1.02</v>
      </c>
      <c r="BD524">
        <v>14.173999999999999</v>
      </c>
      <c r="BE524">
        <v>3069.8389999999999</v>
      </c>
      <c r="BF524">
        <v>55.470999999999997</v>
      </c>
      <c r="BG524">
        <v>6.2809999999999997</v>
      </c>
      <c r="BH524">
        <v>0.02</v>
      </c>
      <c r="BI524">
        <v>6.3019999999999996</v>
      </c>
      <c r="BJ524">
        <v>5.0759999999999996</v>
      </c>
      <c r="BK524">
        <v>1.6E-2</v>
      </c>
      <c r="BL524">
        <v>5.0919999999999996</v>
      </c>
      <c r="BM524">
        <v>0.39019999999999999</v>
      </c>
      <c r="BQ524">
        <v>46.591999999999999</v>
      </c>
      <c r="BR524">
        <v>0.28838599999999998</v>
      </c>
      <c r="BS524">
        <v>-5</v>
      </c>
      <c r="BT524">
        <v>5.8430000000000001E-3</v>
      </c>
      <c r="BU524">
        <v>7.0474430000000003</v>
      </c>
      <c r="BV524">
        <v>0</v>
      </c>
      <c r="BW524" t="s">
        <v>155</v>
      </c>
      <c r="BX524">
        <v>0.80800000000000005</v>
      </c>
    </row>
    <row r="525" spans="1:76" x14ac:dyDescent="0.25">
      <c r="A525" s="26">
        <v>43530</v>
      </c>
      <c r="B525" s="27">
        <v>0.62007902777777779</v>
      </c>
      <c r="C525">
        <v>14.173</v>
      </c>
      <c r="D525">
        <v>0.71760000000000002</v>
      </c>
      <c r="E525">
        <v>7175.9067359999999</v>
      </c>
      <c r="F525">
        <v>315.2</v>
      </c>
      <c r="G525">
        <v>0.9</v>
      </c>
      <c r="H525">
        <v>51.3</v>
      </c>
      <c r="J525">
        <v>0.3</v>
      </c>
      <c r="K525">
        <v>0.87470000000000003</v>
      </c>
      <c r="L525">
        <v>12.3971</v>
      </c>
      <c r="M525">
        <v>0.62770000000000004</v>
      </c>
      <c r="N525">
        <v>275.68639999999999</v>
      </c>
      <c r="O525">
        <v>0.78720000000000001</v>
      </c>
      <c r="P525">
        <v>276.5</v>
      </c>
      <c r="Q525">
        <v>222.791</v>
      </c>
      <c r="R525">
        <v>0.63619999999999999</v>
      </c>
      <c r="S525">
        <v>223.4</v>
      </c>
      <c r="T525">
        <v>51.254300000000001</v>
      </c>
      <c r="W525">
        <v>0</v>
      </c>
      <c r="X525">
        <v>0.26240000000000002</v>
      </c>
      <c r="Y525">
        <v>11.9</v>
      </c>
      <c r="Z525">
        <v>877</v>
      </c>
      <c r="AA525">
        <v>869</v>
      </c>
      <c r="AB525">
        <v>875</v>
      </c>
      <c r="AC525">
        <v>90</v>
      </c>
      <c r="AD525">
        <v>24.48</v>
      </c>
      <c r="AE525">
        <v>0.56000000000000005</v>
      </c>
      <c r="AF525">
        <v>982</v>
      </c>
      <c r="AG525">
        <v>0</v>
      </c>
      <c r="AH525">
        <v>32</v>
      </c>
      <c r="AI525">
        <v>36</v>
      </c>
      <c r="AJ525">
        <v>190.8</v>
      </c>
      <c r="AK525">
        <v>169</v>
      </c>
      <c r="AL525">
        <v>4.5</v>
      </c>
      <c r="AM525">
        <v>175.2</v>
      </c>
      <c r="AN525" t="s">
        <v>155</v>
      </c>
      <c r="AO525">
        <v>2</v>
      </c>
      <c r="AP525" s="28">
        <v>0.82856481481481481</v>
      </c>
      <c r="AQ525">
        <v>47.160142999999998</v>
      </c>
      <c r="AR525">
        <v>-88.484238000000005</v>
      </c>
      <c r="AS525">
        <v>311</v>
      </c>
      <c r="AT525">
        <v>34.4</v>
      </c>
      <c r="AU525">
        <v>12</v>
      </c>
      <c r="AV525">
        <v>10</v>
      </c>
      <c r="AW525" t="s">
        <v>207</v>
      </c>
      <c r="AX525">
        <v>1.1000000000000001</v>
      </c>
      <c r="AY525">
        <v>1.186086</v>
      </c>
      <c r="AZ525">
        <v>2.4</v>
      </c>
      <c r="BA525">
        <v>14.686999999999999</v>
      </c>
      <c r="BB525">
        <v>14.83</v>
      </c>
      <c r="BC525">
        <v>1.01</v>
      </c>
      <c r="BD525">
        <v>14.324</v>
      </c>
      <c r="BE525">
        <v>3004.7719999999999</v>
      </c>
      <c r="BF525">
        <v>96.83</v>
      </c>
      <c r="BG525">
        <v>6.9980000000000002</v>
      </c>
      <c r="BH525">
        <v>0.02</v>
      </c>
      <c r="BI525">
        <v>7.0170000000000003</v>
      </c>
      <c r="BJ525">
        <v>5.6550000000000002</v>
      </c>
      <c r="BK525">
        <v>1.6E-2</v>
      </c>
      <c r="BL525">
        <v>5.6710000000000003</v>
      </c>
      <c r="BM525">
        <v>0.39450000000000002</v>
      </c>
      <c r="BQ525">
        <v>46.246000000000002</v>
      </c>
      <c r="BR525">
        <v>0.16045100000000001</v>
      </c>
      <c r="BS525">
        <v>-5</v>
      </c>
      <c r="BT525">
        <v>6.0000000000000001E-3</v>
      </c>
      <c r="BU525">
        <v>3.9210210000000001</v>
      </c>
      <c r="BV525">
        <v>0</v>
      </c>
      <c r="BW525" t="s">
        <v>155</v>
      </c>
      <c r="BX525">
        <v>0.80800000000000005</v>
      </c>
    </row>
    <row r="526" spans="1:76" x14ac:dyDescent="0.25">
      <c r="A526" s="26">
        <v>43530</v>
      </c>
      <c r="B526" s="27">
        <v>0.62009060185185183</v>
      </c>
      <c r="C526">
        <v>13.664999999999999</v>
      </c>
      <c r="D526">
        <v>0.61250000000000004</v>
      </c>
      <c r="E526">
        <v>6124.6794870000003</v>
      </c>
      <c r="F526">
        <v>309.10000000000002</v>
      </c>
      <c r="G526">
        <v>0.9</v>
      </c>
      <c r="H526">
        <v>49.5</v>
      </c>
      <c r="J526">
        <v>0.3</v>
      </c>
      <c r="K526">
        <v>0.87939999999999996</v>
      </c>
      <c r="L526">
        <v>12.017799999999999</v>
      </c>
      <c r="M526">
        <v>0.53859999999999997</v>
      </c>
      <c r="N526">
        <v>271.86180000000002</v>
      </c>
      <c r="O526">
        <v>0.79149999999999998</v>
      </c>
      <c r="P526">
        <v>272.7</v>
      </c>
      <c r="Q526">
        <v>219.70009999999999</v>
      </c>
      <c r="R526">
        <v>0.63959999999999995</v>
      </c>
      <c r="S526">
        <v>220.3</v>
      </c>
      <c r="T526">
        <v>49.523499999999999</v>
      </c>
      <c r="W526">
        <v>0</v>
      </c>
      <c r="X526">
        <v>0.26379999999999998</v>
      </c>
      <c r="Y526">
        <v>11.9</v>
      </c>
      <c r="Z526">
        <v>867</v>
      </c>
      <c r="AA526">
        <v>857</v>
      </c>
      <c r="AB526">
        <v>865</v>
      </c>
      <c r="AC526">
        <v>90</v>
      </c>
      <c r="AD526">
        <v>24.48</v>
      </c>
      <c r="AE526">
        <v>0.56000000000000005</v>
      </c>
      <c r="AF526">
        <v>982</v>
      </c>
      <c r="AG526">
        <v>0</v>
      </c>
      <c r="AH526">
        <v>32</v>
      </c>
      <c r="AI526">
        <v>36</v>
      </c>
      <c r="AJ526">
        <v>191</v>
      </c>
      <c r="AK526">
        <v>169</v>
      </c>
      <c r="AL526">
        <v>4.5</v>
      </c>
      <c r="AM526">
        <v>175.6</v>
      </c>
      <c r="AN526" t="s">
        <v>155</v>
      </c>
      <c r="AO526">
        <v>2</v>
      </c>
      <c r="AP526" s="28">
        <v>0.82857638888888896</v>
      </c>
      <c r="AQ526">
        <v>47.160280999999998</v>
      </c>
      <c r="AR526">
        <v>-88.484228999999999</v>
      </c>
      <c r="AS526">
        <v>311.3</v>
      </c>
      <c r="AT526">
        <v>34.4</v>
      </c>
      <c r="AU526">
        <v>12</v>
      </c>
      <c r="AV526">
        <v>9</v>
      </c>
      <c r="AW526" t="s">
        <v>206</v>
      </c>
      <c r="AX526">
        <v>1.1000000000000001</v>
      </c>
      <c r="AY526">
        <v>1.3</v>
      </c>
      <c r="AZ526">
        <v>2.4</v>
      </c>
      <c r="BA526">
        <v>14.686999999999999</v>
      </c>
      <c r="BB526">
        <v>15.44</v>
      </c>
      <c r="BC526">
        <v>1.05</v>
      </c>
      <c r="BD526">
        <v>13.71</v>
      </c>
      <c r="BE526">
        <v>3021.835</v>
      </c>
      <c r="BF526">
        <v>86.2</v>
      </c>
      <c r="BG526">
        <v>7.1589999999999998</v>
      </c>
      <c r="BH526">
        <v>2.1000000000000001E-2</v>
      </c>
      <c r="BI526">
        <v>7.1790000000000003</v>
      </c>
      <c r="BJ526">
        <v>5.7850000000000001</v>
      </c>
      <c r="BK526">
        <v>1.7000000000000001E-2</v>
      </c>
      <c r="BL526">
        <v>5.8019999999999996</v>
      </c>
      <c r="BM526">
        <v>0.39539999999999997</v>
      </c>
      <c r="BQ526">
        <v>48.234999999999999</v>
      </c>
      <c r="BR526">
        <v>7.7303999999999998E-2</v>
      </c>
      <c r="BS526">
        <v>-5</v>
      </c>
      <c r="BT526">
        <v>5.1570000000000001E-3</v>
      </c>
      <c r="BU526">
        <v>1.8891169999999999</v>
      </c>
      <c r="BV526">
        <v>0</v>
      </c>
      <c r="BW526" t="s">
        <v>155</v>
      </c>
      <c r="BX526">
        <v>0.80800000000000005</v>
      </c>
    </row>
    <row r="527" spans="1:76" x14ac:dyDescent="0.25">
      <c r="A527" s="26">
        <v>43530</v>
      </c>
      <c r="B527" s="27">
        <v>0.62010217592592587</v>
      </c>
      <c r="C527">
        <v>13.683</v>
      </c>
      <c r="D527">
        <v>0.22220000000000001</v>
      </c>
      <c r="E527">
        <v>2222.4358969999998</v>
      </c>
      <c r="F527">
        <v>290.2</v>
      </c>
      <c r="G527">
        <v>1</v>
      </c>
      <c r="H527">
        <v>46.5</v>
      </c>
      <c r="J527">
        <v>0.3</v>
      </c>
      <c r="K527">
        <v>0.88260000000000005</v>
      </c>
      <c r="L527">
        <v>12.077299999999999</v>
      </c>
      <c r="M527">
        <v>0.19620000000000001</v>
      </c>
      <c r="N527">
        <v>256.10770000000002</v>
      </c>
      <c r="O527">
        <v>0.88260000000000005</v>
      </c>
      <c r="P527">
        <v>257</v>
      </c>
      <c r="Q527">
        <v>206.96879999999999</v>
      </c>
      <c r="R527">
        <v>0.71330000000000005</v>
      </c>
      <c r="S527">
        <v>207.7</v>
      </c>
      <c r="T527">
        <v>46.508200000000002</v>
      </c>
      <c r="W527">
        <v>0</v>
      </c>
      <c r="X527">
        <v>0.26479999999999998</v>
      </c>
      <c r="Y527">
        <v>11.9</v>
      </c>
      <c r="Z527">
        <v>872</v>
      </c>
      <c r="AA527">
        <v>860</v>
      </c>
      <c r="AB527">
        <v>869</v>
      </c>
      <c r="AC527">
        <v>90</v>
      </c>
      <c r="AD527">
        <v>24.48</v>
      </c>
      <c r="AE527">
        <v>0.56000000000000005</v>
      </c>
      <c r="AF527">
        <v>982</v>
      </c>
      <c r="AG527">
        <v>0</v>
      </c>
      <c r="AH527">
        <v>32</v>
      </c>
      <c r="AI527">
        <v>36</v>
      </c>
      <c r="AJ527">
        <v>191</v>
      </c>
      <c r="AK527">
        <v>169</v>
      </c>
      <c r="AL527">
        <v>4.5</v>
      </c>
      <c r="AM527">
        <v>175.9</v>
      </c>
      <c r="AN527" t="s">
        <v>155</v>
      </c>
      <c r="AO527">
        <v>2</v>
      </c>
      <c r="AP527" s="28">
        <v>0.828587962962963</v>
      </c>
      <c r="AQ527">
        <v>47.160412000000001</v>
      </c>
      <c r="AR527">
        <v>-88.484217999999998</v>
      </c>
      <c r="AS527">
        <v>311.60000000000002</v>
      </c>
      <c r="AT527">
        <v>33.799999999999997</v>
      </c>
      <c r="AU527">
        <v>12</v>
      </c>
      <c r="AV527">
        <v>9</v>
      </c>
      <c r="AW527" t="s">
        <v>206</v>
      </c>
      <c r="AX527">
        <v>1.1431</v>
      </c>
      <c r="AY527">
        <v>1.3431</v>
      </c>
      <c r="AZ527">
        <v>2.4430999999999998</v>
      </c>
      <c r="BA527">
        <v>14.686999999999999</v>
      </c>
      <c r="BB527">
        <v>15.88</v>
      </c>
      <c r="BC527">
        <v>1.08</v>
      </c>
      <c r="BD527">
        <v>13.295999999999999</v>
      </c>
      <c r="BE527">
        <v>3107.1010000000001</v>
      </c>
      <c r="BF527">
        <v>32.119999999999997</v>
      </c>
      <c r="BG527">
        <v>6.9</v>
      </c>
      <c r="BH527">
        <v>2.4E-2</v>
      </c>
      <c r="BI527">
        <v>6.9240000000000004</v>
      </c>
      <c r="BJ527">
        <v>5.5759999999999996</v>
      </c>
      <c r="BK527">
        <v>1.9E-2</v>
      </c>
      <c r="BL527">
        <v>5.5949999999999998</v>
      </c>
      <c r="BM527">
        <v>0.38</v>
      </c>
      <c r="BQ527">
        <v>49.531999999999996</v>
      </c>
      <c r="BR527">
        <v>0.126696</v>
      </c>
      <c r="BS527">
        <v>-5</v>
      </c>
      <c r="BT527">
        <v>5.0000000000000001E-3</v>
      </c>
      <c r="BU527">
        <v>3.0961340000000002</v>
      </c>
      <c r="BV527">
        <v>0</v>
      </c>
      <c r="BW527" t="s">
        <v>155</v>
      </c>
      <c r="BX527">
        <v>0.80800000000000005</v>
      </c>
    </row>
    <row r="528" spans="1:76" x14ac:dyDescent="0.25">
      <c r="A528" s="26">
        <v>43530</v>
      </c>
      <c r="B528" s="27">
        <v>0.62011375000000002</v>
      </c>
      <c r="C528">
        <v>13.897</v>
      </c>
      <c r="D528">
        <v>0.82440000000000002</v>
      </c>
      <c r="E528">
        <v>8243.5135129999999</v>
      </c>
      <c r="F528">
        <v>315.2</v>
      </c>
      <c r="G528">
        <v>1</v>
      </c>
      <c r="H528">
        <v>51.3</v>
      </c>
      <c r="J528">
        <v>0.35</v>
      </c>
      <c r="K528">
        <v>0.87590000000000001</v>
      </c>
      <c r="L528">
        <v>12.172000000000001</v>
      </c>
      <c r="M528">
        <v>0.72199999999999998</v>
      </c>
      <c r="N528">
        <v>276.06610000000001</v>
      </c>
      <c r="O528">
        <v>0.87590000000000001</v>
      </c>
      <c r="P528">
        <v>276.89999999999998</v>
      </c>
      <c r="Q528">
        <v>223.09780000000001</v>
      </c>
      <c r="R528">
        <v>0.70779999999999998</v>
      </c>
      <c r="S528">
        <v>223.8</v>
      </c>
      <c r="T528">
        <v>51.275799999999997</v>
      </c>
      <c r="W528">
        <v>0</v>
      </c>
      <c r="X528">
        <v>0.3054</v>
      </c>
      <c r="Y528">
        <v>12</v>
      </c>
      <c r="Z528">
        <v>883</v>
      </c>
      <c r="AA528">
        <v>872</v>
      </c>
      <c r="AB528">
        <v>881</v>
      </c>
      <c r="AC528">
        <v>90</v>
      </c>
      <c r="AD528">
        <v>24.48</v>
      </c>
      <c r="AE528">
        <v>0.56000000000000005</v>
      </c>
      <c r="AF528">
        <v>982</v>
      </c>
      <c r="AG528">
        <v>0</v>
      </c>
      <c r="AH528">
        <v>32</v>
      </c>
      <c r="AI528">
        <v>36</v>
      </c>
      <c r="AJ528">
        <v>191</v>
      </c>
      <c r="AK528">
        <v>169</v>
      </c>
      <c r="AL528">
        <v>4.5999999999999996</v>
      </c>
      <c r="AM528">
        <v>175.4</v>
      </c>
      <c r="AN528" t="s">
        <v>155</v>
      </c>
      <c r="AO528">
        <v>2</v>
      </c>
      <c r="AP528" s="28">
        <v>0.82859953703703704</v>
      </c>
      <c r="AQ528">
        <v>47.160516999999999</v>
      </c>
      <c r="AR528">
        <v>-88.484185999999994</v>
      </c>
      <c r="AS528">
        <v>311.8</v>
      </c>
      <c r="AT528">
        <v>30.5</v>
      </c>
      <c r="AU528">
        <v>12</v>
      </c>
      <c r="AV528">
        <v>9</v>
      </c>
      <c r="AW528" t="s">
        <v>206</v>
      </c>
      <c r="AX528">
        <v>1.2</v>
      </c>
      <c r="AY528">
        <v>1.4431</v>
      </c>
      <c r="AZ528">
        <v>2.5430999999999999</v>
      </c>
      <c r="BA528">
        <v>14.686999999999999</v>
      </c>
      <c r="BB528">
        <v>14.97</v>
      </c>
      <c r="BC528">
        <v>1.02</v>
      </c>
      <c r="BD528">
        <v>14.169</v>
      </c>
      <c r="BE528">
        <v>2980.2020000000002</v>
      </c>
      <c r="BF528">
        <v>112.51900000000001</v>
      </c>
      <c r="BG528">
        <v>7.0780000000000003</v>
      </c>
      <c r="BH528">
        <v>2.1999999999999999E-2</v>
      </c>
      <c r="BI528">
        <v>7.101</v>
      </c>
      <c r="BJ528">
        <v>5.72</v>
      </c>
      <c r="BK528">
        <v>1.7999999999999999E-2</v>
      </c>
      <c r="BL528">
        <v>5.7380000000000004</v>
      </c>
      <c r="BM528">
        <v>0.3987</v>
      </c>
      <c r="BQ528">
        <v>54.375999999999998</v>
      </c>
      <c r="BR528">
        <v>0.308286</v>
      </c>
      <c r="BS528">
        <v>-5</v>
      </c>
      <c r="BT528">
        <v>5.0000000000000001E-3</v>
      </c>
      <c r="BU528">
        <v>7.5337389999999997</v>
      </c>
      <c r="BV528">
        <v>0</v>
      </c>
      <c r="BW528" t="s">
        <v>155</v>
      </c>
      <c r="BX528">
        <v>0.80800000000000005</v>
      </c>
    </row>
    <row r="529" spans="1:76" x14ac:dyDescent="0.25">
      <c r="A529" s="26">
        <v>43530</v>
      </c>
      <c r="B529" s="27">
        <v>0.62012532407407406</v>
      </c>
      <c r="C529">
        <v>13.983000000000001</v>
      </c>
      <c r="D529">
        <v>0.54310000000000003</v>
      </c>
      <c r="E529">
        <v>5430.6172839999999</v>
      </c>
      <c r="F529">
        <v>341.4</v>
      </c>
      <c r="G529">
        <v>0.9</v>
      </c>
      <c r="H529">
        <v>54.7</v>
      </c>
      <c r="J529">
        <v>0.5</v>
      </c>
      <c r="K529">
        <v>0.87770000000000004</v>
      </c>
      <c r="L529">
        <v>12.272500000000001</v>
      </c>
      <c r="M529">
        <v>0.47660000000000002</v>
      </c>
      <c r="N529">
        <v>299.6234</v>
      </c>
      <c r="O529">
        <v>0.78990000000000005</v>
      </c>
      <c r="P529">
        <v>300.39999999999998</v>
      </c>
      <c r="Q529">
        <v>242.1352</v>
      </c>
      <c r="R529">
        <v>0.63829999999999998</v>
      </c>
      <c r="S529">
        <v>242.8</v>
      </c>
      <c r="T529">
        <v>54.701900000000002</v>
      </c>
      <c r="W529">
        <v>0</v>
      </c>
      <c r="X529">
        <v>0.43880000000000002</v>
      </c>
      <c r="Y529">
        <v>11.9</v>
      </c>
      <c r="Z529">
        <v>904</v>
      </c>
      <c r="AA529">
        <v>895</v>
      </c>
      <c r="AB529">
        <v>901</v>
      </c>
      <c r="AC529">
        <v>90</v>
      </c>
      <c r="AD529">
        <v>24.48</v>
      </c>
      <c r="AE529">
        <v>0.56000000000000005</v>
      </c>
      <c r="AF529">
        <v>982</v>
      </c>
      <c r="AG529">
        <v>0</v>
      </c>
      <c r="AH529">
        <v>32</v>
      </c>
      <c r="AI529">
        <v>36</v>
      </c>
      <c r="AJ529">
        <v>191</v>
      </c>
      <c r="AK529">
        <v>169</v>
      </c>
      <c r="AL529">
        <v>4.5999999999999996</v>
      </c>
      <c r="AM529">
        <v>174.7</v>
      </c>
      <c r="AN529" t="s">
        <v>155</v>
      </c>
      <c r="AO529">
        <v>2</v>
      </c>
      <c r="AP529" s="28">
        <v>0.82861111111111108</v>
      </c>
      <c r="AQ529">
        <v>47.160606000000001</v>
      </c>
      <c r="AR529">
        <v>-88.484138999999999</v>
      </c>
      <c r="AS529">
        <v>312.10000000000002</v>
      </c>
      <c r="AT529">
        <v>26.7</v>
      </c>
      <c r="AU529">
        <v>12</v>
      </c>
      <c r="AV529">
        <v>9</v>
      </c>
      <c r="AW529" t="s">
        <v>206</v>
      </c>
      <c r="AX529">
        <v>1.2431000000000001</v>
      </c>
      <c r="AY529">
        <v>1.5862000000000001</v>
      </c>
      <c r="AZ529">
        <v>2.6431</v>
      </c>
      <c r="BA529">
        <v>14.686999999999999</v>
      </c>
      <c r="BB529">
        <v>15.2</v>
      </c>
      <c r="BC529">
        <v>1.03</v>
      </c>
      <c r="BD529">
        <v>13.94</v>
      </c>
      <c r="BE529">
        <v>3038.9879999999998</v>
      </c>
      <c r="BF529">
        <v>75.117999999999995</v>
      </c>
      <c r="BG529">
        <v>7.77</v>
      </c>
      <c r="BH529">
        <v>0.02</v>
      </c>
      <c r="BI529">
        <v>7.79</v>
      </c>
      <c r="BJ529">
        <v>6.2789999999999999</v>
      </c>
      <c r="BK529">
        <v>1.7000000000000001E-2</v>
      </c>
      <c r="BL529">
        <v>6.2960000000000003</v>
      </c>
      <c r="BM529">
        <v>0.43009999999999998</v>
      </c>
      <c r="BQ529">
        <v>79.010999999999996</v>
      </c>
      <c r="BR529">
        <v>0.39900999999999998</v>
      </c>
      <c r="BS529">
        <v>-5</v>
      </c>
      <c r="BT529">
        <v>5.0000000000000001E-3</v>
      </c>
      <c r="BU529">
        <v>9.750807</v>
      </c>
      <c r="BV529">
        <v>0</v>
      </c>
      <c r="BW529" t="s">
        <v>155</v>
      </c>
      <c r="BX529">
        <v>0.80800000000000005</v>
      </c>
    </row>
    <row r="530" spans="1:76" x14ac:dyDescent="0.25">
      <c r="A530" s="26">
        <v>43530</v>
      </c>
      <c r="B530" s="27">
        <v>0.62013689814814821</v>
      </c>
      <c r="C530">
        <v>13.843</v>
      </c>
      <c r="D530">
        <v>0.20030000000000001</v>
      </c>
      <c r="E530">
        <v>2003.34728</v>
      </c>
      <c r="F530">
        <v>340.4</v>
      </c>
      <c r="G530">
        <v>0.9</v>
      </c>
      <c r="H530">
        <v>57</v>
      </c>
      <c r="J530">
        <v>0.5</v>
      </c>
      <c r="K530">
        <v>0.88170000000000004</v>
      </c>
      <c r="L530">
        <v>12.2043</v>
      </c>
      <c r="M530">
        <v>0.17660000000000001</v>
      </c>
      <c r="N530">
        <v>300.09750000000003</v>
      </c>
      <c r="O530">
        <v>0.79349999999999998</v>
      </c>
      <c r="P530">
        <v>300.89999999999998</v>
      </c>
      <c r="Q530">
        <v>242.53790000000001</v>
      </c>
      <c r="R530">
        <v>0.64129999999999998</v>
      </c>
      <c r="S530">
        <v>243.2</v>
      </c>
      <c r="T530">
        <v>57.033099999999997</v>
      </c>
      <c r="W530">
        <v>0</v>
      </c>
      <c r="X530">
        <v>0.44080000000000003</v>
      </c>
      <c r="Y530">
        <v>11.9</v>
      </c>
      <c r="Z530">
        <v>900</v>
      </c>
      <c r="AA530">
        <v>892</v>
      </c>
      <c r="AB530">
        <v>896</v>
      </c>
      <c r="AC530">
        <v>90</v>
      </c>
      <c r="AD530">
        <v>24.51</v>
      </c>
      <c r="AE530">
        <v>0.56000000000000005</v>
      </c>
      <c r="AF530">
        <v>981</v>
      </c>
      <c r="AG530">
        <v>0</v>
      </c>
      <c r="AH530">
        <v>32</v>
      </c>
      <c r="AI530">
        <v>36</v>
      </c>
      <c r="AJ530">
        <v>191</v>
      </c>
      <c r="AK530">
        <v>169</v>
      </c>
      <c r="AL530">
        <v>4.5999999999999996</v>
      </c>
      <c r="AM530">
        <v>174</v>
      </c>
      <c r="AN530" t="s">
        <v>155</v>
      </c>
      <c r="AO530">
        <v>2</v>
      </c>
      <c r="AP530" s="28">
        <v>0.82862268518518523</v>
      </c>
      <c r="AQ530">
        <v>47.160704000000003</v>
      </c>
      <c r="AR530">
        <v>-88.484082000000001</v>
      </c>
      <c r="AS530">
        <v>312.2</v>
      </c>
      <c r="AT530">
        <v>26.3</v>
      </c>
      <c r="AU530">
        <v>12</v>
      </c>
      <c r="AV530">
        <v>9</v>
      </c>
      <c r="AW530" t="s">
        <v>206</v>
      </c>
      <c r="AX530">
        <v>1.4723999999999999</v>
      </c>
      <c r="AY530">
        <v>1.3983000000000001</v>
      </c>
      <c r="AZ530">
        <v>2.7862</v>
      </c>
      <c r="BA530">
        <v>14.686999999999999</v>
      </c>
      <c r="BB530">
        <v>15.73</v>
      </c>
      <c r="BC530">
        <v>1.07</v>
      </c>
      <c r="BD530">
        <v>13.423999999999999</v>
      </c>
      <c r="BE530">
        <v>3112.1790000000001</v>
      </c>
      <c r="BF530">
        <v>28.667000000000002</v>
      </c>
      <c r="BG530">
        <v>8.0139999999999993</v>
      </c>
      <c r="BH530">
        <v>2.1000000000000001E-2</v>
      </c>
      <c r="BI530">
        <v>8.0350000000000001</v>
      </c>
      <c r="BJ530">
        <v>6.4770000000000003</v>
      </c>
      <c r="BK530">
        <v>1.7000000000000001E-2</v>
      </c>
      <c r="BL530">
        <v>6.4939999999999998</v>
      </c>
      <c r="BM530">
        <v>0.46179999999999999</v>
      </c>
      <c r="BQ530">
        <v>81.736999999999995</v>
      </c>
      <c r="BR530">
        <v>0.35942000000000002</v>
      </c>
      <c r="BS530">
        <v>-5</v>
      </c>
      <c r="BT530">
        <v>5.8430000000000001E-3</v>
      </c>
      <c r="BU530">
        <v>8.7833260000000006</v>
      </c>
      <c r="BV530">
        <v>0</v>
      </c>
      <c r="BW530" t="s">
        <v>155</v>
      </c>
      <c r="BX530">
        <v>0.80800000000000005</v>
      </c>
    </row>
    <row r="531" spans="1:76" x14ac:dyDescent="0.25">
      <c r="A531" s="26">
        <v>43530</v>
      </c>
      <c r="B531" s="27">
        <v>0.62014847222222225</v>
      </c>
      <c r="C531">
        <v>13.898999999999999</v>
      </c>
      <c r="D531">
        <v>4.87E-2</v>
      </c>
      <c r="E531">
        <v>487.19269100000002</v>
      </c>
      <c r="F531">
        <v>379.2</v>
      </c>
      <c r="G531">
        <v>0.9</v>
      </c>
      <c r="H531">
        <v>53.8</v>
      </c>
      <c r="J531">
        <v>0.5</v>
      </c>
      <c r="K531">
        <v>0.88249999999999995</v>
      </c>
      <c r="L531">
        <v>12.2659</v>
      </c>
      <c r="M531">
        <v>4.2999999999999997E-2</v>
      </c>
      <c r="N531">
        <v>334.66860000000003</v>
      </c>
      <c r="O531">
        <v>0.79420000000000002</v>
      </c>
      <c r="P531">
        <v>335.5</v>
      </c>
      <c r="Q531">
        <v>270.4821</v>
      </c>
      <c r="R531">
        <v>0.64190000000000003</v>
      </c>
      <c r="S531">
        <v>271.10000000000002</v>
      </c>
      <c r="T531">
        <v>53.758200000000002</v>
      </c>
      <c r="W531">
        <v>0</v>
      </c>
      <c r="X531">
        <v>0.44119999999999998</v>
      </c>
      <c r="Y531">
        <v>11.9</v>
      </c>
      <c r="Z531">
        <v>895</v>
      </c>
      <c r="AA531">
        <v>886</v>
      </c>
      <c r="AB531">
        <v>889</v>
      </c>
      <c r="AC531">
        <v>90</v>
      </c>
      <c r="AD531">
        <v>24.51</v>
      </c>
      <c r="AE531">
        <v>0.56000000000000005</v>
      </c>
      <c r="AF531">
        <v>981</v>
      </c>
      <c r="AG531">
        <v>0</v>
      </c>
      <c r="AH531">
        <v>32</v>
      </c>
      <c r="AI531">
        <v>36</v>
      </c>
      <c r="AJ531">
        <v>191</v>
      </c>
      <c r="AK531">
        <v>169</v>
      </c>
      <c r="AL531">
        <v>4.5</v>
      </c>
      <c r="AM531">
        <v>174.4</v>
      </c>
      <c r="AN531" t="s">
        <v>155</v>
      </c>
      <c r="AO531">
        <v>2</v>
      </c>
      <c r="AP531" s="28">
        <v>0.82863425925925915</v>
      </c>
      <c r="AQ531">
        <v>47.160814000000002</v>
      </c>
      <c r="AR531">
        <v>-88.484014000000002</v>
      </c>
      <c r="AS531">
        <v>312.5</v>
      </c>
      <c r="AT531">
        <v>27.8</v>
      </c>
      <c r="AU531">
        <v>12</v>
      </c>
      <c r="AV531">
        <v>9</v>
      </c>
      <c r="AW531" t="s">
        <v>206</v>
      </c>
      <c r="AX531">
        <v>1.7431000000000001</v>
      </c>
      <c r="AY531">
        <v>1.0862000000000001</v>
      </c>
      <c r="AZ531">
        <v>2.9430999999999998</v>
      </c>
      <c r="BA531">
        <v>14.686999999999999</v>
      </c>
      <c r="BB531">
        <v>15.86</v>
      </c>
      <c r="BC531">
        <v>1.08</v>
      </c>
      <c r="BD531">
        <v>13.316000000000001</v>
      </c>
      <c r="BE531">
        <v>3146.3330000000001</v>
      </c>
      <c r="BF531">
        <v>7.0190000000000001</v>
      </c>
      <c r="BG531">
        <v>8.99</v>
      </c>
      <c r="BH531">
        <v>2.1000000000000001E-2</v>
      </c>
      <c r="BI531">
        <v>9.0109999999999992</v>
      </c>
      <c r="BJ531">
        <v>7.266</v>
      </c>
      <c r="BK531">
        <v>1.7000000000000001E-2</v>
      </c>
      <c r="BL531">
        <v>7.2830000000000004</v>
      </c>
      <c r="BM531">
        <v>0.43790000000000001</v>
      </c>
      <c r="BQ531">
        <v>82.296999999999997</v>
      </c>
      <c r="BR531">
        <v>0.29942000000000002</v>
      </c>
      <c r="BS531">
        <v>-5</v>
      </c>
      <c r="BT531">
        <v>5.1570000000000001E-3</v>
      </c>
      <c r="BU531">
        <v>7.3170760000000001</v>
      </c>
      <c r="BV531">
        <v>0</v>
      </c>
      <c r="BW531" t="s">
        <v>155</v>
      </c>
      <c r="BX531">
        <v>0.80800000000000005</v>
      </c>
    </row>
    <row r="532" spans="1:76" x14ac:dyDescent="0.25">
      <c r="A532" s="26">
        <v>43530</v>
      </c>
      <c r="B532" s="27">
        <v>0.62016004629629629</v>
      </c>
      <c r="C532">
        <v>13.584</v>
      </c>
      <c r="D532">
        <v>1.9300000000000001E-2</v>
      </c>
      <c r="E532">
        <v>192.96419700000001</v>
      </c>
      <c r="F532">
        <v>454</v>
      </c>
      <c r="G532">
        <v>0.9</v>
      </c>
      <c r="H532">
        <v>50</v>
      </c>
      <c r="J532">
        <v>0.5</v>
      </c>
      <c r="K532">
        <v>0.8851</v>
      </c>
      <c r="L532">
        <v>12.0236</v>
      </c>
      <c r="M532">
        <v>1.7100000000000001E-2</v>
      </c>
      <c r="N532">
        <v>401.8066</v>
      </c>
      <c r="O532">
        <v>0.79659999999999997</v>
      </c>
      <c r="P532">
        <v>402.6</v>
      </c>
      <c r="Q532">
        <v>324.74369999999999</v>
      </c>
      <c r="R532">
        <v>0.64380000000000004</v>
      </c>
      <c r="S532">
        <v>325.39999999999998</v>
      </c>
      <c r="T532">
        <v>49.953299999999999</v>
      </c>
      <c r="W532">
        <v>0</v>
      </c>
      <c r="X532">
        <v>0.44259999999999999</v>
      </c>
      <c r="Y532">
        <v>11.9</v>
      </c>
      <c r="Z532">
        <v>892</v>
      </c>
      <c r="AA532">
        <v>882</v>
      </c>
      <c r="AB532">
        <v>886</v>
      </c>
      <c r="AC532">
        <v>90</v>
      </c>
      <c r="AD532">
        <v>24.51</v>
      </c>
      <c r="AE532">
        <v>0.56000000000000005</v>
      </c>
      <c r="AF532">
        <v>981</v>
      </c>
      <c r="AG532">
        <v>0</v>
      </c>
      <c r="AH532">
        <v>32</v>
      </c>
      <c r="AI532">
        <v>36</v>
      </c>
      <c r="AJ532">
        <v>191</v>
      </c>
      <c r="AK532">
        <v>169</v>
      </c>
      <c r="AL532">
        <v>4.5</v>
      </c>
      <c r="AM532">
        <v>174.7</v>
      </c>
      <c r="AN532" t="s">
        <v>155</v>
      </c>
      <c r="AO532">
        <v>2</v>
      </c>
      <c r="AP532" s="28">
        <v>0.8286458333333333</v>
      </c>
      <c r="AQ532">
        <v>47.160936</v>
      </c>
      <c r="AR532">
        <v>-88.483964999999998</v>
      </c>
      <c r="AS532">
        <v>312.89999999999998</v>
      </c>
      <c r="AT532">
        <v>29.7</v>
      </c>
      <c r="AU532">
        <v>12</v>
      </c>
      <c r="AV532">
        <v>9</v>
      </c>
      <c r="AW532" t="s">
        <v>206</v>
      </c>
      <c r="AX532">
        <v>1.8</v>
      </c>
      <c r="AY532">
        <v>1.2</v>
      </c>
      <c r="AZ532">
        <v>3</v>
      </c>
      <c r="BA532">
        <v>14.686999999999999</v>
      </c>
      <c r="BB532">
        <v>16.239999999999998</v>
      </c>
      <c r="BC532">
        <v>1.1100000000000001</v>
      </c>
      <c r="BD532">
        <v>12.977</v>
      </c>
      <c r="BE532">
        <v>3153.181</v>
      </c>
      <c r="BF532">
        <v>2.851</v>
      </c>
      <c r="BG532">
        <v>11.035</v>
      </c>
      <c r="BH532">
        <v>2.1999999999999999E-2</v>
      </c>
      <c r="BI532">
        <v>11.057</v>
      </c>
      <c r="BJ532">
        <v>8.9190000000000005</v>
      </c>
      <c r="BK532">
        <v>1.7999999999999999E-2</v>
      </c>
      <c r="BL532">
        <v>8.9359999999999999</v>
      </c>
      <c r="BM532">
        <v>0.41599999999999998</v>
      </c>
      <c r="BQ532">
        <v>84.39</v>
      </c>
      <c r="BR532">
        <v>0.29927300000000001</v>
      </c>
      <c r="BS532">
        <v>-5</v>
      </c>
      <c r="BT532">
        <v>5.0000000000000001E-3</v>
      </c>
      <c r="BU532">
        <v>7.3134839999999999</v>
      </c>
      <c r="BV532">
        <v>0</v>
      </c>
      <c r="BW532" t="s">
        <v>155</v>
      </c>
      <c r="BX532">
        <v>0.80800000000000005</v>
      </c>
    </row>
    <row r="533" spans="1:76" x14ac:dyDescent="0.25">
      <c r="A533" s="26">
        <v>43530</v>
      </c>
      <c r="B533" s="27">
        <v>0.62017162037037032</v>
      </c>
      <c r="C533">
        <v>13.182</v>
      </c>
      <c r="D533">
        <v>1.01E-2</v>
      </c>
      <c r="E533">
        <v>101.37385500000001</v>
      </c>
      <c r="F533">
        <v>506.6</v>
      </c>
      <c r="G533">
        <v>0.9</v>
      </c>
      <c r="H533">
        <v>53.1</v>
      </c>
      <c r="J533">
        <v>0.5</v>
      </c>
      <c r="K533">
        <v>0.88829999999999998</v>
      </c>
      <c r="L533">
        <v>11.7097</v>
      </c>
      <c r="M533">
        <v>8.9999999999999993E-3</v>
      </c>
      <c r="N533">
        <v>450.01760000000002</v>
      </c>
      <c r="O533">
        <v>0.7994</v>
      </c>
      <c r="P533">
        <v>450.8</v>
      </c>
      <c r="Q533">
        <v>363.70819999999998</v>
      </c>
      <c r="R533">
        <v>0.64610000000000001</v>
      </c>
      <c r="S533">
        <v>364.4</v>
      </c>
      <c r="T533">
        <v>53.1</v>
      </c>
      <c r="W533">
        <v>0</v>
      </c>
      <c r="X533">
        <v>0.44409999999999999</v>
      </c>
      <c r="Y533">
        <v>12</v>
      </c>
      <c r="Z533">
        <v>887</v>
      </c>
      <c r="AA533">
        <v>878</v>
      </c>
      <c r="AB533">
        <v>882</v>
      </c>
      <c r="AC533">
        <v>90</v>
      </c>
      <c r="AD533">
        <v>24.51</v>
      </c>
      <c r="AE533">
        <v>0.56000000000000005</v>
      </c>
      <c r="AF533">
        <v>981</v>
      </c>
      <c r="AG533">
        <v>0</v>
      </c>
      <c r="AH533">
        <v>32</v>
      </c>
      <c r="AI533">
        <v>36</v>
      </c>
      <c r="AJ533">
        <v>191</v>
      </c>
      <c r="AK533">
        <v>169</v>
      </c>
      <c r="AL533">
        <v>4.5</v>
      </c>
      <c r="AM533">
        <v>175</v>
      </c>
      <c r="AN533" t="s">
        <v>155</v>
      </c>
      <c r="AO533">
        <v>2</v>
      </c>
      <c r="AP533" s="28">
        <v>0.82865740740740745</v>
      </c>
      <c r="AQ533">
        <v>47.161062999999999</v>
      </c>
      <c r="AR533">
        <v>-88.483956000000006</v>
      </c>
      <c r="AS533">
        <v>313</v>
      </c>
      <c r="AT533">
        <v>30.4</v>
      </c>
      <c r="AU533">
        <v>12</v>
      </c>
      <c r="AV533">
        <v>9</v>
      </c>
      <c r="AW533" t="s">
        <v>206</v>
      </c>
      <c r="AX533">
        <v>1.4983</v>
      </c>
      <c r="AY533">
        <v>1.2431000000000001</v>
      </c>
      <c r="AZ533">
        <v>2.8275999999999999</v>
      </c>
      <c r="BA533">
        <v>14.686999999999999</v>
      </c>
      <c r="BB533">
        <v>16.71</v>
      </c>
      <c r="BC533">
        <v>1.1399999999999999</v>
      </c>
      <c r="BD533">
        <v>12.577999999999999</v>
      </c>
      <c r="BE533">
        <v>3155.4009999999998</v>
      </c>
      <c r="BF533">
        <v>1.544</v>
      </c>
      <c r="BG533">
        <v>12.699</v>
      </c>
      <c r="BH533">
        <v>2.3E-2</v>
      </c>
      <c r="BI533">
        <v>12.722</v>
      </c>
      <c r="BJ533">
        <v>10.263999999999999</v>
      </c>
      <c r="BK533">
        <v>1.7999999999999999E-2</v>
      </c>
      <c r="BL533">
        <v>10.282</v>
      </c>
      <c r="BM533">
        <v>0.45440000000000003</v>
      </c>
      <c r="BQ533">
        <v>87.021000000000001</v>
      </c>
      <c r="BR533">
        <v>0.241147</v>
      </c>
      <c r="BS533">
        <v>-5</v>
      </c>
      <c r="BT533">
        <v>5.0000000000000001E-3</v>
      </c>
      <c r="BU533">
        <v>5.8930300000000004</v>
      </c>
      <c r="BV533">
        <v>0</v>
      </c>
      <c r="BW533" t="s">
        <v>155</v>
      </c>
      <c r="BX533">
        <v>0.80800000000000005</v>
      </c>
    </row>
    <row r="534" spans="1:76" x14ac:dyDescent="0.25">
      <c r="A534" s="26">
        <v>43530</v>
      </c>
      <c r="B534" s="27">
        <v>0.62018319444444447</v>
      </c>
      <c r="C534">
        <v>12.981</v>
      </c>
      <c r="D534">
        <v>1.0800000000000001E-2</v>
      </c>
      <c r="E534">
        <v>108.484065</v>
      </c>
      <c r="F534">
        <v>520.70000000000005</v>
      </c>
      <c r="G534">
        <v>0.9</v>
      </c>
      <c r="H534">
        <v>48</v>
      </c>
      <c r="J534">
        <v>0.6</v>
      </c>
      <c r="K534">
        <v>0.89</v>
      </c>
      <c r="L534">
        <v>11.5532</v>
      </c>
      <c r="M534">
        <v>9.7000000000000003E-3</v>
      </c>
      <c r="N534">
        <v>463.4778</v>
      </c>
      <c r="O534">
        <v>0.80100000000000005</v>
      </c>
      <c r="P534">
        <v>464.3</v>
      </c>
      <c r="Q534">
        <v>372.50670000000002</v>
      </c>
      <c r="R534">
        <v>0.64380000000000004</v>
      </c>
      <c r="S534">
        <v>373.2</v>
      </c>
      <c r="T534">
        <v>47.974200000000003</v>
      </c>
      <c r="W534">
        <v>0</v>
      </c>
      <c r="X534">
        <v>0.53400000000000003</v>
      </c>
      <c r="Y534">
        <v>12</v>
      </c>
      <c r="Z534">
        <v>883</v>
      </c>
      <c r="AA534">
        <v>874</v>
      </c>
      <c r="AB534">
        <v>878</v>
      </c>
      <c r="AC534">
        <v>90</v>
      </c>
      <c r="AD534">
        <v>23.04</v>
      </c>
      <c r="AE534">
        <v>0.53</v>
      </c>
      <c r="AF534">
        <v>981</v>
      </c>
      <c r="AG534">
        <v>-0.8</v>
      </c>
      <c r="AH534">
        <v>32</v>
      </c>
      <c r="AI534">
        <v>36</v>
      </c>
      <c r="AJ534">
        <v>191</v>
      </c>
      <c r="AK534">
        <v>169</v>
      </c>
      <c r="AL534">
        <v>4.5999999999999996</v>
      </c>
      <c r="AM534">
        <v>175</v>
      </c>
      <c r="AN534" t="s">
        <v>155</v>
      </c>
      <c r="AO534">
        <v>2</v>
      </c>
      <c r="AP534" s="28">
        <v>0.82866898148148149</v>
      </c>
      <c r="AQ534">
        <v>47.161189999999998</v>
      </c>
      <c r="AR534">
        <v>-88.483964</v>
      </c>
      <c r="AS534">
        <v>313</v>
      </c>
      <c r="AT534">
        <v>30.8</v>
      </c>
      <c r="AU534">
        <v>12</v>
      </c>
      <c r="AV534">
        <v>10</v>
      </c>
      <c r="AW534" t="s">
        <v>207</v>
      </c>
      <c r="AX534">
        <v>1.0569</v>
      </c>
      <c r="AY534">
        <v>1.3431</v>
      </c>
      <c r="AZ534">
        <v>2.3845000000000001</v>
      </c>
      <c r="BA534">
        <v>14.686999999999999</v>
      </c>
      <c r="BB534">
        <v>16.95</v>
      </c>
      <c r="BC534">
        <v>1.1499999999999999</v>
      </c>
      <c r="BD534">
        <v>12.356</v>
      </c>
      <c r="BE534">
        <v>3155.4589999999998</v>
      </c>
      <c r="BF534">
        <v>1.6779999999999999</v>
      </c>
      <c r="BG534">
        <v>13.256</v>
      </c>
      <c r="BH534">
        <v>2.3E-2</v>
      </c>
      <c r="BI534">
        <v>13.279</v>
      </c>
      <c r="BJ534">
        <v>10.654</v>
      </c>
      <c r="BK534">
        <v>1.7999999999999999E-2</v>
      </c>
      <c r="BL534">
        <v>10.673</v>
      </c>
      <c r="BM534">
        <v>0.41610000000000003</v>
      </c>
      <c r="BQ534">
        <v>106.051</v>
      </c>
      <c r="BR534">
        <v>0.20641999999999999</v>
      </c>
      <c r="BS534">
        <v>-5</v>
      </c>
      <c r="BT534">
        <v>5.0000000000000001E-3</v>
      </c>
      <c r="BU534">
        <v>5.044378</v>
      </c>
      <c r="BV534">
        <v>0</v>
      </c>
      <c r="BW534" t="s">
        <v>155</v>
      </c>
      <c r="BX534">
        <v>0.80400000000000005</v>
      </c>
    </row>
    <row r="535" spans="1:76" x14ac:dyDescent="0.25">
      <c r="A535" s="26">
        <v>43530</v>
      </c>
      <c r="B535" s="27">
        <v>0.62019476851851851</v>
      </c>
      <c r="C535">
        <v>12.965999999999999</v>
      </c>
      <c r="D535">
        <v>8.9999999999999993E-3</v>
      </c>
      <c r="E535">
        <v>90.064515999999998</v>
      </c>
      <c r="F535">
        <v>499.3</v>
      </c>
      <c r="G535">
        <v>0.9</v>
      </c>
      <c r="H535">
        <v>49.8</v>
      </c>
      <c r="J535">
        <v>0.7</v>
      </c>
      <c r="K535">
        <v>0.89</v>
      </c>
      <c r="L535">
        <v>11.540100000000001</v>
      </c>
      <c r="M535">
        <v>8.0000000000000002E-3</v>
      </c>
      <c r="N535">
        <v>444.42880000000002</v>
      </c>
      <c r="O535">
        <v>0.80100000000000005</v>
      </c>
      <c r="P535">
        <v>445.2</v>
      </c>
      <c r="Q535">
        <v>358.80889999999999</v>
      </c>
      <c r="R535">
        <v>0.64670000000000005</v>
      </c>
      <c r="S535">
        <v>359.5</v>
      </c>
      <c r="T535">
        <v>49.785400000000003</v>
      </c>
      <c r="W535">
        <v>0</v>
      </c>
      <c r="X535">
        <v>0.62050000000000005</v>
      </c>
      <c r="Y535">
        <v>12</v>
      </c>
      <c r="Z535">
        <v>880</v>
      </c>
      <c r="AA535">
        <v>871</v>
      </c>
      <c r="AB535">
        <v>875</v>
      </c>
      <c r="AC535">
        <v>90</v>
      </c>
      <c r="AD535">
        <v>24.23</v>
      </c>
      <c r="AE535">
        <v>0.56000000000000005</v>
      </c>
      <c r="AF535">
        <v>981</v>
      </c>
      <c r="AG535">
        <v>-0.2</v>
      </c>
      <c r="AH535">
        <v>32</v>
      </c>
      <c r="AI535">
        <v>36</v>
      </c>
      <c r="AJ535">
        <v>191</v>
      </c>
      <c r="AK535">
        <v>169</v>
      </c>
      <c r="AL535">
        <v>4.5999999999999996</v>
      </c>
      <c r="AM535">
        <v>175</v>
      </c>
      <c r="AN535" t="s">
        <v>155</v>
      </c>
      <c r="AO535">
        <v>2</v>
      </c>
      <c r="AP535" s="28">
        <v>0.82868055555555553</v>
      </c>
      <c r="AQ535">
        <v>47.161262000000001</v>
      </c>
      <c r="AR535">
        <v>-88.483963000000003</v>
      </c>
      <c r="AS535">
        <v>313.2</v>
      </c>
      <c r="AT535">
        <v>31.1</v>
      </c>
      <c r="AU535">
        <v>12</v>
      </c>
      <c r="AV535">
        <v>10</v>
      </c>
      <c r="AW535" t="s">
        <v>207</v>
      </c>
      <c r="AX535">
        <v>1</v>
      </c>
      <c r="AY535">
        <v>1.4</v>
      </c>
      <c r="AZ535">
        <v>2.1</v>
      </c>
      <c r="BA535">
        <v>14.686999999999999</v>
      </c>
      <c r="BB535">
        <v>16.98</v>
      </c>
      <c r="BC535">
        <v>1.1599999999999999</v>
      </c>
      <c r="BD535">
        <v>12.356999999999999</v>
      </c>
      <c r="BE535">
        <v>3155.864</v>
      </c>
      <c r="BF535">
        <v>1.395</v>
      </c>
      <c r="BG535">
        <v>12.728</v>
      </c>
      <c r="BH535">
        <v>2.3E-2</v>
      </c>
      <c r="BI535">
        <v>12.750999999999999</v>
      </c>
      <c r="BJ535">
        <v>10.276</v>
      </c>
      <c r="BK535">
        <v>1.9E-2</v>
      </c>
      <c r="BL535">
        <v>10.294</v>
      </c>
      <c r="BM535">
        <v>0.43230000000000002</v>
      </c>
      <c r="BQ535">
        <v>123.39</v>
      </c>
      <c r="BR535">
        <v>0.20200000000000001</v>
      </c>
      <c r="BS535">
        <v>-5</v>
      </c>
      <c r="BT535">
        <v>5.0000000000000001E-3</v>
      </c>
      <c r="BU535">
        <v>4.936375</v>
      </c>
      <c r="BV535">
        <v>0</v>
      </c>
      <c r="BW535" t="s">
        <v>155</v>
      </c>
      <c r="BX535">
        <v>0.80700000000000005</v>
      </c>
    </row>
    <row r="536" spans="1:76" x14ac:dyDescent="0.25">
      <c r="A536" s="26">
        <v>43530</v>
      </c>
      <c r="B536" s="27">
        <v>0.62020634259259266</v>
      </c>
      <c r="C536">
        <v>13.13</v>
      </c>
      <c r="D536">
        <v>3.73E-2</v>
      </c>
      <c r="E536">
        <v>373.22175700000003</v>
      </c>
      <c r="F536">
        <v>474</v>
      </c>
      <c r="G536">
        <v>0.9</v>
      </c>
      <c r="H536">
        <v>49.2</v>
      </c>
      <c r="J536">
        <v>0.9</v>
      </c>
      <c r="K536">
        <v>0.88849999999999996</v>
      </c>
      <c r="L536">
        <v>11.665800000000001</v>
      </c>
      <c r="M536">
        <v>3.32E-2</v>
      </c>
      <c r="N536">
        <v>421.11750000000001</v>
      </c>
      <c r="O536">
        <v>0.79959999999999998</v>
      </c>
      <c r="P536">
        <v>421.9</v>
      </c>
      <c r="Q536">
        <v>340.35090000000002</v>
      </c>
      <c r="R536">
        <v>0.64629999999999999</v>
      </c>
      <c r="S536">
        <v>341</v>
      </c>
      <c r="T536">
        <v>49.209800000000001</v>
      </c>
      <c r="W536">
        <v>0</v>
      </c>
      <c r="X536">
        <v>0.79959999999999998</v>
      </c>
      <c r="Y536">
        <v>12</v>
      </c>
      <c r="Z536">
        <v>879</v>
      </c>
      <c r="AA536">
        <v>869</v>
      </c>
      <c r="AB536">
        <v>875</v>
      </c>
      <c r="AC536">
        <v>90</v>
      </c>
      <c r="AD536">
        <v>24.51</v>
      </c>
      <c r="AE536">
        <v>0.56000000000000005</v>
      </c>
      <c r="AF536">
        <v>981</v>
      </c>
      <c r="AG536">
        <v>0</v>
      </c>
      <c r="AH536">
        <v>32</v>
      </c>
      <c r="AI536">
        <v>36</v>
      </c>
      <c r="AJ536">
        <v>191</v>
      </c>
      <c r="AK536">
        <v>169.8</v>
      </c>
      <c r="AL536">
        <v>4.5999999999999996</v>
      </c>
      <c r="AM536">
        <v>175</v>
      </c>
      <c r="AN536" t="s">
        <v>155</v>
      </c>
      <c r="AO536">
        <v>2</v>
      </c>
      <c r="AP536" s="28">
        <v>0.82868055555555553</v>
      </c>
      <c r="AQ536">
        <v>47.161368000000003</v>
      </c>
      <c r="AR536">
        <v>-88.483964999999998</v>
      </c>
      <c r="AS536">
        <v>313.39999999999998</v>
      </c>
      <c r="AT536">
        <v>30.9</v>
      </c>
      <c r="AU536">
        <v>12</v>
      </c>
      <c r="AV536">
        <v>10</v>
      </c>
      <c r="AW536" t="s">
        <v>207</v>
      </c>
      <c r="AX536">
        <v>1</v>
      </c>
      <c r="AY536">
        <v>1.4431</v>
      </c>
      <c r="AZ536">
        <v>2.1</v>
      </c>
      <c r="BA536">
        <v>14.686999999999999</v>
      </c>
      <c r="BB536">
        <v>16.739999999999998</v>
      </c>
      <c r="BC536">
        <v>1.1399999999999999</v>
      </c>
      <c r="BD536">
        <v>12.551</v>
      </c>
      <c r="BE536">
        <v>3148.9960000000001</v>
      </c>
      <c r="BF536">
        <v>5.6970000000000001</v>
      </c>
      <c r="BG536">
        <v>11.904</v>
      </c>
      <c r="BH536">
        <v>2.3E-2</v>
      </c>
      <c r="BI536">
        <v>11.927</v>
      </c>
      <c r="BJ536">
        <v>9.6210000000000004</v>
      </c>
      <c r="BK536">
        <v>1.7999999999999999E-2</v>
      </c>
      <c r="BL536">
        <v>9.6389999999999993</v>
      </c>
      <c r="BM536">
        <v>0.42180000000000001</v>
      </c>
      <c r="BQ536">
        <v>156.946</v>
      </c>
      <c r="BR536">
        <v>0.18176800000000001</v>
      </c>
      <c r="BS536">
        <v>-5</v>
      </c>
      <c r="BT536">
        <v>5.8430000000000001E-3</v>
      </c>
      <c r="BU536">
        <v>4.4419550000000001</v>
      </c>
      <c r="BV536">
        <v>0</v>
      </c>
      <c r="BW536" t="s">
        <v>155</v>
      </c>
      <c r="BX536">
        <v>0.80800000000000005</v>
      </c>
    </row>
    <row r="537" spans="1:76" x14ac:dyDescent="0.25">
      <c r="A537" s="26">
        <v>43530</v>
      </c>
      <c r="B537" s="27">
        <v>0.6202179166666667</v>
      </c>
      <c r="C537">
        <v>13.804</v>
      </c>
      <c r="D537">
        <v>0.1857</v>
      </c>
      <c r="E537">
        <v>1857.321725</v>
      </c>
      <c r="F537">
        <v>458.2</v>
      </c>
      <c r="G537">
        <v>0.9</v>
      </c>
      <c r="H537">
        <v>46.5</v>
      </c>
      <c r="J537">
        <v>1.1100000000000001</v>
      </c>
      <c r="K537">
        <v>0.8821</v>
      </c>
      <c r="L537">
        <v>12.1762</v>
      </c>
      <c r="M537">
        <v>0.1638</v>
      </c>
      <c r="N537">
        <v>404.19970000000001</v>
      </c>
      <c r="O537">
        <v>0.79390000000000005</v>
      </c>
      <c r="P537">
        <v>405</v>
      </c>
      <c r="Q537">
        <v>326.67779999999999</v>
      </c>
      <c r="R537">
        <v>0.64159999999999995</v>
      </c>
      <c r="S537">
        <v>327.3</v>
      </c>
      <c r="T537">
        <v>46.518799999999999</v>
      </c>
      <c r="W537">
        <v>0</v>
      </c>
      <c r="X537">
        <v>0.97670000000000001</v>
      </c>
      <c r="Y537">
        <v>12</v>
      </c>
      <c r="Z537">
        <v>881</v>
      </c>
      <c r="AA537">
        <v>872</v>
      </c>
      <c r="AB537">
        <v>876</v>
      </c>
      <c r="AC537">
        <v>90</v>
      </c>
      <c r="AD537">
        <v>24.51</v>
      </c>
      <c r="AE537">
        <v>0.56000000000000005</v>
      </c>
      <c r="AF537">
        <v>981</v>
      </c>
      <c r="AG537">
        <v>0</v>
      </c>
      <c r="AH537">
        <v>32</v>
      </c>
      <c r="AI537">
        <v>36</v>
      </c>
      <c r="AJ537">
        <v>191</v>
      </c>
      <c r="AK537">
        <v>170</v>
      </c>
      <c r="AL537">
        <v>4.5999999999999996</v>
      </c>
      <c r="AM537">
        <v>175</v>
      </c>
      <c r="AN537" t="s">
        <v>155</v>
      </c>
      <c r="AO537">
        <v>2</v>
      </c>
      <c r="AP537" s="28">
        <v>0.82870370370370372</v>
      </c>
      <c r="AQ537">
        <v>47.161555</v>
      </c>
      <c r="AR537">
        <v>-88.483969999999999</v>
      </c>
      <c r="AS537">
        <v>313.89999999999998</v>
      </c>
      <c r="AT537">
        <v>30.2</v>
      </c>
      <c r="AU537">
        <v>12</v>
      </c>
      <c r="AV537">
        <v>10</v>
      </c>
      <c r="AW537" t="s">
        <v>207</v>
      </c>
      <c r="AX537">
        <v>1</v>
      </c>
      <c r="AY537">
        <v>1.5</v>
      </c>
      <c r="AZ537">
        <v>2.1</v>
      </c>
      <c r="BA537">
        <v>14.686999999999999</v>
      </c>
      <c r="BB537">
        <v>15.79</v>
      </c>
      <c r="BC537">
        <v>1.08</v>
      </c>
      <c r="BD537">
        <v>13.369</v>
      </c>
      <c r="BE537">
        <v>3115.5990000000002</v>
      </c>
      <c r="BF537">
        <v>26.681000000000001</v>
      </c>
      <c r="BG537">
        <v>10.831</v>
      </c>
      <c r="BH537">
        <v>2.1000000000000001E-2</v>
      </c>
      <c r="BI537">
        <v>10.852</v>
      </c>
      <c r="BJ537">
        <v>8.7539999999999996</v>
      </c>
      <c r="BK537">
        <v>1.7000000000000001E-2</v>
      </c>
      <c r="BL537">
        <v>8.7710000000000008</v>
      </c>
      <c r="BM537">
        <v>0.378</v>
      </c>
      <c r="BQ537">
        <v>181.70699999999999</v>
      </c>
      <c r="BR537">
        <v>0.19823199999999999</v>
      </c>
      <c r="BS537">
        <v>-5</v>
      </c>
      <c r="BT537">
        <v>5.1570000000000001E-3</v>
      </c>
      <c r="BU537">
        <v>4.8442949999999998</v>
      </c>
      <c r="BV537">
        <v>0</v>
      </c>
      <c r="BW537" t="s">
        <v>155</v>
      </c>
      <c r="BX537">
        <v>0.80800000000000005</v>
      </c>
    </row>
    <row r="538" spans="1:76" x14ac:dyDescent="0.25">
      <c r="A538" s="26">
        <v>43530</v>
      </c>
      <c r="B538" s="27">
        <v>0.62022949074074074</v>
      </c>
      <c r="C538">
        <v>13.616</v>
      </c>
      <c r="D538">
        <v>0.39810000000000001</v>
      </c>
      <c r="E538">
        <v>3980.7750000000001</v>
      </c>
      <c r="F538">
        <v>447</v>
      </c>
      <c r="G538">
        <v>0.9</v>
      </c>
      <c r="H538">
        <v>52.4</v>
      </c>
      <c r="J538">
        <v>1.2</v>
      </c>
      <c r="K538">
        <v>0.88190000000000002</v>
      </c>
      <c r="L538">
        <v>12.007400000000001</v>
      </c>
      <c r="M538">
        <v>0.35099999999999998</v>
      </c>
      <c r="N538">
        <v>394.22210000000001</v>
      </c>
      <c r="O538">
        <v>0.79369999999999996</v>
      </c>
      <c r="P538">
        <v>395</v>
      </c>
      <c r="Q538">
        <v>316.84269999999998</v>
      </c>
      <c r="R538">
        <v>0.63790000000000002</v>
      </c>
      <c r="S538">
        <v>317.5</v>
      </c>
      <c r="T538">
        <v>52.411999999999999</v>
      </c>
      <c r="W538">
        <v>0</v>
      </c>
      <c r="X538">
        <v>1.0582</v>
      </c>
      <c r="Y538">
        <v>12</v>
      </c>
      <c r="Z538">
        <v>894</v>
      </c>
      <c r="AA538">
        <v>884</v>
      </c>
      <c r="AB538">
        <v>889</v>
      </c>
      <c r="AC538">
        <v>90</v>
      </c>
      <c r="AD538">
        <v>23.04</v>
      </c>
      <c r="AE538">
        <v>0.53</v>
      </c>
      <c r="AF538">
        <v>981</v>
      </c>
      <c r="AG538">
        <v>-0.8</v>
      </c>
      <c r="AH538">
        <v>32</v>
      </c>
      <c r="AI538">
        <v>36</v>
      </c>
      <c r="AJ538">
        <v>191</v>
      </c>
      <c r="AK538">
        <v>170</v>
      </c>
      <c r="AL538">
        <v>4.5999999999999996</v>
      </c>
      <c r="AM538">
        <v>175</v>
      </c>
      <c r="AN538" t="s">
        <v>155</v>
      </c>
      <c r="AO538">
        <v>2</v>
      </c>
      <c r="AP538" s="28">
        <v>0.82871527777777787</v>
      </c>
      <c r="AQ538">
        <v>47.161661000000002</v>
      </c>
      <c r="AR538">
        <v>-88.483996000000005</v>
      </c>
      <c r="AS538">
        <v>314.2</v>
      </c>
      <c r="AT538">
        <v>29.1</v>
      </c>
      <c r="AU538">
        <v>12</v>
      </c>
      <c r="AV538">
        <v>10</v>
      </c>
      <c r="AW538" t="s">
        <v>207</v>
      </c>
      <c r="AX538">
        <v>1</v>
      </c>
      <c r="AY538">
        <v>1.5430999999999999</v>
      </c>
      <c r="AZ538">
        <v>2.1</v>
      </c>
      <c r="BA538">
        <v>14.686999999999999</v>
      </c>
      <c r="BB538">
        <v>15.74</v>
      </c>
      <c r="BC538">
        <v>1.07</v>
      </c>
      <c r="BD538">
        <v>13.398</v>
      </c>
      <c r="BE538">
        <v>3067.663</v>
      </c>
      <c r="BF538">
        <v>57.082000000000001</v>
      </c>
      <c r="BG538">
        <v>10.547000000000001</v>
      </c>
      <c r="BH538">
        <v>2.1000000000000001E-2</v>
      </c>
      <c r="BI538">
        <v>10.568</v>
      </c>
      <c r="BJ538">
        <v>8.4770000000000003</v>
      </c>
      <c r="BK538">
        <v>1.7000000000000001E-2</v>
      </c>
      <c r="BL538">
        <v>8.4939999999999998</v>
      </c>
      <c r="BM538">
        <v>0.42520000000000002</v>
      </c>
      <c r="BQ538">
        <v>196.578</v>
      </c>
      <c r="BR538">
        <v>0.329293</v>
      </c>
      <c r="BS538">
        <v>-5</v>
      </c>
      <c r="BT538">
        <v>5.0000000000000001E-3</v>
      </c>
      <c r="BU538">
        <v>8.0470970000000008</v>
      </c>
      <c r="BV538">
        <v>0</v>
      </c>
      <c r="BW538" t="s">
        <v>155</v>
      </c>
      <c r="BX538">
        <v>0.80400000000000005</v>
      </c>
    </row>
    <row r="539" spans="1:76" x14ac:dyDescent="0.25">
      <c r="A539" s="26">
        <v>43530</v>
      </c>
      <c r="B539" s="27">
        <v>0.62024106481481478</v>
      </c>
      <c r="C539">
        <v>13.73</v>
      </c>
      <c r="D539">
        <v>0.2072</v>
      </c>
      <c r="E539">
        <v>2072.4416670000001</v>
      </c>
      <c r="F539">
        <v>404.7</v>
      </c>
      <c r="G539">
        <v>0.9</v>
      </c>
      <c r="H539">
        <v>51.3</v>
      </c>
      <c r="J539">
        <v>1.3</v>
      </c>
      <c r="K539">
        <v>0.88270000000000004</v>
      </c>
      <c r="L539">
        <v>12.119199999999999</v>
      </c>
      <c r="M539">
        <v>0.18290000000000001</v>
      </c>
      <c r="N539">
        <v>357.26569999999998</v>
      </c>
      <c r="O539">
        <v>0.7944</v>
      </c>
      <c r="P539">
        <v>358.1</v>
      </c>
      <c r="Q539">
        <v>286.85300000000001</v>
      </c>
      <c r="R539">
        <v>0.63780000000000003</v>
      </c>
      <c r="S539">
        <v>287.5</v>
      </c>
      <c r="T539">
        <v>51.254800000000003</v>
      </c>
      <c r="W539">
        <v>0</v>
      </c>
      <c r="X539">
        <v>1.1475</v>
      </c>
      <c r="Y539">
        <v>12</v>
      </c>
      <c r="Z539">
        <v>892</v>
      </c>
      <c r="AA539">
        <v>883</v>
      </c>
      <c r="AB539">
        <v>889</v>
      </c>
      <c r="AC539">
        <v>90</v>
      </c>
      <c r="AD539">
        <v>22.77</v>
      </c>
      <c r="AE539">
        <v>0.52</v>
      </c>
      <c r="AF539">
        <v>981</v>
      </c>
      <c r="AG539">
        <v>-1</v>
      </c>
      <c r="AH539">
        <v>32</v>
      </c>
      <c r="AI539">
        <v>36</v>
      </c>
      <c r="AJ539">
        <v>191</v>
      </c>
      <c r="AK539">
        <v>170</v>
      </c>
      <c r="AL539">
        <v>4.7</v>
      </c>
      <c r="AM539">
        <v>174.7</v>
      </c>
      <c r="AN539" t="s">
        <v>155</v>
      </c>
      <c r="AO539">
        <v>2</v>
      </c>
      <c r="AP539" s="28">
        <v>0.8287268518518518</v>
      </c>
      <c r="AQ539">
        <v>47.161760999999998</v>
      </c>
      <c r="AR539">
        <v>-88.484064000000004</v>
      </c>
      <c r="AS539">
        <v>314</v>
      </c>
      <c r="AT539">
        <v>28.2</v>
      </c>
      <c r="AU539">
        <v>12</v>
      </c>
      <c r="AV539">
        <v>10</v>
      </c>
      <c r="AW539" t="s">
        <v>207</v>
      </c>
      <c r="AX539">
        <v>1.0430999999999999</v>
      </c>
      <c r="AY539">
        <v>1.6861999999999999</v>
      </c>
      <c r="AZ539">
        <v>2.1861999999999999</v>
      </c>
      <c r="BA539">
        <v>14.686999999999999</v>
      </c>
      <c r="BB539">
        <v>15.85</v>
      </c>
      <c r="BC539">
        <v>1.08</v>
      </c>
      <c r="BD539">
        <v>13.29</v>
      </c>
      <c r="BE539">
        <v>3110.4769999999999</v>
      </c>
      <c r="BF539">
        <v>29.882999999999999</v>
      </c>
      <c r="BG539">
        <v>9.6020000000000003</v>
      </c>
      <c r="BH539">
        <v>2.1000000000000001E-2</v>
      </c>
      <c r="BI539">
        <v>9.6240000000000006</v>
      </c>
      <c r="BJ539">
        <v>7.71</v>
      </c>
      <c r="BK539">
        <v>1.7000000000000001E-2</v>
      </c>
      <c r="BL539">
        <v>7.7270000000000003</v>
      </c>
      <c r="BM539">
        <v>0.41770000000000002</v>
      </c>
      <c r="BQ539">
        <v>214.142</v>
      </c>
      <c r="BR539">
        <v>0.28562700000000002</v>
      </c>
      <c r="BS539">
        <v>-5</v>
      </c>
      <c r="BT539">
        <v>5.0000000000000001E-3</v>
      </c>
      <c r="BU539">
        <v>6.9800190000000004</v>
      </c>
      <c r="BV539">
        <v>0</v>
      </c>
      <c r="BW539" t="s">
        <v>155</v>
      </c>
      <c r="BX539">
        <v>0.80300000000000005</v>
      </c>
    </row>
    <row r="540" spans="1:76" x14ac:dyDescent="0.25">
      <c r="A540" s="26">
        <v>43530</v>
      </c>
      <c r="B540" s="27">
        <v>0.62025263888888882</v>
      </c>
      <c r="C540">
        <v>13.749000000000001</v>
      </c>
      <c r="D540">
        <v>1.6556</v>
      </c>
      <c r="E540">
        <v>16556.395348999999</v>
      </c>
      <c r="F540">
        <v>366.4</v>
      </c>
      <c r="G540">
        <v>0.9</v>
      </c>
      <c r="H540">
        <v>53.6</v>
      </c>
      <c r="J540">
        <v>1.3</v>
      </c>
      <c r="K540">
        <v>0.87009999999999998</v>
      </c>
      <c r="L540">
        <v>11.963200000000001</v>
      </c>
      <c r="M540">
        <v>1.4406000000000001</v>
      </c>
      <c r="N540">
        <v>318.82780000000002</v>
      </c>
      <c r="O540">
        <v>0.78310000000000002</v>
      </c>
      <c r="P540">
        <v>319.60000000000002</v>
      </c>
      <c r="Q540">
        <v>255.9906</v>
      </c>
      <c r="R540">
        <v>0.62870000000000004</v>
      </c>
      <c r="S540">
        <v>256.60000000000002</v>
      </c>
      <c r="T540">
        <v>53.5749</v>
      </c>
      <c r="W540">
        <v>0</v>
      </c>
      <c r="X540">
        <v>1.1311</v>
      </c>
      <c r="Y540">
        <v>12</v>
      </c>
      <c r="Z540">
        <v>898</v>
      </c>
      <c r="AA540">
        <v>889</v>
      </c>
      <c r="AB540">
        <v>896</v>
      </c>
      <c r="AC540">
        <v>90</v>
      </c>
      <c r="AD540">
        <v>22.77</v>
      </c>
      <c r="AE540">
        <v>0.52</v>
      </c>
      <c r="AF540">
        <v>981</v>
      </c>
      <c r="AG540">
        <v>-1</v>
      </c>
      <c r="AH540">
        <v>32</v>
      </c>
      <c r="AI540">
        <v>36</v>
      </c>
      <c r="AJ540">
        <v>191</v>
      </c>
      <c r="AK540">
        <v>170</v>
      </c>
      <c r="AL540">
        <v>4.7</v>
      </c>
      <c r="AM540">
        <v>174.4</v>
      </c>
      <c r="AN540" t="s">
        <v>155</v>
      </c>
      <c r="AO540">
        <v>2</v>
      </c>
      <c r="AP540" s="28">
        <v>0.82873842592592595</v>
      </c>
      <c r="AQ540">
        <v>47.16187</v>
      </c>
      <c r="AR540">
        <v>-88.484142000000006</v>
      </c>
      <c r="AS540">
        <v>313.8</v>
      </c>
      <c r="AT540">
        <v>28.8</v>
      </c>
      <c r="AU540">
        <v>12</v>
      </c>
      <c r="AV540">
        <v>10</v>
      </c>
      <c r="AW540" t="s">
        <v>207</v>
      </c>
      <c r="AX540">
        <v>1.143057</v>
      </c>
      <c r="AY540">
        <v>1.929171</v>
      </c>
      <c r="AZ540">
        <v>2.4291710000000002</v>
      </c>
      <c r="BA540">
        <v>14.686999999999999</v>
      </c>
      <c r="BB540">
        <v>14.25</v>
      </c>
      <c r="BC540">
        <v>0.97</v>
      </c>
      <c r="BD540">
        <v>14.93</v>
      </c>
      <c r="BE540">
        <v>2817.328</v>
      </c>
      <c r="BF540">
        <v>215.92500000000001</v>
      </c>
      <c r="BG540">
        <v>7.8630000000000004</v>
      </c>
      <c r="BH540">
        <v>1.9E-2</v>
      </c>
      <c r="BI540">
        <v>7.8819999999999997</v>
      </c>
      <c r="BJ540">
        <v>6.3129999999999997</v>
      </c>
      <c r="BK540">
        <v>1.6E-2</v>
      </c>
      <c r="BL540">
        <v>6.3289999999999997</v>
      </c>
      <c r="BM540">
        <v>0.4007</v>
      </c>
      <c r="BQ540">
        <v>193.68700000000001</v>
      </c>
      <c r="BR540">
        <v>0.35981299999999999</v>
      </c>
      <c r="BS540">
        <v>-5</v>
      </c>
      <c r="BT540">
        <v>5.0000000000000001E-3</v>
      </c>
      <c r="BU540">
        <v>8.7929259999999996</v>
      </c>
      <c r="BV540">
        <v>0</v>
      </c>
      <c r="BW540" t="s">
        <v>155</v>
      </c>
      <c r="BX540">
        <v>0.80300000000000005</v>
      </c>
    </row>
    <row r="541" spans="1:76" x14ac:dyDescent="0.25">
      <c r="A541" s="26">
        <v>43530</v>
      </c>
      <c r="B541" s="27">
        <v>0.62026421296296297</v>
      </c>
      <c r="C541">
        <v>13.677</v>
      </c>
      <c r="D541">
        <v>2.2553000000000001</v>
      </c>
      <c r="E541">
        <v>22552.651704</v>
      </c>
      <c r="F541">
        <v>318.8</v>
      </c>
      <c r="G541">
        <v>0.9</v>
      </c>
      <c r="H541">
        <v>71.599999999999994</v>
      </c>
      <c r="J541">
        <v>1.3</v>
      </c>
      <c r="K541">
        <v>0.86539999999999995</v>
      </c>
      <c r="L541">
        <v>11.836600000000001</v>
      </c>
      <c r="M541">
        <v>1.9518</v>
      </c>
      <c r="N541">
        <v>275.8922</v>
      </c>
      <c r="O541">
        <v>0.77890000000000004</v>
      </c>
      <c r="P541">
        <v>276.7</v>
      </c>
      <c r="Q541">
        <v>221.5171</v>
      </c>
      <c r="R541">
        <v>0.62539999999999996</v>
      </c>
      <c r="S541">
        <v>222.1</v>
      </c>
      <c r="T541">
        <v>71.618099999999998</v>
      </c>
      <c r="W541">
        <v>0</v>
      </c>
      <c r="X541">
        <v>1.1251</v>
      </c>
      <c r="Y541">
        <v>12</v>
      </c>
      <c r="Z541">
        <v>925</v>
      </c>
      <c r="AA541">
        <v>920</v>
      </c>
      <c r="AB541">
        <v>927</v>
      </c>
      <c r="AC541">
        <v>90</v>
      </c>
      <c r="AD541">
        <v>22.77</v>
      </c>
      <c r="AE541">
        <v>0.52</v>
      </c>
      <c r="AF541">
        <v>981</v>
      </c>
      <c r="AG541">
        <v>-1</v>
      </c>
      <c r="AH541">
        <v>32</v>
      </c>
      <c r="AI541">
        <v>36</v>
      </c>
      <c r="AJ541">
        <v>191</v>
      </c>
      <c r="AK541">
        <v>170</v>
      </c>
      <c r="AL541">
        <v>4.7</v>
      </c>
      <c r="AM541">
        <v>174</v>
      </c>
      <c r="AN541" t="s">
        <v>155</v>
      </c>
      <c r="AO541">
        <v>2</v>
      </c>
      <c r="AP541" s="28">
        <v>0.82874999999999999</v>
      </c>
      <c r="AQ541">
        <v>47.161993000000002</v>
      </c>
      <c r="AR541">
        <v>-88.484190999999996</v>
      </c>
      <c r="AS541">
        <v>313.7</v>
      </c>
      <c r="AT541">
        <v>30.2</v>
      </c>
      <c r="AU541">
        <v>12</v>
      </c>
      <c r="AV541">
        <v>10</v>
      </c>
      <c r="AW541" t="s">
        <v>207</v>
      </c>
      <c r="AX541">
        <v>1.2430429999999999</v>
      </c>
      <c r="AY541">
        <v>2.2721719999999999</v>
      </c>
      <c r="AZ541">
        <v>2.7721719999999999</v>
      </c>
      <c r="BA541">
        <v>14.686999999999999</v>
      </c>
      <c r="BB541">
        <v>13.73</v>
      </c>
      <c r="BC541">
        <v>0.93</v>
      </c>
      <c r="BD541">
        <v>15.548999999999999</v>
      </c>
      <c r="BE541">
        <v>2709.192</v>
      </c>
      <c r="BF541">
        <v>284.32799999999997</v>
      </c>
      <c r="BG541">
        <v>6.6130000000000004</v>
      </c>
      <c r="BH541">
        <v>1.9E-2</v>
      </c>
      <c r="BI541">
        <v>6.6310000000000002</v>
      </c>
      <c r="BJ541">
        <v>5.31</v>
      </c>
      <c r="BK541">
        <v>1.4999999999999999E-2</v>
      </c>
      <c r="BL541">
        <v>5.3250000000000002</v>
      </c>
      <c r="BM541">
        <v>0.52049999999999996</v>
      </c>
      <c r="BQ541">
        <v>187.23500000000001</v>
      </c>
      <c r="BR541">
        <v>0.56651799999999997</v>
      </c>
      <c r="BS541">
        <v>-5</v>
      </c>
      <c r="BT541">
        <v>5.0000000000000001E-3</v>
      </c>
      <c r="BU541">
        <v>13.844284</v>
      </c>
      <c r="BV541">
        <v>0</v>
      </c>
      <c r="BW541" t="s">
        <v>155</v>
      </c>
      <c r="BX541">
        <v>0.80300000000000005</v>
      </c>
    </row>
    <row r="542" spans="1:76" x14ac:dyDescent="0.25">
      <c r="A542" s="26">
        <v>43530</v>
      </c>
      <c r="B542" s="27">
        <v>0.62027578703703701</v>
      </c>
      <c r="C542">
        <v>13.638999999999999</v>
      </c>
      <c r="D542">
        <v>2.0215000000000001</v>
      </c>
      <c r="E542">
        <v>20214.693877999998</v>
      </c>
      <c r="F542">
        <v>262.3</v>
      </c>
      <c r="G542">
        <v>0.9</v>
      </c>
      <c r="H542">
        <v>91.5</v>
      </c>
      <c r="J542">
        <v>1.25</v>
      </c>
      <c r="K542">
        <v>0.86770000000000003</v>
      </c>
      <c r="L542">
        <v>11.8352</v>
      </c>
      <c r="M542">
        <v>1.7541</v>
      </c>
      <c r="N542">
        <v>227.6439</v>
      </c>
      <c r="O542">
        <v>0.78090000000000004</v>
      </c>
      <c r="P542">
        <v>228.4</v>
      </c>
      <c r="Q542">
        <v>182.77799999999999</v>
      </c>
      <c r="R542">
        <v>0.627</v>
      </c>
      <c r="S542">
        <v>183.4</v>
      </c>
      <c r="T542">
        <v>91.450500000000005</v>
      </c>
      <c r="W542">
        <v>0</v>
      </c>
      <c r="X542">
        <v>1.0827</v>
      </c>
      <c r="Y542">
        <v>12</v>
      </c>
      <c r="Z542">
        <v>949</v>
      </c>
      <c r="AA542">
        <v>944</v>
      </c>
      <c r="AB542">
        <v>955</v>
      </c>
      <c r="AC542">
        <v>90</v>
      </c>
      <c r="AD542">
        <v>22.77</v>
      </c>
      <c r="AE542">
        <v>0.52</v>
      </c>
      <c r="AF542">
        <v>981</v>
      </c>
      <c r="AG542">
        <v>-1</v>
      </c>
      <c r="AH542">
        <v>32</v>
      </c>
      <c r="AI542">
        <v>36</v>
      </c>
      <c r="AJ542">
        <v>191</v>
      </c>
      <c r="AK542">
        <v>170</v>
      </c>
      <c r="AL542">
        <v>4.7</v>
      </c>
      <c r="AM542">
        <v>174</v>
      </c>
      <c r="AN542" t="s">
        <v>155</v>
      </c>
      <c r="AO542">
        <v>2</v>
      </c>
      <c r="AP542" s="28">
        <v>0.82876157407407414</v>
      </c>
      <c r="AQ542">
        <v>47.162120000000002</v>
      </c>
      <c r="AR542">
        <v>-88.484191999999993</v>
      </c>
      <c r="AS542">
        <v>314.2</v>
      </c>
      <c r="AT542">
        <v>30.6</v>
      </c>
      <c r="AU542">
        <v>12</v>
      </c>
      <c r="AV542">
        <v>10</v>
      </c>
      <c r="AW542" t="s">
        <v>207</v>
      </c>
      <c r="AX542">
        <v>1.3431</v>
      </c>
      <c r="AY542">
        <v>2.5430999999999999</v>
      </c>
      <c r="AZ542">
        <v>3.0430999999999999</v>
      </c>
      <c r="BA542">
        <v>14.686999999999999</v>
      </c>
      <c r="BB542">
        <v>13.98</v>
      </c>
      <c r="BC542">
        <v>0.95</v>
      </c>
      <c r="BD542">
        <v>15.244999999999999</v>
      </c>
      <c r="BE542">
        <v>2748.26</v>
      </c>
      <c r="BF542">
        <v>259.24299999999999</v>
      </c>
      <c r="BG542">
        <v>5.5359999999999996</v>
      </c>
      <c r="BH542">
        <v>1.9E-2</v>
      </c>
      <c r="BI542">
        <v>5.5549999999999997</v>
      </c>
      <c r="BJ542">
        <v>4.4450000000000003</v>
      </c>
      <c r="BK542">
        <v>1.4999999999999999E-2</v>
      </c>
      <c r="BL542">
        <v>4.46</v>
      </c>
      <c r="BM542">
        <v>0.67430000000000001</v>
      </c>
      <c r="BQ542">
        <v>182.798</v>
      </c>
      <c r="BR542">
        <v>0.69641600000000004</v>
      </c>
      <c r="BS542">
        <v>-5</v>
      </c>
      <c r="BT542">
        <v>5.0000000000000001E-3</v>
      </c>
      <c r="BU542">
        <v>17.018666</v>
      </c>
      <c r="BV542">
        <v>0</v>
      </c>
      <c r="BW542" t="s">
        <v>155</v>
      </c>
      <c r="BX542">
        <v>0.80300000000000005</v>
      </c>
    </row>
    <row r="543" spans="1:76" x14ac:dyDescent="0.25">
      <c r="A543" s="26">
        <v>43530</v>
      </c>
      <c r="B543" s="27">
        <v>0.62028736111111116</v>
      </c>
      <c r="C543">
        <v>13.695</v>
      </c>
      <c r="D543">
        <v>1.6496</v>
      </c>
      <c r="E543">
        <v>16496.228431</v>
      </c>
      <c r="F543">
        <v>217.9</v>
      </c>
      <c r="G543">
        <v>0.9</v>
      </c>
      <c r="H543">
        <v>107.3</v>
      </c>
      <c r="J543">
        <v>1.1000000000000001</v>
      </c>
      <c r="K543">
        <v>0.87050000000000005</v>
      </c>
      <c r="L543">
        <v>11.9217</v>
      </c>
      <c r="M543">
        <v>1.4360999999999999</v>
      </c>
      <c r="N543">
        <v>189.721</v>
      </c>
      <c r="O543">
        <v>0.78349999999999997</v>
      </c>
      <c r="P543">
        <v>190.5</v>
      </c>
      <c r="Q543">
        <v>152.32929999999999</v>
      </c>
      <c r="R543">
        <v>0.62909999999999999</v>
      </c>
      <c r="S543">
        <v>153</v>
      </c>
      <c r="T543">
        <v>107.334</v>
      </c>
      <c r="W543">
        <v>0</v>
      </c>
      <c r="X543">
        <v>0.95409999999999995</v>
      </c>
      <c r="Y543">
        <v>12.3</v>
      </c>
      <c r="Z543">
        <v>956</v>
      </c>
      <c r="AA543">
        <v>951</v>
      </c>
      <c r="AB543">
        <v>962</v>
      </c>
      <c r="AC543">
        <v>90</v>
      </c>
      <c r="AD543">
        <v>22.77</v>
      </c>
      <c r="AE543">
        <v>0.52</v>
      </c>
      <c r="AF543">
        <v>981</v>
      </c>
      <c r="AG543">
        <v>-1</v>
      </c>
      <c r="AH543">
        <v>32</v>
      </c>
      <c r="AI543">
        <v>36</v>
      </c>
      <c r="AJ543">
        <v>191.8</v>
      </c>
      <c r="AK543">
        <v>170</v>
      </c>
      <c r="AL543">
        <v>4.8</v>
      </c>
      <c r="AM543">
        <v>174</v>
      </c>
      <c r="AN543" t="s">
        <v>155</v>
      </c>
      <c r="AO543">
        <v>2</v>
      </c>
      <c r="AP543" s="28">
        <v>0.82877314814814806</v>
      </c>
      <c r="AQ543">
        <v>47.162253999999997</v>
      </c>
      <c r="AR543">
        <v>-88.484172000000001</v>
      </c>
      <c r="AS543">
        <v>315</v>
      </c>
      <c r="AT543">
        <v>31.7</v>
      </c>
      <c r="AU543">
        <v>12</v>
      </c>
      <c r="AV543">
        <v>10</v>
      </c>
      <c r="AW543" t="s">
        <v>207</v>
      </c>
      <c r="AX543">
        <v>1.3138000000000001</v>
      </c>
      <c r="AY543">
        <v>2.5137999999999998</v>
      </c>
      <c r="AZ543">
        <v>2.9276</v>
      </c>
      <c r="BA543">
        <v>14.686999999999999</v>
      </c>
      <c r="BB543">
        <v>14.29</v>
      </c>
      <c r="BC543">
        <v>0.97</v>
      </c>
      <c r="BD543">
        <v>14.871</v>
      </c>
      <c r="BE543">
        <v>2816.1129999999998</v>
      </c>
      <c r="BF543">
        <v>215.905</v>
      </c>
      <c r="BG543">
        <v>4.6929999999999996</v>
      </c>
      <c r="BH543">
        <v>1.9E-2</v>
      </c>
      <c r="BI543">
        <v>4.7130000000000001</v>
      </c>
      <c r="BJ543">
        <v>3.7679999999999998</v>
      </c>
      <c r="BK543">
        <v>1.6E-2</v>
      </c>
      <c r="BL543">
        <v>3.7839999999999998</v>
      </c>
      <c r="BM543">
        <v>0.80510000000000004</v>
      </c>
      <c r="BQ543">
        <v>163.87799999999999</v>
      </c>
      <c r="BR543">
        <v>0.73254600000000003</v>
      </c>
      <c r="BS543">
        <v>-5</v>
      </c>
      <c r="BT543">
        <v>5.0000000000000001E-3</v>
      </c>
      <c r="BU543">
        <v>17.901592999999998</v>
      </c>
      <c r="BV543">
        <v>0</v>
      </c>
      <c r="BW543" t="s">
        <v>155</v>
      </c>
      <c r="BX543">
        <v>0.80300000000000005</v>
      </c>
    </row>
    <row r="544" spans="1:76" x14ac:dyDescent="0.25">
      <c r="A544" s="26">
        <v>43530</v>
      </c>
      <c r="B544" s="27">
        <v>0.6202989351851852</v>
      </c>
      <c r="C544">
        <v>13.964</v>
      </c>
      <c r="D544">
        <v>1.6497999999999999</v>
      </c>
      <c r="E544">
        <v>16498.003327999999</v>
      </c>
      <c r="F544">
        <v>190.9</v>
      </c>
      <c r="G544">
        <v>0.8</v>
      </c>
      <c r="H544">
        <v>104.9</v>
      </c>
      <c r="J544">
        <v>0.9</v>
      </c>
      <c r="K544">
        <v>0.86860000000000004</v>
      </c>
      <c r="L544">
        <v>12.1286</v>
      </c>
      <c r="M544">
        <v>1.4330000000000001</v>
      </c>
      <c r="N544">
        <v>165.7851</v>
      </c>
      <c r="O544">
        <v>0.71740000000000004</v>
      </c>
      <c r="P544">
        <v>166.5</v>
      </c>
      <c r="Q544">
        <v>133.11080000000001</v>
      </c>
      <c r="R544">
        <v>0.57599999999999996</v>
      </c>
      <c r="S544">
        <v>133.69999999999999</v>
      </c>
      <c r="T544">
        <v>104.94029999999999</v>
      </c>
      <c r="W544">
        <v>0</v>
      </c>
      <c r="X544">
        <v>0.78169999999999995</v>
      </c>
      <c r="Y544">
        <v>12.4</v>
      </c>
      <c r="Z544">
        <v>961</v>
      </c>
      <c r="AA544">
        <v>956</v>
      </c>
      <c r="AB544">
        <v>971</v>
      </c>
      <c r="AC544">
        <v>90</v>
      </c>
      <c r="AD544">
        <v>22.77</v>
      </c>
      <c r="AE544">
        <v>0.52</v>
      </c>
      <c r="AF544">
        <v>981</v>
      </c>
      <c r="AG544">
        <v>-1</v>
      </c>
      <c r="AH544">
        <v>32</v>
      </c>
      <c r="AI544">
        <v>36</v>
      </c>
      <c r="AJ544">
        <v>192</v>
      </c>
      <c r="AK544">
        <v>170.8</v>
      </c>
      <c r="AL544">
        <v>4.9000000000000004</v>
      </c>
      <c r="AM544">
        <v>174</v>
      </c>
      <c r="AN544" t="s">
        <v>155</v>
      </c>
      <c r="AO544">
        <v>2</v>
      </c>
      <c r="AP544" s="28">
        <v>0.82878472222222221</v>
      </c>
      <c r="AQ544">
        <v>47.162334999999999</v>
      </c>
      <c r="AR544">
        <v>-88.484165000000004</v>
      </c>
      <c r="AS544">
        <v>315.2</v>
      </c>
      <c r="AT544">
        <v>33.1</v>
      </c>
      <c r="AU544">
        <v>12</v>
      </c>
      <c r="AV544">
        <v>10</v>
      </c>
      <c r="AW544" t="s">
        <v>207</v>
      </c>
      <c r="AX544">
        <v>1.2</v>
      </c>
      <c r="AY544">
        <v>2.4</v>
      </c>
      <c r="AZ544">
        <v>2.7</v>
      </c>
      <c r="BA544">
        <v>14.686999999999999</v>
      </c>
      <c r="BB544">
        <v>14.07</v>
      </c>
      <c r="BC544">
        <v>0.96</v>
      </c>
      <c r="BD544">
        <v>15.132</v>
      </c>
      <c r="BE544">
        <v>2821.8919999999998</v>
      </c>
      <c r="BF544">
        <v>212.197</v>
      </c>
      <c r="BG544">
        <v>4.0389999999999997</v>
      </c>
      <c r="BH544">
        <v>1.7000000000000001E-2</v>
      </c>
      <c r="BI544">
        <v>4.0570000000000004</v>
      </c>
      <c r="BJ544">
        <v>3.2429999999999999</v>
      </c>
      <c r="BK544">
        <v>1.4E-2</v>
      </c>
      <c r="BL544">
        <v>3.2570000000000001</v>
      </c>
      <c r="BM544">
        <v>0.77529999999999999</v>
      </c>
      <c r="BQ544">
        <v>132.24299999999999</v>
      </c>
      <c r="BR544">
        <v>0.79416699999999996</v>
      </c>
      <c r="BS544">
        <v>-5</v>
      </c>
      <c r="BT544">
        <v>5.0000000000000001E-3</v>
      </c>
      <c r="BU544">
        <v>19.407456</v>
      </c>
      <c r="BV544">
        <v>0</v>
      </c>
      <c r="BW544" t="s">
        <v>155</v>
      </c>
      <c r="BX544">
        <v>0.80300000000000005</v>
      </c>
    </row>
    <row r="545" spans="1:76" x14ac:dyDescent="0.25">
      <c r="A545" s="26">
        <v>43530</v>
      </c>
      <c r="B545" s="27">
        <v>0.62031050925925924</v>
      </c>
      <c r="C545">
        <v>13.644</v>
      </c>
      <c r="D545">
        <v>1.3535999999999999</v>
      </c>
      <c r="E545">
        <v>13536.272879</v>
      </c>
      <c r="F545">
        <v>179.4</v>
      </c>
      <c r="G545">
        <v>0.8</v>
      </c>
      <c r="H545">
        <v>96</v>
      </c>
      <c r="J545">
        <v>0.7</v>
      </c>
      <c r="K545">
        <v>0.87350000000000005</v>
      </c>
      <c r="L545">
        <v>11.9185</v>
      </c>
      <c r="M545">
        <v>1.1823999999999999</v>
      </c>
      <c r="N545">
        <v>156.7353</v>
      </c>
      <c r="O545">
        <v>0.69879999999999998</v>
      </c>
      <c r="P545">
        <v>157.4</v>
      </c>
      <c r="Q545">
        <v>125.8447</v>
      </c>
      <c r="R545">
        <v>0.56110000000000004</v>
      </c>
      <c r="S545">
        <v>126.4</v>
      </c>
      <c r="T545">
        <v>96.046800000000005</v>
      </c>
      <c r="W545">
        <v>0</v>
      </c>
      <c r="X545">
        <v>0.61550000000000005</v>
      </c>
      <c r="Y545">
        <v>12.4</v>
      </c>
      <c r="Z545">
        <v>955</v>
      </c>
      <c r="AA545">
        <v>951</v>
      </c>
      <c r="AB545">
        <v>964</v>
      </c>
      <c r="AC545">
        <v>90</v>
      </c>
      <c r="AD545">
        <v>22.77</v>
      </c>
      <c r="AE545">
        <v>0.52</v>
      </c>
      <c r="AF545">
        <v>981</v>
      </c>
      <c r="AG545">
        <v>-1</v>
      </c>
      <c r="AH545">
        <v>32</v>
      </c>
      <c r="AI545">
        <v>36</v>
      </c>
      <c r="AJ545">
        <v>192</v>
      </c>
      <c r="AK545">
        <v>170.2</v>
      </c>
      <c r="AL545">
        <v>4.9000000000000004</v>
      </c>
      <c r="AM545">
        <v>174</v>
      </c>
      <c r="AN545" t="s">
        <v>155</v>
      </c>
      <c r="AO545">
        <v>2</v>
      </c>
      <c r="AP545" s="28">
        <v>0.82878472222222221</v>
      </c>
      <c r="AQ545">
        <v>47.162464</v>
      </c>
      <c r="AR545">
        <v>-88.484151999999995</v>
      </c>
      <c r="AS545">
        <v>315.5</v>
      </c>
      <c r="AT545">
        <v>34.299999999999997</v>
      </c>
      <c r="AU545">
        <v>12</v>
      </c>
      <c r="AV545">
        <v>10</v>
      </c>
      <c r="AW545" t="s">
        <v>207</v>
      </c>
      <c r="AX545">
        <v>1.1137999999999999</v>
      </c>
      <c r="AY545">
        <v>2.1414</v>
      </c>
      <c r="AZ545">
        <v>2.4413999999999998</v>
      </c>
      <c r="BA545">
        <v>14.686999999999999</v>
      </c>
      <c r="BB545">
        <v>14.64</v>
      </c>
      <c r="BC545">
        <v>1</v>
      </c>
      <c r="BD545">
        <v>14.478999999999999</v>
      </c>
      <c r="BE545">
        <v>2870.931</v>
      </c>
      <c r="BF545">
        <v>181.28100000000001</v>
      </c>
      <c r="BG545">
        <v>3.9540000000000002</v>
      </c>
      <c r="BH545">
        <v>1.7999999999999999E-2</v>
      </c>
      <c r="BI545">
        <v>3.9710000000000001</v>
      </c>
      <c r="BJ545">
        <v>3.1739999999999999</v>
      </c>
      <c r="BK545">
        <v>1.4E-2</v>
      </c>
      <c r="BL545">
        <v>3.1890000000000001</v>
      </c>
      <c r="BM545">
        <v>0.73470000000000002</v>
      </c>
      <c r="BQ545">
        <v>107.807</v>
      </c>
      <c r="BR545">
        <v>0.72997299999999998</v>
      </c>
      <c r="BS545">
        <v>-5</v>
      </c>
      <c r="BT545">
        <v>5.0000000000000001E-3</v>
      </c>
      <c r="BU545">
        <v>17.838715000000001</v>
      </c>
      <c r="BV545">
        <v>0</v>
      </c>
      <c r="BW545" t="s">
        <v>155</v>
      </c>
      <c r="BX545">
        <v>0.80300000000000005</v>
      </c>
    </row>
    <row r="546" spans="1:76" x14ac:dyDescent="0.25">
      <c r="A546" s="26">
        <v>43530</v>
      </c>
      <c r="B546" s="27">
        <v>0.62032208333333327</v>
      </c>
      <c r="C546">
        <v>13.355</v>
      </c>
      <c r="D546">
        <v>2.6537999999999999</v>
      </c>
      <c r="E546">
        <v>26537.73617</v>
      </c>
      <c r="F546">
        <v>178.4</v>
      </c>
      <c r="G546">
        <v>0.7</v>
      </c>
      <c r="H546">
        <v>89.2</v>
      </c>
      <c r="J546">
        <v>0.55000000000000004</v>
      </c>
      <c r="K546">
        <v>0.86450000000000005</v>
      </c>
      <c r="L546">
        <v>11.544700000000001</v>
      </c>
      <c r="M546">
        <v>2.2940999999999998</v>
      </c>
      <c r="N546">
        <v>154.24680000000001</v>
      </c>
      <c r="O546">
        <v>0.60509999999999997</v>
      </c>
      <c r="P546">
        <v>154.9</v>
      </c>
      <c r="Q546">
        <v>123.8466</v>
      </c>
      <c r="R546">
        <v>0.4859</v>
      </c>
      <c r="S546">
        <v>124.3</v>
      </c>
      <c r="T546">
        <v>89.2</v>
      </c>
      <c r="W546">
        <v>0</v>
      </c>
      <c r="X546">
        <v>0.47639999999999999</v>
      </c>
      <c r="Y546">
        <v>12.5</v>
      </c>
      <c r="Z546">
        <v>951</v>
      </c>
      <c r="AA546">
        <v>947</v>
      </c>
      <c r="AB546">
        <v>959</v>
      </c>
      <c r="AC546">
        <v>90</v>
      </c>
      <c r="AD546">
        <v>22.77</v>
      </c>
      <c r="AE546">
        <v>0.52</v>
      </c>
      <c r="AF546">
        <v>981</v>
      </c>
      <c r="AG546">
        <v>-1</v>
      </c>
      <c r="AH546">
        <v>32</v>
      </c>
      <c r="AI546">
        <v>36</v>
      </c>
      <c r="AJ546">
        <v>192</v>
      </c>
      <c r="AK546">
        <v>170.8</v>
      </c>
      <c r="AL546">
        <v>5</v>
      </c>
      <c r="AM546">
        <v>174</v>
      </c>
      <c r="AN546" t="s">
        <v>155</v>
      </c>
      <c r="AO546">
        <v>2</v>
      </c>
      <c r="AP546" s="28">
        <v>0.8288078703703704</v>
      </c>
      <c r="AQ546">
        <v>47.162708000000002</v>
      </c>
      <c r="AR546">
        <v>-88.484125000000006</v>
      </c>
      <c r="AS546">
        <v>316</v>
      </c>
      <c r="AT546">
        <v>36.9</v>
      </c>
      <c r="AU546">
        <v>12</v>
      </c>
      <c r="AV546">
        <v>10</v>
      </c>
      <c r="AW546" t="s">
        <v>207</v>
      </c>
      <c r="AX546">
        <v>1</v>
      </c>
      <c r="AY546">
        <v>1.8431</v>
      </c>
      <c r="AZ546">
        <v>2.1</v>
      </c>
      <c r="BA546">
        <v>14.686999999999999</v>
      </c>
      <c r="BB546">
        <v>13.61</v>
      </c>
      <c r="BC546">
        <v>0.93</v>
      </c>
      <c r="BD546">
        <v>15.68</v>
      </c>
      <c r="BE546">
        <v>2632.3870000000002</v>
      </c>
      <c r="BF546">
        <v>332.93</v>
      </c>
      <c r="BG546">
        <v>3.6829999999999998</v>
      </c>
      <c r="BH546">
        <v>1.4E-2</v>
      </c>
      <c r="BI546">
        <v>3.698</v>
      </c>
      <c r="BJ546">
        <v>2.9569999999999999</v>
      </c>
      <c r="BK546">
        <v>1.2E-2</v>
      </c>
      <c r="BL546">
        <v>2.9689999999999999</v>
      </c>
      <c r="BM546">
        <v>0.64590000000000003</v>
      </c>
      <c r="BQ546">
        <v>78.977000000000004</v>
      </c>
      <c r="BR546">
        <v>0.714314</v>
      </c>
      <c r="BS546">
        <v>-5</v>
      </c>
      <c r="BT546">
        <v>5.0000000000000001E-3</v>
      </c>
      <c r="BU546">
        <v>17.456047999999999</v>
      </c>
      <c r="BV546">
        <v>0</v>
      </c>
      <c r="BW546" t="s">
        <v>155</v>
      </c>
      <c r="BX546">
        <v>0.80300000000000005</v>
      </c>
    </row>
    <row r="547" spans="1:76" x14ac:dyDescent="0.25">
      <c r="A547" s="26">
        <v>43530</v>
      </c>
      <c r="B547" s="27">
        <v>0.62033365740740742</v>
      </c>
      <c r="C547">
        <v>13.029</v>
      </c>
      <c r="D547">
        <v>3.2223000000000002</v>
      </c>
      <c r="E547">
        <v>32223.034258</v>
      </c>
      <c r="F547">
        <v>166.1</v>
      </c>
      <c r="G547">
        <v>0.6</v>
      </c>
      <c r="H547">
        <v>104.5</v>
      </c>
      <c r="J547">
        <v>0.4</v>
      </c>
      <c r="K547">
        <v>0.8619</v>
      </c>
      <c r="L547">
        <v>11.2295</v>
      </c>
      <c r="M547">
        <v>2.7772000000000001</v>
      </c>
      <c r="N547">
        <v>143.15450000000001</v>
      </c>
      <c r="O547">
        <v>0.53959999999999997</v>
      </c>
      <c r="P547">
        <v>143.69999999999999</v>
      </c>
      <c r="Q547">
        <v>114.9405</v>
      </c>
      <c r="R547">
        <v>0.43330000000000002</v>
      </c>
      <c r="S547">
        <v>115.4</v>
      </c>
      <c r="T547">
        <v>104.4876</v>
      </c>
      <c r="W547">
        <v>0</v>
      </c>
      <c r="X547">
        <v>0.34770000000000001</v>
      </c>
      <c r="Y547">
        <v>12.4</v>
      </c>
      <c r="Z547">
        <v>970</v>
      </c>
      <c r="AA547">
        <v>962</v>
      </c>
      <c r="AB547">
        <v>984</v>
      </c>
      <c r="AC547">
        <v>90</v>
      </c>
      <c r="AD547">
        <v>22.77</v>
      </c>
      <c r="AE547">
        <v>0.52</v>
      </c>
      <c r="AF547">
        <v>981</v>
      </c>
      <c r="AG547">
        <v>-1</v>
      </c>
      <c r="AH547">
        <v>32</v>
      </c>
      <c r="AI547">
        <v>36</v>
      </c>
      <c r="AJ547">
        <v>192</v>
      </c>
      <c r="AK547">
        <v>171</v>
      </c>
      <c r="AL547">
        <v>4.9000000000000004</v>
      </c>
      <c r="AM547">
        <v>174.2</v>
      </c>
      <c r="AN547" t="s">
        <v>155</v>
      </c>
      <c r="AO547">
        <v>2</v>
      </c>
      <c r="AP547" s="28">
        <v>0.82881944444444444</v>
      </c>
      <c r="AQ547">
        <v>47.162882000000003</v>
      </c>
      <c r="AR547">
        <v>-88.484133999999997</v>
      </c>
      <c r="AS547">
        <v>316.39999999999998</v>
      </c>
      <c r="AT547">
        <v>39.1</v>
      </c>
      <c r="AU547">
        <v>12</v>
      </c>
      <c r="AV547">
        <v>10</v>
      </c>
      <c r="AW547" t="s">
        <v>207</v>
      </c>
      <c r="AX547">
        <v>1.0430999999999999</v>
      </c>
      <c r="AY547">
        <v>1.9</v>
      </c>
      <c r="AZ547">
        <v>2.1431</v>
      </c>
      <c r="BA547">
        <v>14.686999999999999</v>
      </c>
      <c r="BB547">
        <v>13.35</v>
      </c>
      <c r="BC547">
        <v>0.91</v>
      </c>
      <c r="BD547">
        <v>16.027000000000001</v>
      </c>
      <c r="BE547">
        <v>2529.4569999999999</v>
      </c>
      <c r="BF547">
        <v>398.15499999999997</v>
      </c>
      <c r="BG547">
        <v>3.3769999999999998</v>
      </c>
      <c r="BH547">
        <v>1.2999999999999999E-2</v>
      </c>
      <c r="BI547">
        <v>3.39</v>
      </c>
      <c r="BJ547">
        <v>2.7109999999999999</v>
      </c>
      <c r="BK547">
        <v>0.01</v>
      </c>
      <c r="BL547">
        <v>2.722</v>
      </c>
      <c r="BM547">
        <v>0.74739999999999995</v>
      </c>
      <c r="BQ547">
        <v>56.953000000000003</v>
      </c>
      <c r="BR547">
        <v>0.83201999999999998</v>
      </c>
      <c r="BS547">
        <v>-5</v>
      </c>
      <c r="BT547">
        <v>5.8430000000000001E-3</v>
      </c>
      <c r="BU547">
        <v>20.332488999999999</v>
      </c>
      <c r="BV547">
        <v>0</v>
      </c>
      <c r="BW547" t="s">
        <v>155</v>
      </c>
      <c r="BX547">
        <v>0.80300000000000005</v>
      </c>
    </row>
    <row r="548" spans="1:76" x14ac:dyDescent="0.25">
      <c r="A548" s="26">
        <v>43530</v>
      </c>
      <c r="B548" s="27">
        <v>0.62034523148148146</v>
      </c>
      <c r="C548">
        <v>12.776999999999999</v>
      </c>
      <c r="D548">
        <v>3.1690999999999998</v>
      </c>
      <c r="E548">
        <v>31690.588234999999</v>
      </c>
      <c r="F548">
        <v>149.6</v>
      </c>
      <c r="G548">
        <v>0.6</v>
      </c>
      <c r="H548">
        <v>126.2</v>
      </c>
      <c r="J548">
        <v>0.3</v>
      </c>
      <c r="K548">
        <v>0.86419999999999997</v>
      </c>
      <c r="L548">
        <v>11.042</v>
      </c>
      <c r="M548">
        <v>2.7387000000000001</v>
      </c>
      <c r="N548">
        <v>129.2473</v>
      </c>
      <c r="O548">
        <v>0.51849999999999996</v>
      </c>
      <c r="P548">
        <v>129.80000000000001</v>
      </c>
      <c r="Q548">
        <v>103.77419999999999</v>
      </c>
      <c r="R548">
        <v>0.4163</v>
      </c>
      <c r="S548">
        <v>104.2</v>
      </c>
      <c r="T548">
        <v>126.1704</v>
      </c>
      <c r="W548">
        <v>0</v>
      </c>
      <c r="X548">
        <v>0.25929999999999997</v>
      </c>
      <c r="Y548">
        <v>12.4</v>
      </c>
      <c r="Z548">
        <v>976</v>
      </c>
      <c r="AA548">
        <v>967</v>
      </c>
      <c r="AB548">
        <v>993</v>
      </c>
      <c r="AC548">
        <v>90</v>
      </c>
      <c r="AD548">
        <v>22.77</v>
      </c>
      <c r="AE548">
        <v>0.52</v>
      </c>
      <c r="AF548">
        <v>981</v>
      </c>
      <c r="AG548">
        <v>-1</v>
      </c>
      <c r="AH548">
        <v>32</v>
      </c>
      <c r="AI548">
        <v>36</v>
      </c>
      <c r="AJ548">
        <v>192</v>
      </c>
      <c r="AK548">
        <v>171</v>
      </c>
      <c r="AL548">
        <v>4.9000000000000004</v>
      </c>
      <c r="AM548">
        <v>174.5</v>
      </c>
      <c r="AN548" t="s">
        <v>155</v>
      </c>
      <c r="AO548">
        <v>2</v>
      </c>
      <c r="AP548" s="28">
        <v>0.82883101851851848</v>
      </c>
      <c r="AQ548">
        <v>47.163054000000002</v>
      </c>
      <c r="AR548">
        <v>-88.484200000000001</v>
      </c>
      <c r="AS548">
        <v>316.89999999999998</v>
      </c>
      <c r="AT548">
        <v>40.700000000000003</v>
      </c>
      <c r="AU548">
        <v>12</v>
      </c>
      <c r="AV548">
        <v>10</v>
      </c>
      <c r="AW548" t="s">
        <v>207</v>
      </c>
      <c r="AX548">
        <v>1.1000000000000001</v>
      </c>
      <c r="AY548">
        <v>1.9431</v>
      </c>
      <c r="AZ548">
        <v>2.2431000000000001</v>
      </c>
      <c r="BA548">
        <v>14.686999999999999</v>
      </c>
      <c r="BB548">
        <v>13.59</v>
      </c>
      <c r="BC548">
        <v>0.93</v>
      </c>
      <c r="BD548">
        <v>15.715999999999999</v>
      </c>
      <c r="BE548">
        <v>2527.7060000000001</v>
      </c>
      <c r="BF548">
        <v>399.02100000000002</v>
      </c>
      <c r="BG548">
        <v>3.0979999999999999</v>
      </c>
      <c r="BH548">
        <v>1.2E-2</v>
      </c>
      <c r="BI548">
        <v>3.1110000000000002</v>
      </c>
      <c r="BJ548">
        <v>2.488</v>
      </c>
      <c r="BK548">
        <v>0.01</v>
      </c>
      <c r="BL548">
        <v>2.4980000000000002</v>
      </c>
      <c r="BM548">
        <v>0.91720000000000002</v>
      </c>
      <c r="BQ548">
        <v>43.152999999999999</v>
      </c>
      <c r="BR548">
        <v>0.864116</v>
      </c>
      <c r="BS548">
        <v>-5</v>
      </c>
      <c r="BT548">
        <v>5.1570000000000001E-3</v>
      </c>
      <c r="BU548">
        <v>21.116834999999998</v>
      </c>
      <c r="BV548">
        <v>0</v>
      </c>
      <c r="BW548" t="s">
        <v>155</v>
      </c>
      <c r="BX548">
        <v>0.80300000000000005</v>
      </c>
    </row>
    <row r="549" spans="1:76" x14ac:dyDescent="0.25">
      <c r="A549" s="26">
        <v>43530</v>
      </c>
      <c r="B549" s="27">
        <v>0.62035680555555561</v>
      </c>
      <c r="C549">
        <v>13.613</v>
      </c>
      <c r="D549">
        <v>2.4264000000000001</v>
      </c>
      <c r="E549">
        <v>24264.351774999999</v>
      </c>
      <c r="F549">
        <v>133.80000000000001</v>
      </c>
      <c r="G549">
        <v>0.6</v>
      </c>
      <c r="H549">
        <v>151.9</v>
      </c>
      <c r="J549">
        <v>0.2</v>
      </c>
      <c r="K549">
        <v>0.86439999999999995</v>
      </c>
      <c r="L549">
        <v>11.7676</v>
      </c>
      <c r="M549">
        <v>2.0975000000000001</v>
      </c>
      <c r="N549">
        <v>115.67059999999999</v>
      </c>
      <c r="O549">
        <v>0.51870000000000005</v>
      </c>
      <c r="P549">
        <v>116.2</v>
      </c>
      <c r="Q549">
        <v>92.8733</v>
      </c>
      <c r="R549">
        <v>0.41639999999999999</v>
      </c>
      <c r="S549">
        <v>93.3</v>
      </c>
      <c r="T549">
        <v>151.9109</v>
      </c>
      <c r="W549">
        <v>0</v>
      </c>
      <c r="X549">
        <v>0.1729</v>
      </c>
      <c r="Y549">
        <v>12.4</v>
      </c>
      <c r="Z549">
        <v>984</v>
      </c>
      <c r="AA549">
        <v>973</v>
      </c>
      <c r="AB549">
        <v>1004</v>
      </c>
      <c r="AC549">
        <v>90</v>
      </c>
      <c r="AD549">
        <v>22.77</v>
      </c>
      <c r="AE549">
        <v>0.52</v>
      </c>
      <c r="AF549">
        <v>981</v>
      </c>
      <c r="AG549">
        <v>-1</v>
      </c>
      <c r="AH549">
        <v>32</v>
      </c>
      <c r="AI549">
        <v>36</v>
      </c>
      <c r="AJ549">
        <v>192</v>
      </c>
      <c r="AK549">
        <v>171</v>
      </c>
      <c r="AL549">
        <v>4.9000000000000004</v>
      </c>
      <c r="AM549">
        <v>174.9</v>
      </c>
      <c r="AN549" t="s">
        <v>155</v>
      </c>
      <c r="AO549">
        <v>2</v>
      </c>
      <c r="AP549" s="28">
        <v>0.82884259259259263</v>
      </c>
      <c r="AQ549">
        <v>47.163218000000001</v>
      </c>
      <c r="AR549">
        <v>-88.484296999999998</v>
      </c>
      <c r="AS549">
        <v>317.5</v>
      </c>
      <c r="AT549">
        <v>41.9</v>
      </c>
      <c r="AU549">
        <v>12</v>
      </c>
      <c r="AV549">
        <v>10</v>
      </c>
      <c r="AW549" t="s">
        <v>207</v>
      </c>
      <c r="AX549">
        <v>1.1431</v>
      </c>
      <c r="AY549">
        <v>2.1293000000000002</v>
      </c>
      <c r="AZ549">
        <v>2.4293</v>
      </c>
      <c r="BA549">
        <v>14.686999999999999</v>
      </c>
      <c r="BB549">
        <v>13.61</v>
      </c>
      <c r="BC549">
        <v>0.93</v>
      </c>
      <c r="BD549">
        <v>15.683999999999999</v>
      </c>
      <c r="BE549">
        <v>2676.9079999999999</v>
      </c>
      <c r="BF549">
        <v>303.68</v>
      </c>
      <c r="BG549">
        <v>2.7559999999999998</v>
      </c>
      <c r="BH549">
        <v>1.2E-2</v>
      </c>
      <c r="BI549">
        <v>2.7679999999999998</v>
      </c>
      <c r="BJ549">
        <v>2.2120000000000002</v>
      </c>
      <c r="BK549">
        <v>0.01</v>
      </c>
      <c r="BL549">
        <v>2.222</v>
      </c>
      <c r="BM549">
        <v>1.0973999999999999</v>
      </c>
      <c r="BQ549">
        <v>28.596</v>
      </c>
      <c r="BR549">
        <v>0.91489399999999999</v>
      </c>
      <c r="BS549">
        <v>-5</v>
      </c>
      <c r="BT549">
        <v>5.0000000000000001E-3</v>
      </c>
      <c r="BU549">
        <v>22.357721999999999</v>
      </c>
      <c r="BV549">
        <v>0</v>
      </c>
      <c r="BW549" t="s">
        <v>155</v>
      </c>
      <c r="BX549">
        <v>0.80300000000000005</v>
      </c>
    </row>
    <row r="550" spans="1:76" x14ac:dyDescent="0.25">
      <c r="A550" s="26">
        <v>43530</v>
      </c>
      <c r="B550" s="27">
        <v>0.62036837962962965</v>
      </c>
      <c r="C550">
        <v>13.723000000000001</v>
      </c>
      <c r="D550">
        <v>1.4323999999999999</v>
      </c>
      <c r="E550">
        <v>14324.451166999999</v>
      </c>
      <c r="F550">
        <v>124.4</v>
      </c>
      <c r="G550">
        <v>0.6</v>
      </c>
      <c r="H550">
        <v>145.1</v>
      </c>
      <c r="J550">
        <v>0.1</v>
      </c>
      <c r="K550">
        <v>0.87219999999999998</v>
      </c>
      <c r="L550">
        <v>11.9694</v>
      </c>
      <c r="M550">
        <v>1.2494000000000001</v>
      </c>
      <c r="N550">
        <v>108.5162</v>
      </c>
      <c r="O550">
        <v>0.52329999999999999</v>
      </c>
      <c r="P550">
        <v>109</v>
      </c>
      <c r="Q550">
        <v>87.128900000000002</v>
      </c>
      <c r="R550">
        <v>0.42020000000000002</v>
      </c>
      <c r="S550">
        <v>87.5</v>
      </c>
      <c r="T550">
        <v>145.13829999999999</v>
      </c>
      <c r="W550">
        <v>0</v>
      </c>
      <c r="X550">
        <v>8.72E-2</v>
      </c>
      <c r="Y550">
        <v>12.4</v>
      </c>
      <c r="Z550">
        <v>973</v>
      </c>
      <c r="AA550">
        <v>965</v>
      </c>
      <c r="AB550">
        <v>985</v>
      </c>
      <c r="AC550">
        <v>90</v>
      </c>
      <c r="AD550">
        <v>22.77</v>
      </c>
      <c r="AE550">
        <v>0.52</v>
      </c>
      <c r="AF550">
        <v>981</v>
      </c>
      <c r="AG550">
        <v>-1</v>
      </c>
      <c r="AH550">
        <v>32</v>
      </c>
      <c r="AI550">
        <v>36</v>
      </c>
      <c r="AJ550">
        <v>192</v>
      </c>
      <c r="AK550">
        <v>170.2</v>
      </c>
      <c r="AL550">
        <v>4.9000000000000004</v>
      </c>
      <c r="AM550">
        <v>174.7</v>
      </c>
      <c r="AN550" t="s">
        <v>155</v>
      </c>
      <c r="AO550">
        <v>2</v>
      </c>
      <c r="AP550" s="28">
        <v>0.82885416666666656</v>
      </c>
      <c r="AQ550">
        <v>47.163381000000001</v>
      </c>
      <c r="AR550">
        <v>-88.484419000000003</v>
      </c>
      <c r="AS550">
        <v>317.89999999999998</v>
      </c>
      <c r="AT550">
        <v>43.4</v>
      </c>
      <c r="AU550">
        <v>12</v>
      </c>
      <c r="AV550">
        <v>10</v>
      </c>
      <c r="AW550" t="s">
        <v>207</v>
      </c>
      <c r="AX550">
        <v>1.2431000000000001</v>
      </c>
      <c r="AY550">
        <v>2.4723999999999999</v>
      </c>
      <c r="AZ550">
        <v>2.7724000000000002</v>
      </c>
      <c r="BA550">
        <v>14.686999999999999</v>
      </c>
      <c r="BB550">
        <v>14.48</v>
      </c>
      <c r="BC550">
        <v>0.99</v>
      </c>
      <c r="BD550">
        <v>14.651999999999999</v>
      </c>
      <c r="BE550">
        <v>2856.3620000000001</v>
      </c>
      <c r="BF550">
        <v>189.76400000000001</v>
      </c>
      <c r="BG550">
        <v>2.7120000000000002</v>
      </c>
      <c r="BH550">
        <v>1.2999999999999999E-2</v>
      </c>
      <c r="BI550">
        <v>2.7250000000000001</v>
      </c>
      <c r="BJ550">
        <v>2.177</v>
      </c>
      <c r="BK550">
        <v>1.0999999999999999E-2</v>
      </c>
      <c r="BL550">
        <v>2.1880000000000002</v>
      </c>
      <c r="BM550">
        <v>1.0999000000000001</v>
      </c>
      <c r="BQ550">
        <v>15.134</v>
      </c>
      <c r="BR550">
        <v>0.785748</v>
      </c>
      <c r="BS550">
        <v>-5</v>
      </c>
      <c r="BT550">
        <v>5.0000000000000001E-3</v>
      </c>
      <c r="BU550">
        <v>19.201716999999999</v>
      </c>
      <c r="BV550">
        <v>0</v>
      </c>
      <c r="BW550" t="s">
        <v>155</v>
      </c>
      <c r="BX550">
        <v>0.80300000000000005</v>
      </c>
    </row>
    <row r="551" spans="1:76" x14ac:dyDescent="0.25">
      <c r="A551" s="26">
        <v>43530</v>
      </c>
      <c r="B551" s="27">
        <v>0.62037995370370369</v>
      </c>
      <c r="C551">
        <v>13.528</v>
      </c>
      <c r="D551">
        <v>1.9533</v>
      </c>
      <c r="E551">
        <v>19532.822186000001</v>
      </c>
      <c r="F551">
        <v>121.4</v>
      </c>
      <c r="G551">
        <v>0.7</v>
      </c>
      <c r="H551">
        <v>121.4</v>
      </c>
      <c r="J551">
        <v>0.1</v>
      </c>
      <c r="K551">
        <v>0.86919999999999997</v>
      </c>
      <c r="L551">
        <v>11.758699999999999</v>
      </c>
      <c r="M551">
        <v>1.6978</v>
      </c>
      <c r="N551">
        <v>105.51560000000001</v>
      </c>
      <c r="O551">
        <v>0.58409999999999995</v>
      </c>
      <c r="P551">
        <v>106.1</v>
      </c>
      <c r="Q551">
        <v>84.719700000000003</v>
      </c>
      <c r="R551">
        <v>0.46899999999999997</v>
      </c>
      <c r="S551">
        <v>85.2</v>
      </c>
      <c r="T551">
        <v>121.3629</v>
      </c>
      <c r="W551">
        <v>0</v>
      </c>
      <c r="X551">
        <v>8.6900000000000005E-2</v>
      </c>
      <c r="Y551">
        <v>12.5</v>
      </c>
      <c r="Z551">
        <v>957</v>
      </c>
      <c r="AA551">
        <v>953</v>
      </c>
      <c r="AB551">
        <v>964</v>
      </c>
      <c r="AC551">
        <v>90</v>
      </c>
      <c r="AD551">
        <v>22.77</v>
      </c>
      <c r="AE551">
        <v>0.52</v>
      </c>
      <c r="AF551">
        <v>981</v>
      </c>
      <c r="AG551">
        <v>-1</v>
      </c>
      <c r="AH551">
        <v>32</v>
      </c>
      <c r="AI551">
        <v>36</v>
      </c>
      <c r="AJ551">
        <v>192</v>
      </c>
      <c r="AK551">
        <v>170.8</v>
      </c>
      <c r="AL551">
        <v>4.9000000000000004</v>
      </c>
      <c r="AM551">
        <v>174.4</v>
      </c>
      <c r="AN551" t="s">
        <v>155</v>
      </c>
      <c r="AO551">
        <v>2</v>
      </c>
      <c r="AP551" s="28">
        <v>0.82886574074074071</v>
      </c>
      <c r="AQ551">
        <v>47.163542</v>
      </c>
      <c r="AR551">
        <v>-88.484570000000005</v>
      </c>
      <c r="AS551">
        <v>317.7</v>
      </c>
      <c r="AT551">
        <v>45.2</v>
      </c>
      <c r="AU551">
        <v>12</v>
      </c>
      <c r="AV551">
        <v>10</v>
      </c>
      <c r="AW551" t="s">
        <v>207</v>
      </c>
      <c r="AX551">
        <v>1.3</v>
      </c>
      <c r="AY551">
        <v>2.7</v>
      </c>
      <c r="AZ551">
        <v>3</v>
      </c>
      <c r="BA551">
        <v>14.686999999999999</v>
      </c>
      <c r="BB551">
        <v>14.13</v>
      </c>
      <c r="BC551">
        <v>0.96</v>
      </c>
      <c r="BD551">
        <v>15.05</v>
      </c>
      <c r="BE551">
        <v>2756.895</v>
      </c>
      <c r="BF551">
        <v>253.346</v>
      </c>
      <c r="BG551">
        <v>2.5910000000000002</v>
      </c>
      <c r="BH551">
        <v>1.4E-2</v>
      </c>
      <c r="BI551">
        <v>2.605</v>
      </c>
      <c r="BJ551">
        <v>2.08</v>
      </c>
      <c r="BK551">
        <v>1.2E-2</v>
      </c>
      <c r="BL551">
        <v>2.0920000000000001</v>
      </c>
      <c r="BM551">
        <v>0.90359999999999996</v>
      </c>
      <c r="BQ551">
        <v>14.817</v>
      </c>
      <c r="BR551">
        <v>0.76337200000000005</v>
      </c>
      <c r="BS551">
        <v>-5</v>
      </c>
      <c r="BT551">
        <v>5.0000000000000001E-3</v>
      </c>
      <c r="BU551">
        <v>18.654903000000001</v>
      </c>
      <c r="BV551">
        <v>0</v>
      </c>
      <c r="BW551" t="s">
        <v>155</v>
      </c>
      <c r="BX551">
        <v>0.80300000000000005</v>
      </c>
    </row>
    <row r="552" spans="1:76" x14ac:dyDescent="0.25">
      <c r="A552" s="26">
        <v>43530</v>
      </c>
      <c r="B552" s="27">
        <v>0.62039152777777773</v>
      </c>
      <c r="C552">
        <v>13.279</v>
      </c>
      <c r="D552">
        <v>2.4207000000000001</v>
      </c>
      <c r="E552">
        <v>24206.557912</v>
      </c>
      <c r="F552">
        <v>118.3</v>
      </c>
      <c r="G552">
        <v>0.7</v>
      </c>
      <c r="H552">
        <v>120.3</v>
      </c>
      <c r="J552">
        <v>0.05</v>
      </c>
      <c r="K552">
        <v>0.86699999999999999</v>
      </c>
      <c r="L552">
        <v>11.512600000000001</v>
      </c>
      <c r="M552">
        <v>2.0985999999999998</v>
      </c>
      <c r="N552">
        <v>102.5706</v>
      </c>
      <c r="O552">
        <v>0.6069</v>
      </c>
      <c r="P552">
        <v>103.2</v>
      </c>
      <c r="Q552">
        <v>82.355099999999993</v>
      </c>
      <c r="R552">
        <v>0.48730000000000001</v>
      </c>
      <c r="S552">
        <v>82.8</v>
      </c>
      <c r="T552">
        <v>120.26439999999999</v>
      </c>
      <c r="W552">
        <v>0</v>
      </c>
      <c r="X552">
        <v>4.0899999999999999E-2</v>
      </c>
      <c r="Y552">
        <v>12.4</v>
      </c>
      <c r="Z552">
        <v>957</v>
      </c>
      <c r="AA552">
        <v>951</v>
      </c>
      <c r="AB552">
        <v>964</v>
      </c>
      <c r="AC552">
        <v>90</v>
      </c>
      <c r="AD552">
        <v>22.77</v>
      </c>
      <c r="AE552">
        <v>0.52</v>
      </c>
      <c r="AF552">
        <v>981</v>
      </c>
      <c r="AG552">
        <v>-1</v>
      </c>
      <c r="AH552">
        <v>32</v>
      </c>
      <c r="AI552">
        <v>36</v>
      </c>
      <c r="AJ552">
        <v>192</v>
      </c>
      <c r="AK552">
        <v>170.2</v>
      </c>
      <c r="AL552">
        <v>4.8</v>
      </c>
      <c r="AM552">
        <v>174</v>
      </c>
      <c r="AN552" t="s">
        <v>155</v>
      </c>
      <c r="AO552">
        <v>2</v>
      </c>
      <c r="AP552" s="28">
        <v>0.82887731481481486</v>
      </c>
      <c r="AQ552">
        <v>47.163705</v>
      </c>
      <c r="AR552">
        <v>-88.484729000000002</v>
      </c>
      <c r="AS552">
        <v>317.39999999999998</v>
      </c>
      <c r="AT552">
        <v>46.9</v>
      </c>
      <c r="AU552">
        <v>12</v>
      </c>
      <c r="AV552">
        <v>10</v>
      </c>
      <c r="AW552" t="s">
        <v>207</v>
      </c>
      <c r="AX552">
        <v>1.3431</v>
      </c>
      <c r="AY552">
        <v>2.7</v>
      </c>
      <c r="AZ552">
        <v>3</v>
      </c>
      <c r="BA552">
        <v>14.686999999999999</v>
      </c>
      <c r="BB552">
        <v>13.89</v>
      </c>
      <c r="BC552">
        <v>0.95</v>
      </c>
      <c r="BD552">
        <v>15.346</v>
      </c>
      <c r="BE552">
        <v>2668.451</v>
      </c>
      <c r="BF552">
        <v>309.596</v>
      </c>
      <c r="BG552">
        <v>2.4900000000000002</v>
      </c>
      <c r="BH552">
        <v>1.4999999999999999E-2</v>
      </c>
      <c r="BI552">
        <v>2.504</v>
      </c>
      <c r="BJ552">
        <v>1.9990000000000001</v>
      </c>
      <c r="BK552">
        <v>1.2E-2</v>
      </c>
      <c r="BL552">
        <v>2.0110000000000001</v>
      </c>
      <c r="BM552">
        <v>0.88519999999999999</v>
      </c>
      <c r="BQ552">
        <v>6.9</v>
      </c>
      <c r="BR552">
        <v>0.71847799999999995</v>
      </c>
      <c r="BS552">
        <v>-5</v>
      </c>
      <c r="BT552">
        <v>5.0000000000000001E-3</v>
      </c>
      <c r="BU552">
        <v>17.557805999999999</v>
      </c>
      <c r="BV552">
        <v>0</v>
      </c>
      <c r="BW552" t="s">
        <v>155</v>
      </c>
      <c r="BX552">
        <v>0.80300000000000005</v>
      </c>
    </row>
    <row r="553" spans="1:76" x14ac:dyDescent="0.25">
      <c r="A553" s="26">
        <v>43530</v>
      </c>
      <c r="B553" s="27">
        <v>0.62040310185185188</v>
      </c>
      <c r="C553">
        <v>13.22</v>
      </c>
      <c r="D553">
        <v>1.4601</v>
      </c>
      <c r="E553">
        <v>14600.954817</v>
      </c>
      <c r="F553">
        <v>113.3</v>
      </c>
      <c r="G553">
        <v>0.7</v>
      </c>
      <c r="H553">
        <v>145.6</v>
      </c>
      <c r="J553">
        <v>0</v>
      </c>
      <c r="K553">
        <v>0.87570000000000003</v>
      </c>
      <c r="L553">
        <v>11.577500000000001</v>
      </c>
      <c r="M553">
        <v>1.2786999999999999</v>
      </c>
      <c r="N553">
        <v>99.197900000000004</v>
      </c>
      <c r="O553">
        <v>0.61299999999999999</v>
      </c>
      <c r="P553">
        <v>99.8</v>
      </c>
      <c r="Q553">
        <v>79.647199999999998</v>
      </c>
      <c r="R553">
        <v>0.49220000000000003</v>
      </c>
      <c r="S553">
        <v>80.099999999999994</v>
      </c>
      <c r="T553">
        <v>145.63079999999999</v>
      </c>
      <c r="W553">
        <v>0</v>
      </c>
      <c r="X553">
        <v>0</v>
      </c>
      <c r="Y553">
        <v>12.4</v>
      </c>
      <c r="Z553">
        <v>960</v>
      </c>
      <c r="AA553">
        <v>954</v>
      </c>
      <c r="AB553">
        <v>968</v>
      </c>
      <c r="AC553">
        <v>90</v>
      </c>
      <c r="AD553">
        <v>22.77</v>
      </c>
      <c r="AE553">
        <v>0.52</v>
      </c>
      <c r="AF553">
        <v>981</v>
      </c>
      <c r="AG553">
        <v>-1</v>
      </c>
      <c r="AH553">
        <v>32</v>
      </c>
      <c r="AI553">
        <v>36</v>
      </c>
      <c r="AJ553">
        <v>192</v>
      </c>
      <c r="AK553">
        <v>170</v>
      </c>
      <c r="AL553">
        <v>4.9000000000000004</v>
      </c>
      <c r="AM553">
        <v>174</v>
      </c>
      <c r="AN553" t="s">
        <v>155</v>
      </c>
      <c r="AO553">
        <v>2</v>
      </c>
      <c r="AP553" s="28">
        <v>0.8288888888888889</v>
      </c>
      <c r="AQ553">
        <v>47.163867000000003</v>
      </c>
      <c r="AR553">
        <v>-88.484881000000001</v>
      </c>
      <c r="AS553">
        <v>317.3</v>
      </c>
      <c r="AT553">
        <v>47.4</v>
      </c>
      <c r="AU553">
        <v>12</v>
      </c>
      <c r="AV553">
        <v>10</v>
      </c>
      <c r="AW553" t="s">
        <v>207</v>
      </c>
      <c r="AX553">
        <v>1.4</v>
      </c>
      <c r="AY553">
        <v>2.7</v>
      </c>
      <c r="AZ553">
        <v>3</v>
      </c>
      <c r="BA553">
        <v>14.686999999999999</v>
      </c>
      <c r="BB553">
        <v>14.92</v>
      </c>
      <c r="BC553">
        <v>1.02</v>
      </c>
      <c r="BD553">
        <v>14.189</v>
      </c>
      <c r="BE553">
        <v>2840.9059999999999</v>
      </c>
      <c r="BF553">
        <v>199.7</v>
      </c>
      <c r="BG553">
        <v>2.5489999999999999</v>
      </c>
      <c r="BH553">
        <v>1.6E-2</v>
      </c>
      <c r="BI553">
        <v>2.5649999999999999</v>
      </c>
      <c r="BJ553">
        <v>2.0470000000000002</v>
      </c>
      <c r="BK553">
        <v>1.2999999999999999E-2</v>
      </c>
      <c r="BL553">
        <v>2.0590000000000002</v>
      </c>
      <c r="BM553">
        <v>1.1348</v>
      </c>
      <c r="BQ553">
        <v>0</v>
      </c>
      <c r="BR553">
        <v>0.72180200000000005</v>
      </c>
      <c r="BS553">
        <v>-5</v>
      </c>
      <c r="BT553">
        <v>5.0000000000000001E-3</v>
      </c>
      <c r="BU553">
        <v>17.639036000000001</v>
      </c>
      <c r="BV553">
        <v>0</v>
      </c>
      <c r="BW553" t="s">
        <v>155</v>
      </c>
      <c r="BX553">
        <v>0.80300000000000005</v>
      </c>
    </row>
    <row r="554" spans="1:76" x14ac:dyDescent="0.25">
      <c r="A554" s="26">
        <v>43530</v>
      </c>
      <c r="B554" s="27">
        <v>0.62041467592592592</v>
      </c>
      <c r="C554">
        <v>13.488</v>
      </c>
      <c r="D554">
        <v>0.56989999999999996</v>
      </c>
      <c r="E554">
        <v>5699.302514</v>
      </c>
      <c r="F554">
        <v>111.9</v>
      </c>
      <c r="G554">
        <v>0.8</v>
      </c>
      <c r="H554">
        <v>130.69999999999999</v>
      </c>
      <c r="J554">
        <v>0</v>
      </c>
      <c r="K554">
        <v>0.88139999999999996</v>
      </c>
      <c r="L554">
        <v>11.8888</v>
      </c>
      <c r="M554">
        <v>0.50229999999999997</v>
      </c>
      <c r="N554">
        <v>98.619600000000005</v>
      </c>
      <c r="O554">
        <v>0.70509999999999995</v>
      </c>
      <c r="P554">
        <v>99.3</v>
      </c>
      <c r="Q554">
        <v>79.1828</v>
      </c>
      <c r="R554">
        <v>0.56620000000000004</v>
      </c>
      <c r="S554">
        <v>79.7</v>
      </c>
      <c r="T554">
        <v>130.71600000000001</v>
      </c>
      <c r="W554">
        <v>0</v>
      </c>
      <c r="X554">
        <v>0</v>
      </c>
      <c r="Y554">
        <v>12.5</v>
      </c>
      <c r="Z554">
        <v>926</v>
      </c>
      <c r="AA554">
        <v>920</v>
      </c>
      <c r="AB554">
        <v>929</v>
      </c>
      <c r="AC554">
        <v>90</v>
      </c>
      <c r="AD554">
        <v>22.77</v>
      </c>
      <c r="AE554">
        <v>0.52</v>
      </c>
      <c r="AF554">
        <v>981</v>
      </c>
      <c r="AG554">
        <v>-1</v>
      </c>
      <c r="AH554">
        <v>32</v>
      </c>
      <c r="AI554">
        <v>36</v>
      </c>
      <c r="AJ554">
        <v>192</v>
      </c>
      <c r="AK554">
        <v>170</v>
      </c>
      <c r="AL554">
        <v>4.9000000000000004</v>
      </c>
      <c r="AM554">
        <v>174</v>
      </c>
      <c r="AN554" t="s">
        <v>155</v>
      </c>
      <c r="AO554">
        <v>2</v>
      </c>
      <c r="AP554" s="28">
        <v>0.8288888888888889</v>
      </c>
      <c r="AQ554">
        <v>47.164029999999997</v>
      </c>
      <c r="AR554">
        <v>-88.485028</v>
      </c>
      <c r="AS554">
        <v>317.2</v>
      </c>
      <c r="AT554">
        <v>47.4</v>
      </c>
      <c r="AU554">
        <v>12</v>
      </c>
      <c r="AV554">
        <v>10</v>
      </c>
      <c r="AW554" t="s">
        <v>207</v>
      </c>
      <c r="AX554">
        <v>1.4</v>
      </c>
      <c r="AY554">
        <v>2.7</v>
      </c>
      <c r="AZ554">
        <v>3</v>
      </c>
      <c r="BA554">
        <v>14.686999999999999</v>
      </c>
      <c r="BB554">
        <v>15.66</v>
      </c>
      <c r="BC554">
        <v>1.07</v>
      </c>
      <c r="BD554">
        <v>13.454000000000001</v>
      </c>
      <c r="BE554">
        <v>3027.4</v>
      </c>
      <c r="BF554">
        <v>81.415999999999997</v>
      </c>
      <c r="BG554">
        <v>2.63</v>
      </c>
      <c r="BH554">
        <v>1.9E-2</v>
      </c>
      <c r="BI554">
        <v>2.649</v>
      </c>
      <c r="BJ554">
        <v>2.1120000000000001</v>
      </c>
      <c r="BK554">
        <v>1.4999999999999999E-2</v>
      </c>
      <c r="BL554">
        <v>2.1269999999999998</v>
      </c>
      <c r="BM554">
        <v>1.0569999999999999</v>
      </c>
      <c r="BQ554">
        <v>0</v>
      </c>
      <c r="BR554">
        <v>0.50060499999999997</v>
      </c>
      <c r="BS554">
        <v>-5</v>
      </c>
      <c r="BT554">
        <v>5.0000000000000001E-3</v>
      </c>
      <c r="BU554">
        <v>12.233535</v>
      </c>
      <c r="BV554">
        <v>0</v>
      </c>
      <c r="BW554" t="s">
        <v>155</v>
      </c>
      <c r="BX554">
        <v>0.80300000000000005</v>
      </c>
    </row>
    <row r="555" spans="1:76" x14ac:dyDescent="0.25">
      <c r="A555" s="26">
        <v>43530</v>
      </c>
      <c r="B555" s="27">
        <v>0.62042625000000007</v>
      </c>
      <c r="C555">
        <v>13.920999999999999</v>
      </c>
      <c r="D555">
        <v>0.36020000000000002</v>
      </c>
      <c r="E555">
        <v>3601.5346530000002</v>
      </c>
      <c r="F555">
        <v>161.69999999999999</v>
      </c>
      <c r="G555">
        <v>0.8</v>
      </c>
      <c r="H555">
        <v>94</v>
      </c>
      <c r="J555">
        <v>0</v>
      </c>
      <c r="K555">
        <v>0.88</v>
      </c>
      <c r="L555">
        <v>12.250400000000001</v>
      </c>
      <c r="M555">
        <v>0.31690000000000002</v>
      </c>
      <c r="N555">
        <v>142.297</v>
      </c>
      <c r="O555">
        <v>0.70399999999999996</v>
      </c>
      <c r="P555">
        <v>143</v>
      </c>
      <c r="Q555">
        <v>114.26049999999999</v>
      </c>
      <c r="R555">
        <v>0.56530000000000002</v>
      </c>
      <c r="S555">
        <v>114.8</v>
      </c>
      <c r="T555">
        <v>94.014300000000006</v>
      </c>
      <c r="W555">
        <v>0</v>
      </c>
      <c r="X555">
        <v>0</v>
      </c>
      <c r="Y555">
        <v>12.4</v>
      </c>
      <c r="Z555">
        <v>905</v>
      </c>
      <c r="AA555">
        <v>899</v>
      </c>
      <c r="AB555">
        <v>906</v>
      </c>
      <c r="AC555">
        <v>90</v>
      </c>
      <c r="AD555">
        <v>22.79</v>
      </c>
      <c r="AE555">
        <v>0.52</v>
      </c>
      <c r="AF555">
        <v>980</v>
      </c>
      <c r="AG555">
        <v>-1</v>
      </c>
      <c r="AH555">
        <v>32</v>
      </c>
      <c r="AI555">
        <v>36</v>
      </c>
      <c r="AJ555">
        <v>192</v>
      </c>
      <c r="AK555">
        <v>170</v>
      </c>
      <c r="AL555">
        <v>4.9000000000000004</v>
      </c>
      <c r="AM555">
        <v>174</v>
      </c>
      <c r="AN555" t="s">
        <v>155</v>
      </c>
      <c r="AO555">
        <v>2</v>
      </c>
      <c r="AP555" s="28">
        <v>0.82891203703703698</v>
      </c>
      <c r="AQ555">
        <v>47.164158</v>
      </c>
      <c r="AR555">
        <v>-88.485236999999998</v>
      </c>
      <c r="AS555">
        <v>317.39999999999998</v>
      </c>
      <c r="AT555">
        <v>47.3</v>
      </c>
      <c r="AU555">
        <v>12</v>
      </c>
      <c r="AV555">
        <v>10</v>
      </c>
      <c r="AW555" t="s">
        <v>207</v>
      </c>
      <c r="AX555">
        <v>1.4862</v>
      </c>
      <c r="AY555">
        <v>2.8292999999999999</v>
      </c>
      <c r="AZ555">
        <v>3.1724000000000001</v>
      </c>
      <c r="BA555">
        <v>14.686999999999999</v>
      </c>
      <c r="BB555">
        <v>15.46</v>
      </c>
      <c r="BC555">
        <v>1.05</v>
      </c>
      <c r="BD555">
        <v>13.64</v>
      </c>
      <c r="BE555">
        <v>3076.5639999999999</v>
      </c>
      <c r="BF555">
        <v>50.658000000000001</v>
      </c>
      <c r="BG555">
        <v>3.742</v>
      </c>
      <c r="BH555">
        <v>1.9E-2</v>
      </c>
      <c r="BI555">
        <v>3.7610000000000001</v>
      </c>
      <c r="BJ555">
        <v>3.0049999999999999</v>
      </c>
      <c r="BK555">
        <v>1.4999999999999999E-2</v>
      </c>
      <c r="BL555">
        <v>3.02</v>
      </c>
      <c r="BM555">
        <v>0.74980000000000002</v>
      </c>
      <c r="BQ555">
        <v>0</v>
      </c>
      <c r="BR555">
        <v>0.37478400000000001</v>
      </c>
      <c r="BS555">
        <v>-5</v>
      </c>
      <c r="BT555">
        <v>5.0000000000000001E-3</v>
      </c>
      <c r="BU555">
        <v>9.1587899999999998</v>
      </c>
      <c r="BV555">
        <v>0</v>
      </c>
      <c r="BW555" t="s">
        <v>155</v>
      </c>
      <c r="BX555">
        <v>0.80300000000000005</v>
      </c>
    </row>
    <row r="556" spans="1:76" x14ac:dyDescent="0.25">
      <c r="A556" s="26">
        <v>43530</v>
      </c>
      <c r="B556" s="27">
        <v>0.62043782407407411</v>
      </c>
      <c r="C556">
        <v>13.888</v>
      </c>
      <c r="D556">
        <v>0.93730000000000002</v>
      </c>
      <c r="E556">
        <v>9373.4166669999995</v>
      </c>
      <c r="F556">
        <v>254.6</v>
      </c>
      <c r="G556">
        <v>0.6</v>
      </c>
      <c r="H556">
        <v>75.900000000000006</v>
      </c>
      <c r="J556">
        <v>0.1</v>
      </c>
      <c r="K556">
        <v>0.87529999999999997</v>
      </c>
      <c r="L556">
        <v>12.1564</v>
      </c>
      <c r="M556">
        <v>0.82040000000000002</v>
      </c>
      <c r="N556">
        <v>222.80789999999999</v>
      </c>
      <c r="O556">
        <v>0.54820000000000002</v>
      </c>
      <c r="P556">
        <v>223.4</v>
      </c>
      <c r="Q556">
        <v>178.9109</v>
      </c>
      <c r="R556">
        <v>0.44019999999999998</v>
      </c>
      <c r="S556">
        <v>179.4</v>
      </c>
      <c r="T556">
        <v>75.889200000000002</v>
      </c>
      <c r="W556">
        <v>0</v>
      </c>
      <c r="X556">
        <v>8.7499999999999994E-2</v>
      </c>
      <c r="Y556">
        <v>12.5</v>
      </c>
      <c r="Z556">
        <v>896</v>
      </c>
      <c r="AA556">
        <v>889</v>
      </c>
      <c r="AB556">
        <v>896</v>
      </c>
      <c r="AC556">
        <v>90</v>
      </c>
      <c r="AD556">
        <v>22.8</v>
      </c>
      <c r="AE556">
        <v>0.52</v>
      </c>
      <c r="AF556">
        <v>980</v>
      </c>
      <c r="AG556">
        <v>-1</v>
      </c>
      <c r="AH556">
        <v>32</v>
      </c>
      <c r="AI556">
        <v>36</v>
      </c>
      <c r="AJ556">
        <v>192</v>
      </c>
      <c r="AK556">
        <v>170</v>
      </c>
      <c r="AL556">
        <v>4.9000000000000004</v>
      </c>
      <c r="AM556">
        <v>174</v>
      </c>
      <c r="AN556" t="s">
        <v>155</v>
      </c>
      <c r="AO556">
        <v>2</v>
      </c>
      <c r="AP556" s="28">
        <v>0.82892361111111112</v>
      </c>
      <c r="AQ556">
        <v>47.164214999999999</v>
      </c>
      <c r="AR556">
        <v>-88.485536999999994</v>
      </c>
      <c r="AS556">
        <v>317.7</v>
      </c>
      <c r="AT556">
        <v>46.7</v>
      </c>
      <c r="AU556">
        <v>12</v>
      </c>
      <c r="AV556">
        <v>10</v>
      </c>
      <c r="AW556" t="s">
        <v>207</v>
      </c>
      <c r="AX556">
        <v>1.6</v>
      </c>
      <c r="AY556">
        <v>3</v>
      </c>
      <c r="AZ556">
        <v>3.443057</v>
      </c>
      <c r="BA556">
        <v>14.686999999999999</v>
      </c>
      <c r="BB556">
        <v>14.86</v>
      </c>
      <c r="BC556">
        <v>1.01</v>
      </c>
      <c r="BD556">
        <v>14.247999999999999</v>
      </c>
      <c r="BE556">
        <v>2956.777</v>
      </c>
      <c r="BF556">
        <v>127.011</v>
      </c>
      <c r="BG556">
        <v>5.6749999999999998</v>
      </c>
      <c r="BH556">
        <v>1.4E-2</v>
      </c>
      <c r="BI556">
        <v>5.6890000000000001</v>
      </c>
      <c r="BJ556">
        <v>4.5570000000000004</v>
      </c>
      <c r="BK556">
        <v>1.0999999999999999E-2</v>
      </c>
      <c r="BL556">
        <v>4.5679999999999996</v>
      </c>
      <c r="BM556">
        <v>0.58609999999999995</v>
      </c>
      <c r="BQ556">
        <v>15.48</v>
      </c>
      <c r="BR556">
        <v>0.38091399999999997</v>
      </c>
      <c r="BS556">
        <v>-5</v>
      </c>
      <c r="BT556">
        <v>5.0000000000000001E-3</v>
      </c>
      <c r="BU556">
        <v>9.3085830000000005</v>
      </c>
      <c r="BV556">
        <v>0</v>
      </c>
      <c r="BW556" t="s">
        <v>155</v>
      </c>
      <c r="BX556">
        <v>0.80300000000000005</v>
      </c>
    </row>
    <row r="557" spans="1:76" x14ac:dyDescent="0.25">
      <c r="A557" s="26">
        <v>43530</v>
      </c>
      <c r="B557" s="27">
        <v>0.62044939814814815</v>
      </c>
      <c r="C557">
        <v>13.545</v>
      </c>
      <c r="D557">
        <v>2.1415000000000002</v>
      </c>
      <c r="E557">
        <v>21415.083332999999</v>
      </c>
      <c r="F557">
        <v>346.7</v>
      </c>
      <c r="G557">
        <v>0.6</v>
      </c>
      <c r="H557">
        <v>66.2</v>
      </c>
      <c r="J557">
        <v>0.19</v>
      </c>
      <c r="K557">
        <v>0.86750000000000005</v>
      </c>
      <c r="L557">
        <v>11.750400000000001</v>
      </c>
      <c r="M557">
        <v>1.8577999999999999</v>
      </c>
      <c r="N557">
        <v>300.8075</v>
      </c>
      <c r="O557">
        <v>0.52049999999999996</v>
      </c>
      <c r="P557">
        <v>301.3</v>
      </c>
      <c r="Q557">
        <v>241.52529999999999</v>
      </c>
      <c r="R557">
        <v>0.41789999999999999</v>
      </c>
      <c r="S557">
        <v>241.9</v>
      </c>
      <c r="T557">
        <v>66.207999999999998</v>
      </c>
      <c r="W557">
        <v>0</v>
      </c>
      <c r="X557">
        <v>0.16880000000000001</v>
      </c>
      <c r="Y557">
        <v>12.5</v>
      </c>
      <c r="Z557">
        <v>876</v>
      </c>
      <c r="AA557">
        <v>869</v>
      </c>
      <c r="AB557">
        <v>875</v>
      </c>
      <c r="AC557">
        <v>90</v>
      </c>
      <c r="AD557">
        <v>22.78</v>
      </c>
      <c r="AE557">
        <v>0.52</v>
      </c>
      <c r="AF557">
        <v>981</v>
      </c>
      <c r="AG557">
        <v>-1</v>
      </c>
      <c r="AH557">
        <v>32</v>
      </c>
      <c r="AI557">
        <v>36</v>
      </c>
      <c r="AJ557">
        <v>192</v>
      </c>
      <c r="AK557">
        <v>170</v>
      </c>
      <c r="AL557">
        <v>5</v>
      </c>
      <c r="AM557">
        <v>174</v>
      </c>
      <c r="AN557" t="s">
        <v>155</v>
      </c>
      <c r="AO557">
        <v>2</v>
      </c>
      <c r="AP557" s="28">
        <v>0.82893518518518527</v>
      </c>
      <c r="AQ557">
        <v>47.164253000000002</v>
      </c>
      <c r="AR557">
        <v>-88.485815000000002</v>
      </c>
      <c r="AS557">
        <v>317.7</v>
      </c>
      <c r="AT557">
        <v>45.1</v>
      </c>
      <c r="AU557">
        <v>12</v>
      </c>
      <c r="AV557">
        <v>10</v>
      </c>
      <c r="AW557" t="s">
        <v>207</v>
      </c>
      <c r="AX557">
        <v>1.5569569999999999</v>
      </c>
      <c r="AY557">
        <v>2.8708710000000002</v>
      </c>
      <c r="AZ557">
        <v>3.3278279999999998</v>
      </c>
      <c r="BA557">
        <v>14.686999999999999</v>
      </c>
      <c r="BB557">
        <v>13.94</v>
      </c>
      <c r="BC557">
        <v>0.95</v>
      </c>
      <c r="BD557">
        <v>15.272</v>
      </c>
      <c r="BE557">
        <v>2725.2689999999998</v>
      </c>
      <c r="BF557">
        <v>274.24099999999999</v>
      </c>
      <c r="BG557">
        <v>7.306</v>
      </c>
      <c r="BH557">
        <v>1.2999999999999999E-2</v>
      </c>
      <c r="BI557">
        <v>7.319</v>
      </c>
      <c r="BJ557">
        <v>5.8659999999999997</v>
      </c>
      <c r="BK557">
        <v>0.01</v>
      </c>
      <c r="BL557">
        <v>5.8760000000000003</v>
      </c>
      <c r="BM557">
        <v>0.48759999999999998</v>
      </c>
      <c r="BQ557">
        <v>28.463000000000001</v>
      </c>
      <c r="BR557">
        <v>0.213028</v>
      </c>
      <c r="BS557">
        <v>-5</v>
      </c>
      <c r="BT557">
        <v>5.0000000000000001E-3</v>
      </c>
      <c r="BU557">
        <v>5.2058720000000003</v>
      </c>
      <c r="BV557">
        <v>0</v>
      </c>
      <c r="BW557" t="s">
        <v>155</v>
      </c>
      <c r="BX557">
        <v>0.80300000000000005</v>
      </c>
    </row>
    <row r="558" spans="1:76" x14ac:dyDescent="0.25">
      <c r="A558" s="26">
        <v>43530</v>
      </c>
      <c r="B558" s="27">
        <v>0.62046097222222218</v>
      </c>
      <c r="C558">
        <v>13.59</v>
      </c>
      <c r="D558">
        <v>1.0595000000000001</v>
      </c>
      <c r="E558">
        <v>10595.446049</v>
      </c>
      <c r="F558">
        <v>349.2</v>
      </c>
      <c r="G558">
        <v>0.8</v>
      </c>
      <c r="H558">
        <v>56.6</v>
      </c>
      <c r="J558">
        <v>0.2</v>
      </c>
      <c r="K558">
        <v>0.87649999999999995</v>
      </c>
      <c r="L558">
        <v>11.911799999999999</v>
      </c>
      <c r="M558">
        <v>0.92869999999999997</v>
      </c>
      <c r="N558">
        <v>306.07679999999999</v>
      </c>
      <c r="O558">
        <v>0.74319999999999997</v>
      </c>
      <c r="P558">
        <v>306.8</v>
      </c>
      <c r="Q558">
        <v>245.75280000000001</v>
      </c>
      <c r="R558">
        <v>0.59670000000000001</v>
      </c>
      <c r="S558">
        <v>246.3</v>
      </c>
      <c r="T558">
        <v>56.582799999999999</v>
      </c>
      <c r="W558">
        <v>0</v>
      </c>
      <c r="X558">
        <v>0.17530000000000001</v>
      </c>
      <c r="Y558">
        <v>12.4</v>
      </c>
      <c r="Z558">
        <v>865</v>
      </c>
      <c r="AA558">
        <v>855</v>
      </c>
      <c r="AB558">
        <v>863</v>
      </c>
      <c r="AC558">
        <v>90</v>
      </c>
      <c r="AD558">
        <v>22.77</v>
      </c>
      <c r="AE558">
        <v>0.52</v>
      </c>
      <c r="AF558">
        <v>981</v>
      </c>
      <c r="AG558">
        <v>-1</v>
      </c>
      <c r="AH558">
        <v>32</v>
      </c>
      <c r="AI558">
        <v>36</v>
      </c>
      <c r="AJ558">
        <v>192</v>
      </c>
      <c r="AK558">
        <v>170</v>
      </c>
      <c r="AL558">
        <v>5</v>
      </c>
      <c r="AM558">
        <v>174.2</v>
      </c>
      <c r="AN558" t="s">
        <v>155</v>
      </c>
      <c r="AO558">
        <v>2</v>
      </c>
      <c r="AP558" s="28">
        <v>0.8289467592592592</v>
      </c>
      <c r="AQ558">
        <v>47.164313</v>
      </c>
      <c r="AR558">
        <v>-88.486046000000002</v>
      </c>
      <c r="AS558">
        <v>317.60000000000002</v>
      </c>
      <c r="AT558">
        <v>43.3</v>
      </c>
      <c r="AU558">
        <v>12</v>
      </c>
      <c r="AV558">
        <v>9</v>
      </c>
      <c r="AW558" t="s">
        <v>206</v>
      </c>
      <c r="AX558">
        <v>1.5</v>
      </c>
      <c r="AY558">
        <v>2.7</v>
      </c>
      <c r="AZ558">
        <v>3.1</v>
      </c>
      <c r="BA558">
        <v>14.686999999999999</v>
      </c>
      <c r="BB558">
        <v>15.01</v>
      </c>
      <c r="BC558">
        <v>1.02</v>
      </c>
      <c r="BD558">
        <v>14.085000000000001</v>
      </c>
      <c r="BE558">
        <v>2928.5540000000001</v>
      </c>
      <c r="BF558">
        <v>145.327</v>
      </c>
      <c r="BG558">
        <v>7.88</v>
      </c>
      <c r="BH558">
        <v>1.9E-2</v>
      </c>
      <c r="BI558">
        <v>7.899</v>
      </c>
      <c r="BJ558">
        <v>6.327</v>
      </c>
      <c r="BK558">
        <v>1.4999999999999999E-2</v>
      </c>
      <c r="BL558">
        <v>6.343</v>
      </c>
      <c r="BM558">
        <v>0.44169999999999998</v>
      </c>
      <c r="BQ558">
        <v>31.338000000000001</v>
      </c>
      <c r="BR558">
        <v>0.134635</v>
      </c>
      <c r="BS558">
        <v>-5</v>
      </c>
      <c r="BT558">
        <v>5.0000000000000001E-3</v>
      </c>
      <c r="BU558">
        <v>3.290143</v>
      </c>
      <c r="BV558">
        <v>0</v>
      </c>
      <c r="BW558" t="s">
        <v>155</v>
      </c>
      <c r="BX558">
        <v>0.80300000000000005</v>
      </c>
    </row>
    <row r="559" spans="1:76" x14ac:dyDescent="0.25">
      <c r="A559" s="26">
        <v>43530</v>
      </c>
      <c r="B559" s="27">
        <v>0.62047254629629622</v>
      </c>
      <c r="C559">
        <v>13.897</v>
      </c>
      <c r="D559">
        <v>1.2653000000000001</v>
      </c>
      <c r="E559">
        <v>12652.573528999999</v>
      </c>
      <c r="F559">
        <v>302.3</v>
      </c>
      <c r="G559">
        <v>1</v>
      </c>
      <c r="H559">
        <v>54.7</v>
      </c>
      <c r="J559">
        <v>0.2</v>
      </c>
      <c r="K559">
        <v>0.87250000000000005</v>
      </c>
      <c r="L559">
        <v>12.125</v>
      </c>
      <c r="M559">
        <v>1.1039000000000001</v>
      </c>
      <c r="N559">
        <v>263.70440000000002</v>
      </c>
      <c r="O559">
        <v>0.91379999999999995</v>
      </c>
      <c r="P559">
        <v>264.60000000000002</v>
      </c>
      <c r="Q559">
        <v>211.73140000000001</v>
      </c>
      <c r="R559">
        <v>0.73370000000000002</v>
      </c>
      <c r="S559">
        <v>212.5</v>
      </c>
      <c r="T559">
        <v>54.7027</v>
      </c>
      <c r="W559">
        <v>0</v>
      </c>
      <c r="X559">
        <v>0.17449999999999999</v>
      </c>
      <c r="Y559">
        <v>12.5</v>
      </c>
      <c r="Z559">
        <v>863</v>
      </c>
      <c r="AA559">
        <v>853</v>
      </c>
      <c r="AB559">
        <v>862</v>
      </c>
      <c r="AC559">
        <v>90</v>
      </c>
      <c r="AD559">
        <v>22.77</v>
      </c>
      <c r="AE559">
        <v>0.52</v>
      </c>
      <c r="AF559">
        <v>981</v>
      </c>
      <c r="AG559">
        <v>-1</v>
      </c>
      <c r="AH559">
        <v>32</v>
      </c>
      <c r="AI559">
        <v>36</v>
      </c>
      <c r="AJ559">
        <v>192</v>
      </c>
      <c r="AK559">
        <v>170</v>
      </c>
      <c r="AL559">
        <v>5</v>
      </c>
      <c r="AM559">
        <v>174.5</v>
      </c>
      <c r="AN559" t="s">
        <v>155</v>
      </c>
      <c r="AO559">
        <v>2</v>
      </c>
      <c r="AP559" s="28">
        <v>0.82895833333333335</v>
      </c>
      <c r="AQ559">
        <v>47.164363000000002</v>
      </c>
      <c r="AR559">
        <v>-88.486262999999994</v>
      </c>
      <c r="AS559">
        <v>317.5</v>
      </c>
      <c r="AT559">
        <v>41.1</v>
      </c>
      <c r="AU559">
        <v>12</v>
      </c>
      <c r="AV559">
        <v>9</v>
      </c>
      <c r="AW559" t="s">
        <v>206</v>
      </c>
      <c r="AX559">
        <v>1.5</v>
      </c>
      <c r="AY559">
        <v>2.7</v>
      </c>
      <c r="AZ559">
        <v>3.1</v>
      </c>
      <c r="BA559">
        <v>14.686999999999999</v>
      </c>
      <c r="BB559">
        <v>14.51</v>
      </c>
      <c r="BC559">
        <v>0.99</v>
      </c>
      <c r="BD559">
        <v>14.618</v>
      </c>
      <c r="BE559">
        <v>2893.268</v>
      </c>
      <c r="BF559">
        <v>167.65199999999999</v>
      </c>
      <c r="BG559">
        <v>6.59</v>
      </c>
      <c r="BH559">
        <v>2.3E-2</v>
      </c>
      <c r="BI559">
        <v>6.6120000000000001</v>
      </c>
      <c r="BJ559">
        <v>5.2910000000000004</v>
      </c>
      <c r="BK559">
        <v>1.7999999999999999E-2</v>
      </c>
      <c r="BL559">
        <v>5.3090000000000002</v>
      </c>
      <c r="BM559">
        <v>0.41449999999999998</v>
      </c>
      <c r="BQ559">
        <v>30.274999999999999</v>
      </c>
      <c r="BR559">
        <v>0.162249</v>
      </c>
      <c r="BS559">
        <v>-5</v>
      </c>
      <c r="BT559">
        <v>5.0000000000000001E-3</v>
      </c>
      <c r="BU559">
        <v>3.96496</v>
      </c>
      <c r="BV559">
        <v>0</v>
      </c>
      <c r="BW559" t="s">
        <v>155</v>
      </c>
      <c r="BX559">
        <v>0.80300000000000005</v>
      </c>
    </row>
    <row r="560" spans="1:76" x14ac:dyDescent="0.25">
      <c r="A560" s="26">
        <v>43530</v>
      </c>
      <c r="B560" s="27">
        <v>0.62048412037037037</v>
      </c>
      <c r="C560">
        <v>14.004</v>
      </c>
      <c r="D560">
        <v>1.2567999999999999</v>
      </c>
      <c r="E560">
        <v>12567.953165999999</v>
      </c>
      <c r="F560">
        <v>251.8</v>
      </c>
      <c r="G560">
        <v>1.4</v>
      </c>
      <c r="H560">
        <v>53.5</v>
      </c>
      <c r="J560">
        <v>0.2</v>
      </c>
      <c r="K560">
        <v>0.87170000000000003</v>
      </c>
      <c r="L560">
        <v>12.2074</v>
      </c>
      <c r="M560">
        <v>1.0955999999999999</v>
      </c>
      <c r="N560">
        <v>219.47649999999999</v>
      </c>
      <c r="O560">
        <v>1.1972</v>
      </c>
      <c r="P560">
        <v>220.7</v>
      </c>
      <c r="Q560">
        <v>176.22040000000001</v>
      </c>
      <c r="R560">
        <v>0.96120000000000005</v>
      </c>
      <c r="S560">
        <v>177.2</v>
      </c>
      <c r="T560">
        <v>53.532600000000002</v>
      </c>
      <c r="W560">
        <v>0</v>
      </c>
      <c r="X560">
        <v>0.17430000000000001</v>
      </c>
      <c r="Y560">
        <v>12.4</v>
      </c>
      <c r="Z560">
        <v>866</v>
      </c>
      <c r="AA560">
        <v>856</v>
      </c>
      <c r="AB560">
        <v>864</v>
      </c>
      <c r="AC560">
        <v>90</v>
      </c>
      <c r="AD560">
        <v>22.77</v>
      </c>
      <c r="AE560">
        <v>0.52</v>
      </c>
      <c r="AF560">
        <v>981</v>
      </c>
      <c r="AG560">
        <v>-1</v>
      </c>
      <c r="AH560">
        <v>32</v>
      </c>
      <c r="AI560">
        <v>36</v>
      </c>
      <c r="AJ560">
        <v>192</v>
      </c>
      <c r="AK560">
        <v>170</v>
      </c>
      <c r="AL560">
        <v>4.9000000000000004</v>
      </c>
      <c r="AM560">
        <v>174.9</v>
      </c>
      <c r="AN560" t="s">
        <v>155</v>
      </c>
      <c r="AO560">
        <v>2</v>
      </c>
      <c r="AP560" s="28">
        <v>0.82896990740740739</v>
      </c>
      <c r="AQ560">
        <v>47.164397000000001</v>
      </c>
      <c r="AR560">
        <v>-88.486456000000004</v>
      </c>
      <c r="AS560">
        <v>317.3</v>
      </c>
      <c r="AT560">
        <v>37.4</v>
      </c>
      <c r="AU560">
        <v>12</v>
      </c>
      <c r="AV560">
        <v>9</v>
      </c>
      <c r="AW560" t="s">
        <v>206</v>
      </c>
      <c r="AX560">
        <v>1.4137999999999999</v>
      </c>
      <c r="AY560">
        <v>2.6137999999999999</v>
      </c>
      <c r="AZ560">
        <v>2.9706999999999999</v>
      </c>
      <c r="BA560">
        <v>14.686999999999999</v>
      </c>
      <c r="BB560">
        <v>14.42</v>
      </c>
      <c r="BC560">
        <v>0.98</v>
      </c>
      <c r="BD560">
        <v>14.718</v>
      </c>
      <c r="BE560">
        <v>2896.6959999999999</v>
      </c>
      <c r="BF560">
        <v>165.459</v>
      </c>
      <c r="BG560">
        <v>5.4539999999999997</v>
      </c>
      <c r="BH560">
        <v>0.03</v>
      </c>
      <c r="BI560">
        <v>5.484</v>
      </c>
      <c r="BJ560">
        <v>4.3789999999999996</v>
      </c>
      <c r="BK560">
        <v>2.4E-2</v>
      </c>
      <c r="BL560">
        <v>4.4029999999999996</v>
      </c>
      <c r="BM560">
        <v>0.40339999999999998</v>
      </c>
      <c r="BQ560">
        <v>30.08</v>
      </c>
      <c r="BR560">
        <v>0.19007499999999999</v>
      </c>
      <c r="BS560">
        <v>-5</v>
      </c>
      <c r="BT560">
        <v>5.0000000000000001E-3</v>
      </c>
      <c r="BU560">
        <v>4.6449579999999999</v>
      </c>
      <c r="BV560">
        <v>0</v>
      </c>
      <c r="BW560" t="s">
        <v>155</v>
      </c>
      <c r="BX560">
        <v>0.80300000000000005</v>
      </c>
    </row>
    <row r="561" spans="1:76" x14ac:dyDescent="0.25">
      <c r="A561" s="26">
        <v>43530</v>
      </c>
      <c r="B561" s="27">
        <v>0.62049569444444441</v>
      </c>
      <c r="C561">
        <v>13.696999999999999</v>
      </c>
      <c r="D561">
        <v>1.7363999999999999</v>
      </c>
      <c r="E561">
        <v>17363.937450000001</v>
      </c>
      <c r="F561">
        <v>226</v>
      </c>
      <c r="G561">
        <v>1.5</v>
      </c>
      <c r="H561">
        <v>60.4</v>
      </c>
      <c r="J561">
        <v>0.3</v>
      </c>
      <c r="K561">
        <v>0.86980000000000002</v>
      </c>
      <c r="L561">
        <v>11.9138</v>
      </c>
      <c r="M561">
        <v>1.5104</v>
      </c>
      <c r="N561">
        <v>196.59389999999999</v>
      </c>
      <c r="O561">
        <v>1.3047</v>
      </c>
      <c r="P561">
        <v>197.9</v>
      </c>
      <c r="Q561">
        <v>157.8476</v>
      </c>
      <c r="R561">
        <v>1.0476000000000001</v>
      </c>
      <c r="S561">
        <v>158.9</v>
      </c>
      <c r="T561">
        <v>60.386800000000001</v>
      </c>
      <c r="W561">
        <v>0</v>
      </c>
      <c r="X561">
        <v>0.26090000000000002</v>
      </c>
      <c r="Y561">
        <v>12.2</v>
      </c>
      <c r="Z561">
        <v>870</v>
      </c>
      <c r="AA561">
        <v>859</v>
      </c>
      <c r="AB561">
        <v>867</v>
      </c>
      <c r="AC561">
        <v>90</v>
      </c>
      <c r="AD561">
        <v>22.77</v>
      </c>
      <c r="AE561">
        <v>0.52</v>
      </c>
      <c r="AF561">
        <v>981</v>
      </c>
      <c r="AG561">
        <v>-1</v>
      </c>
      <c r="AH561">
        <v>32</v>
      </c>
      <c r="AI561">
        <v>36</v>
      </c>
      <c r="AJ561">
        <v>191.2</v>
      </c>
      <c r="AK561">
        <v>170</v>
      </c>
      <c r="AL561">
        <v>4.8</v>
      </c>
      <c r="AM561">
        <v>174.7</v>
      </c>
      <c r="AN561" t="s">
        <v>155</v>
      </c>
      <c r="AO561">
        <v>2</v>
      </c>
      <c r="AP561" s="28">
        <v>0.82898148148148154</v>
      </c>
      <c r="AQ561">
        <v>47.164414999999998</v>
      </c>
      <c r="AR561">
        <v>-88.486632999999998</v>
      </c>
      <c r="AS561">
        <v>317</v>
      </c>
      <c r="AT561">
        <v>33.799999999999997</v>
      </c>
      <c r="AU561">
        <v>12</v>
      </c>
      <c r="AV561">
        <v>9</v>
      </c>
      <c r="AW561" t="s">
        <v>206</v>
      </c>
      <c r="AX561">
        <v>1.3431</v>
      </c>
      <c r="AY561">
        <v>2.5</v>
      </c>
      <c r="AZ561">
        <v>2.8</v>
      </c>
      <c r="BA561">
        <v>14.686999999999999</v>
      </c>
      <c r="BB561">
        <v>14.21</v>
      </c>
      <c r="BC561">
        <v>0.97</v>
      </c>
      <c r="BD561">
        <v>14.965</v>
      </c>
      <c r="BE561">
        <v>2801.2759999999998</v>
      </c>
      <c r="BF561">
        <v>226.029</v>
      </c>
      <c r="BG561">
        <v>4.8410000000000002</v>
      </c>
      <c r="BH561">
        <v>3.2000000000000001E-2</v>
      </c>
      <c r="BI561">
        <v>4.8730000000000002</v>
      </c>
      <c r="BJ561">
        <v>3.887</v>
      </c>
      <c r="BK561">
        <v>2.5999999999999999E-2</v>
      </c>
      <c r="BL561">
        <v>3.9119999999999999</v>
      </c>
      <c r="BM561">
        <v>0.45090000000000002</v>
      </c>
      <c r="BQ561">
        <v>44.613</v>
      </c>
      <c r="BR561">
        <v>0.206645</v>
      </c>
      <c r="BS561">
        <v>-5</v>
      </c>
      <c r="BT561">
        <v>5.0000000000000001E-3</v>
      </c>
      <c r="BU561">
        <v>5.049887</v>
      </c>
      <c r="BV561">
        <v>0</v>
      </c>
      <c r="BW561" t="s">
        <v>155</v>
      </c>
      <c r="BX561">
        <v>0.80300000000000005</v>
      </c>
    </row>
    <row r="562" spans="1:76" x14ac:dyDescent="0.25">
      <c r="A562" s="26">
        <v>43530</v>
      </c>
      <c r="B562" s="27">
        <v>0.62050726851851856</v>
      </c>
      <c r="C562">
        <v>13.005000000000001</v>
      </c>
      <c r="D562">
        <v>3.2284000000000002</v>
      </c>
      <c r="E562">
        <v>32283.727121</v>
      </c>
      <c r="F562">
        <v>210.1</v>
      </c>
      <c r="G562">
        <v>1.6</v>
      </c>
      <c r="H562">
        <v>77.8</v>
      </c>
      <c r="J562">
        <v>0.3</v>
      </c>
      <c r="K562">
        <v>0.86199999999999999</v>
      </c>
      <c r="L562">
        <v>11.2103</v>
      </c>
      <c r="M562">
        <v>2.7827999999999999</v>
      </c>
      <c r="N562">
        <v>181.07429999999999</v>
      </c>
      <c r="O562">
        <v>1.3572</v>
      </c>
      <c r="P562">
        <v>182.4</v>
      </c>
      <c r="Q562">
        <v>145.38669999999999</v>
      </c>
      <c r="R562">
        <v>1.0896999999999999</v>
      </c>
      <c r="S562">
        <v>146.5</v>
      </c>
      <c r="T562">
        <v>77.826499999999996</v>
      </c>
      <c r="W562">
        <v>0</v>
      </c>
      <c r="X562">
        <v>0.2586</v>
      </c>
      <c r="Y562">
        <v>12.1</v>
      </c>
      <c r="Z562">
        <v>870</v>
      </c>
      <c r="AA562">
        <v>860</v>
      </c>
      <c r="AB562">
        <v>867</v>
      </c>
      <c r="AC562">
        <v>90</v>
      </c>
      <c r="AD562">
        <v>22.77</v>
      </c>
      <c r="AE562">
        <v>0.52</v>
      </c>
      <c r="AF562">
        <v>981</v>
      </c>
      <c r="AG562">
        <v>-1</v>
      </c>
      <c r="AH562">
        <v>32</v>
      </c>
      <c r="AI562">
        <v>36</v>
      </c>
      <c r="AJ562">
        <v>191</v>
      </c>
      <c r="AK562">
        <v>169.2</v>
      </c>
      <c r="AL562">
        <v>4.8</v>
      </c>
      <c r="AM562">
        <v>174.4</v>
      </c>
      <c r="AN562" t="s">
        <v>155</v>
      </c>
      <c r="AO562">
        <v>2</v>
      </c>
      <c r="AP562" s="28">
        <v>0.82899305555555547</v>
      </c>
      <c r="AQ562">
        <v>47.164416000000003</v>
      </c>
      <c r="AR562">
        <v>-88.486808999999994</v>
      </c>
      <c r="AS562">
        <v>316.89999999999998</v>
      </c>
      <c r="AT562">
        <v>31.7</v>
      </c>
      <c r="AU562">
        <v>12</v>
      </c>
      <c r="AV562">
        <v>9</v>
      </c>
      <c r="AW562" t="s">
        <v>206</v>
      </c>
      <c r="AX562">
        <v>1.4431</v>
      </c>
      <c r="AY562">
        <v>2.6724000000000001</v>
      </c>
      <c r="AZ562">
        <v>3.0154999999999998</v>
      </c>
      <c r="BA562">
        <v>14.686999999999999</v>
      </c>
      <c r="BB562">
        <v>13.36</v>
      </c>
      <c r="BC562">
        <v>0.91</v>
      </c>
      <c r="BD562">
        <v>16.013000000000002</v>
      </c>
      <c r="BE562">
        <v>2528.08</v>
      </c>
      <c r="BF562">
        <v>399.41800000000001</v>
      </c>
      <c r="BG562">
        <v>4.2759999999999998</v>
      </c>
      <c r="BH562">
        <v>3.2000000000000001E-2</v>
      </c>
      <c r="BI562">
        <v>4.3079999999999998</v>
      </c>
      <c r="BJ562">
        <v>3.4329999999999998</v>
      </c>
      <c r="BK562">
        <v>2.5999999999999999E-2</v>
      </c>
      <c r="BL562">
        <v>3.4590000000000001</v>
      </c>
      <c r="BM562">
        <v>0.55730000000000002</v>
      </c>
      <c r="BQ562">
        <v>42.402000000000001</v>
      </c>
      <c r="BR562">
        <v>0.19551199999999999</v>
      </c>
      <c r="BS562">
        <v>-5</v>
      </c>
      <c r="BT562">
        <v>5.8430000000000001E-3</v>
      </c>
      <c r="BU562">
        <v>4.777825</v>
      </c>
      <c r="BV562">
        <v>0</v>
      </c>
      <c r="BW562" t="s">
        <v>155</v>
      </c>
      <c r="BX562">
        <v>0.80300000000000005</v>
      </c>
    </row>
    <row r="563" spans="1:76" x14ac:dyDescent="0.25">
      <c r="A563" s="26">
        <v>43530</v>
      </c>
      <c r="B563" s="27">
        <v>0.6205188425925926</v>
      </c>
      <c r="C563">
        <v>12.831</v>
      </c>
      <c r="D563">
        <v>3.8123999999999998</v>
      </c>
      <c r="E563">
        <v>38123.993344000002</v>
      </c>
      <c r="F563">
        <v>199.4</v>
      </c>
      <c r="G563">
        <v>1.6</v>
      </c>
      <c r="H563">
        <v>93.7</v>
      </c>
      <c r="J563">
        <v>0.3</v>
      </c>
      <c r="K563">
        <v>0.85809999999999997</v>
      </c>
      <c r="L563">
        <v>11.009399999999999</v>
      </c>
      <c r="M563">
        <v>3.2713000000000001</v>
      </c>
      <c r="N563">
        <v>171.13550000000001</v>
      </c>
      <c r="O563">
        <v>1.3729</v>
      </c>
      <c r="P563">
        <v>172.5</v>
      </c>
      <c r="Q563">
        <v>137.4068</v>
      </c>
      <c r="R563">
        <v>1.1023000000000001</v>
      </c>
      <c r="S563">
        <v>138.5</v>
      </c>
      <c r="T563">
        <v>93.746899999999997</v>
      </c>
      <c r="W563">
        <v>0</v>
      </c>
      <c r="X563">
        <v>0.25740000000000002</v>
      </c>
      <c r="Y563">
        <v>12</v>
      </c>
      <c r="Z563">
        <v>870</v>
      </c>
      <c r="AA563">
        <v>860</v>
      </c>
      <c r="AB563">
        <v>866</v>
      </c>
      <c r="AC563">
        <v>90</v>
      </c>
      <c r="AD563">
        <v>22.77</v>
      </c>
      <c r="AE563">
        <v>0.52</v>
      </c>
      <c r="AF563">
        <v>981</v>
      </c>
      <c r="AG563">
        <v>-1</v>
      </c>
      <c r="AH563">
        <v>32</v>
      </c>
      <c r="AI563">
        <v>36</v>
      </c>
      <c r="AJ563">
        <v>191</v>
      </c>
      <c r="AK563">
        <v>169</v>
      </c>
      <c r="AL563">
        <v>4.5999999999999996</v>
      </c>
      <c r="AM563">
        <v>174</v>
      </c>
      <c r="AN563" t="s">
        <v>155</v>
      </c>
      <c r="AO563">
        <v>2</v>
      </c>
      <c r="AP563" s="28">
        <v>0.82900462962962962</v>
      </c>
      <c r="AQ563">
        <v>47.164409999999997</v>
      </c>
      <c r="AR563">
        <v>-88.486909999999995</v>
      </c>
      <c r="AS563">
        <v>317.10000000000002</v>
      </c>
      <c r="AT563">
        <v>31</v>
      </c>
      <c r="AU563">
        <v>12</v>
      </c>
      <c r="AV563">
        <v>9</v>
      </c>
      <c r="AW563" t="s">
        <v>206</v>
      </c>
      <c r="AX563">
        <v>1.5</v>
      </c>
      <c r="AY563">
        <v>2.9</v>
      </c>
      <c r="AZ563">
        <v>3.3</v>
      </c>
      <c r="BA563">
        <v>14.686999999999999</v>
      </c>
      <c r="BB563">
        <v>12.98</v>
      </c>
      <c r="BC563">
        <v>0.88</v>
      </c>
      <c r="BD563">
        <v>16.542000000000002</v>
      </c>
      <c r="BE563">
        <v>2432.3739999999998</v>
      </c>
      <c r="BF563">
        <v>460.00299999999999</v>
      </c>
      <c r="BG563">
        <v>3.96</v>
      </c>
      <c r="BH563">
        <v>3.2000000000000001E-2</v>
      </c>
      <c r="BI563">
        <v>3.9910000000000001</v>
      </c>
      <c r="BJ563">
        <v>3.1789999999999998</v>
      </c>
      <c r="BK563">
        <v>2.5999999999999999E-2</v>
      </c>
      <c r="BL563">
        <v>3.2050000000000001</v>
      </c>
      <c r="BM563">
        <v>0.65769999999999995</v>
      </c>
      <c r="BQ563">
        <v>41.353000000000002</v>
      </c>
      <c r="BR563">
        <v>0.16771</v>
      </c>
      <c r="BS563">
        <v>-5</v>
      </c>
      <c r="BT563">
        <v>6.0000000000000001E-3</v>
      </c>
      <c r="BU563">
        <v>4.098414</v>
      </c>
      <c r="BV563">
        <v>0</v>
      </c>
      <c r="BW563" t="s">
        <v>155</v>
      </c>
      <c r="BX563">
        <v>0.80300000000000005</v>
      </c>
    </row>
    <row r="564" spans="1:76" x14ac:dyDescent="0.25">
      <c r="A564" s="26">
        <v>43530</v>
      </c>
      <c r="B564" s="27">
        <v>0.62053041666666664</v>
      </c>
      <c r="C564">
        <v>13.177</v>
      </c>
      <c r="D564">
        <v>2.9706000000000001</v>
      </c>
      <c r="E564">
        <v>29706.151855</v>
      </c>
      <c r="F564">
        <v>188.3</v>
      </c>
      <c r="G564">
        <v>1.5</v>
      </c>
      <c r="H564">
        <v>116.7</v>
      </c>
      <c r="J564">
        <v>0.25</v>
      </c>
      <c r="K564">
        <v>0.86280000000000001</v>
      </c>
      <c r="L564">
        <v>11.369899999999999</v>
      </c>
      <c r="M564">
        <v>2.5632000000000001</v>
      </c>
      <c r="N564">
        <v>162.4854</v>
      </c>
      <c r="O564">
        <v>1.2943</v>
      </c>
      <c r="P564">
        <v>163.80000000000001</v>
      </c>
      <c r="Q564">
        <v>130.4615</v>
      </c>
      <c r="R564">
        <v>1.0391999999999999</v>
      </c>
      <c r="S564">
        <v>131.5</v>
      </c>
      <c r="T564">
        <v>116.7406</v>
      </c>
      <c r="W564">
        <v>0</v>
      </c>
      <c r="X564">
        <v>0.21609999999999999</v>
      </c>
      <c r="Y564">
        <v>12</v>
      </c>
      <c r="Z564">
        <v>869</v>
      </c>
      <c r="AA564">
        <v>859</v>
      </c>
      <c r="AB564">
        <v>865</v>
      </c>
      <c r="AC564">
        <v>90</v>
      </c>
      <c r="AD564">
        <v>22.77</v>
      </c>
      <c r="AE564">
        <v>0.52</v>
      </c>
      <c r="AF564">
        <v>981</v>
      </c>
      <c r="AG564">
        <v>-1</v>
      </c>
      <c r="AH564">
        <v>32</v>
      </c>
      <c r="AI564">
        <v>36</v>
      </c>
      <c r="AJ564">
        <v>191</v>
      </c>
      <c r="AK564">
        <v>169</v>
      </c>
      <c r="AL564">
        <v>4.5999999999999996</v>
      </c>
      <c r="AM564">
        <v>174.4</v>
      </c>
      <c r="AN564" t="s">
        <v>155</v>
      </c>
      <c r="AO564">
        <v>2</v>
      </c>
      <c r="AP564" s="28">
        <v>0.82900462962962962</v>
      </c>
      <c r="AQ564">
        <v>47.164396000000004</v>
      </c>
      <c r="AR564">
        <v>-88.487061999999995</v>
      </c>
      <c r="AS564">
        <v>317.10000000000002</v>
      </c>
      <c r="AT564">
        <v>30.7</v>
      </c>
      <c r="AU564">
        <v>12</v>
      </c>
      <c r="AV564">
        <v>9</v>
      </c>
      <c r="AW564" t="s">
        <v>206</v>
      </c>
      <c r="AX564">
        <v>1.5862000000000001</v>
      </c>
      <c r="AY564">
        <v>3.1585999999999999</v>
      </c>
      <c r="AZ564">
        <v>3.5586000000000002</v>
      </c>
      <c r="BA564">
        <v>14.686999999999999</v>
      </c>
      <c r="BB564">
        <v>13.46</v>
      </c>
      <c r="BC564">
        <v>0.92</v>
      </c>
      <c r="BD564">
        <v>15.896000000000001</v>
      </c>
      <c r="BE564">
        <v>2574.424</v>
      </c>
      <c r="BF564">
        <v>369.38600000000002</v>
      </c>
      <c r="BG564">
        <v>3.8530000000000002</v>
      </c>
      <c r="BH564">
        <v>3.1E-2</v>
      </c>
      <c r="BI564">
        <v>3.883</v>
      </c>
      <c r="BJ564">
        <v>3.093</v>
      </c>
      <c r="BK564">
        <v>2.5000000000000001E-2</v>
      </c>
      <c r="BL564">
        <v>3.1179999999999999</v>
      </c>
      <c r="BM564">
        <v>0.83940000000000003</v>
      </c>
      <c r="BQ564">
        <v>35.572000000000003</v>
      </c>
      <c r="BR564">
        <v>0.146983</v>
      </c>
      <c r="BS564">
        <v>-5</v>
      </c>
      <c r="BT564">
        <v>5.1570000000000001E-3</v>
      </c>
      <c r="BU564">
        <v>3.5918969999999999</v>
      </c>
      <c r="BV564">
        <v>0</v>
      </c>
      <c r="BW564" t="s">
        <v>155</v>
      </c>
      <c r="BX564">
        <v>0.80300000000000005</v>
      </c>
    </row>
    <row r="565" spans="1:76" x14ac:dyDescent="0.25">
      <c r="A565" s="26">
        <v>43530</v>
      </c>
      <c r="B565" s="27">
        <v>0.62054199074074068</v>
      </c>
      <c r="C565">
        <v>13.45</v>
      </c>
      <c r="D565">
        <v>2.3519999999999999</v>
      </c>
      <c r="E565">
        <v>23520.136986000001</v>
      </c>
      <c r="F565">
        <v>173.1</v>
      </c>
      <c r="G565">
        <v>1.6</v>
      </c>
      <c r="H565">
        <v>107.3</v>
      </c>
      <c r="J565">
        <v>0.2</v>
      </c>
      <c r="K565">
        <v>0.86619999999999997</v>
      </c>
      <c r="L565">
        <v>11.649900000000001</v>
      </c>
      <c r="M565">
        <v>2.0373000000000001</v>
      </c>
      <c r="N565">
        <v>149.8974</v>
      </c>
      <c r="O565">
        <v>1.3634999999999999</v>
      </c>
      <c r="P565">
        <v>151.30000000000001</v>
      </c>
      <c r="Q565">
        <v>120.3544</v>
      </c>
      <c r="R565">
        <v>1.0948</v>
      </c>
      <c r="S565">
        <v>121.4</v>
      </c>
      <c r="T565">
        <v>107.3379</v>
      </c>
      <c r="W565">
        <v>0</v>
      </c>
      <c r="X565">
        <v>0.17319999999999999</v>
      </c>
      <c r="Y565">
        <v>11.9</v>
      </c>
      <c r="Z565">
        <v>866</v>
      </c>
      <c r="AA565">
        <v>856</v>
      </c>
      <c r="AB565">
        <v>862</v>
      </c>
      <c r="AC565">
        <v>90</v>
      </c>
      <c r="AD565">
        <v>22.77</v>
      </c>
      <c r="AE565">
        <v>0.52</v>
      </c>
      <c r="AF565">
        <v>981</v>
      </c>
      <c r="AG565">
        <v>-1</v>
      </c>
      <c r="AH565">
        <v>31.157</v>
      </c>
      <c r="AI565">
        <v>36</v>
      </c>
      <c r="AJ565">
        <v>190.2</v>
      </c>
      <c r="AK565">
        <v>169</v>
      </c>
      <c r="AL565">
        <v>4.5</v>
      </c>
      <c r="AM565">
        <v>174.7</v>
      </c>
      <c r="AN565" t="s">
        <v>155</v>
      </c>
      <c r="AO565">
        <v>2</v>
      </c>
      <c r="AP565" s="28">
        <v>0.82902777777777781</v>
      </c>
      <c r="AQ565">
        <v>47.164352999999998</v>
      </c>
      <c r="AR565">
        <v>-88.487329000000003</v>
      </c>
      <c r="AS565">
        <v>317</v>
      </c>
      <c r="AT565">
        <v>30.1</v>
      </c>
      <c r="AU565">
        <v>12</v>
      </c>
      <c r="AV565">
        <v>9</v>
      </c>
      <c r="AW565" t="s">
        <v>206</v>
      </c>
      <c r="AX565">
        <v>1.6569</v>
      </c>
      <c r="AY565">
        <v>2.4224999999999999</v>
      </c>
      <c r="AZ565">
        <v>3.0379999999999998</v>
      </c>
      <c r="BA565">
        <v>14.686999999999999</v>
      </c>
      <c r="BB565">
        <v>13.82</v>
      </c>
      <c r="BC565">
        <v>0.94</v>
      </c>
      <c r="BD565">
        <v>15.449</v>
      </c>
      <c r="BE565">
        <v>2685.5160000000001</v>
      </c>
      <c r="BF565">
        <v>298.904</v>
      </c>
      <c r="BG565">
        <v>3.6190000000000002</v>
      </c>
      <c r="BH565">
        <v>3.3000000000000002E-2</v>
      </c>
      <c r="BI565">
        <v>3.6509999999999998</v>
      </c>
      <c r="BJ565">
        <v>2.9049999999999998</v>
      </c>
      <c r="BK565">
        <v>2.5999999999999999E-2</v>
      </c>
      <c r="BL565">
        <v>2.9319999999999999</v>
      </c>
      <c r="BM565">
        <v>0.78569999999999995</v>
      </c>
      <c r="BQ565">
        <v>29.036000000000001</v>
      </c>
      <c r="BR565">
        <v>9.3420000000000003E-2</v>
      </c>
      <c r="BS565">
        <v>-5</v>
      </c>
      <c r="BT565">
        <v>5.8430000000000001E-3</v>
      </c>
      <c r="BU565">
        <v>2.2829510000000002</v>
      </c>
      <c r="BV565">
        <v>0</v>
      </c>
      <c r="BW565" t="s">
        <v>155</v>
      </c>
      <c r="BX565">
        <v>0.80300000000000005</v>
      </c>
    </row>
    <row r="566" spans="1:76" x14ac:dyDescent="0.25">
      <c r="A566" s="26">
        <v>43530</v>
      </c>
      <c r="B566" s="27">
        <v>0.62055356481481483</v>
      </c>
      <c r="C566">
        <v>13.214</v>
      </c>
      <c r="D566">
        <v>2.7113</v>
      </c>
      <c r="E566">
        <v>27113.206751000002</v>
      </c>
      <c r="F566">
        <v>154</v>
      </c>
      <c r="G566">
        <v>1.6</v>
      </c>
      <c r="H566">
        <v>101</v>
      </c>
      <c r="J566">
        <v>0.2</v>
      </c>
      <c r="K566">
        <v>0.86480000000000001</v>
      </c>
      <c r="L566">
        <v>11.4274</v>
      </c>
      <c r="M566">
        <v>2.3448000000000002</v>
      </c>
      <c r="N566">
        <v>133.22219999999999</v>
      </c>
      <c r="O566">
        <v>1.3609</v>
      </c>
      <c r="P566">
        <v>134.6</v>
      </c>
      <c r="Q566">
        <v>106.9657</v>
      </c>
      <c r="R566">
        <v>1.0927</v>
      </c>
      <c r="S566">
        <v>108.1</v>
      </c>
      <c r="T566">
        <v>100.9687</v>
      </c>
      <c r="W566">
        <v>0</v>
      </c>
      <c r="X566">
        <v>0.17299999999999999</v>
      </c>
      <c r="Y566">
        <v>11.9</v>
      </c>
      <c r="Z566">
        <v>866</v>
      </c>
      <c r="AA566">
        <v>855</v>
      </c>
      <c r="AB566">
        <v>863</v>
      </c>
      <c r="AC566">
        <v>90</v>
      </c>
      <c r="AD566">
        <v>22.77</v>
      </c>
      <c r="AE566">
        <v>0.52</v>
      </c>
      <c r="AF566">
        <v>981</v>
      </c>
      <c r="AG566">
        <v>-1</v>
      </c>
      <c r="AH566">
        <v>31</v>
      </c>
      <c r="AI566">
        <v>36</v>
      </c>
      <c r="AJ566">
        <v>190</v>
      </c>
      <c r="AK566">
        <v>168.2</v>
      </c>
      <c r="AL566">
        <v>4.5</v>
      </c>
      <c r="AM566">
        <v>175</v>
      </c>
      <c r="AN566" t="s">
        <v>155</v>
      </c>
      <c r="AO566">
        <v>2</v>
      </c>
      <c r="AP566" s="28">
        <v>0.82903935185185185</v>
      </c>
      <c r="AQ566">
        <v>47.164302999999997</v>
      </c>
      <c r="AR566">
        <v>-88.487474000000006</v>
      </c>
      <c r="AS566">
        <v>317.2</v>
      </c>
      <c r="AT566">
        <v>28.9</v>
      </c>
      <c r="AU566">
        <v>12</v>
      </c>
      <c r="AV566">
        <v>9</v>
      </c>
      <c r="AW566" t="s">
        <v>206</v>
      </c>
      <c r="AX566">
        <v>1.6</v>
      </c>
      <c r="AY566">
        <v>1.1293</v>
      </c>
      <c r="AZ566">
        <v>1.9862</v>
      </c>
      <c r="BA566">
        <v>14.686999999999999</v>
      </c>
      <c r="BB566">
        <v>13.67</v>
      </c>
      <c r="BC566">
        <v>0.93</v>
      </c>
      <c r="BD566">
        <v>15.631</v>
      </c>
      <c r="BE566">
        <v>2618.0410000000002</v>
      </c>
      <c r="BF566">
        <v>341.90800000000002</v>
      </c>
      <c r="BG566">
        <v>3.1960000000000002</v>
      </c>
      <c r="BH566">
        <v>3.3000000000000002E-2</v>
      </c>
      <c r="BI566">
        <v>3.2290000000000001</v>
      </c>
      <c r="BJ566">
        <v>2.5659999999999998</v>
      </c>
      <c r="BK566">
        <v>2.5999999999999999E-2</v>
      </c>
      <c r="BL566">
        <v>2.593</v>
      </c>
      <c r="BM566">
        <v>0.73460000000000003</v>
      </c>
      <c r="BQ566">
        <v>28.812000000000001</v>
      </c>
      <c r="BR566">
        <v>0.102546</v>
      </c>
      <c r="BS566">
        <v>-5</v>
      </c>
      <c r="BT566">
        <v>6.0000000000000001E-3</v>
      </c>
      <c r="BU566">
        <v>2.5059680000000002</v>
      </c>
      <c r="BV566">
        <v>0</v>
      </c>
      <c r="BW566" t="s">
        <v>155</v>
      </c>
      <c r="BX566">
        <v>0.80300000000000005</v>
      </c>
    </row>
    <row r="567" spans="1:76" x14ac:dyDescent="0.25">
      <c r="A567" s="26">
        <v>43530</v>
      </c>
      <c r="B567" s="27">
        <v>0.62056513888888887</v>
      </c>
      <c r="C567">
        <v>12.898</v>
      </c>
      <c r="D567">
        <v>3.2614999999999998</v>
      </c>
      <c r="E567">
        <v>32615.432099000001</v>
      </c>
      <c r="F567">
        <v>137.19999999999999</v>
      </c>
      <c r="G567">
        <v>1.6</v>
      </c>
      <c r="H567">
        <v>121.8</v>
      </c>
      <c r="J567">
        <v>0.11</v>
      </c>
      <c r="K567">
        <v>0.86240000000000006</v>
      </c>
      <c r="L567">
        <v>11.122400000000001</v>
      </c>
      <c r="M567">
        <v>2.8126000000000002</v>
      </c>
      <c r="N567">
        <v>118.34650000000001</v>
      </c>
      <c r="O567">
        <v>1.3797999999999999</v>
      </c>
      <c r="P567">
        <v>119.7</v>
      </c>
      <c r="Q567">
        <v>95.021900000000002</v>
      </c>
      <c r="R567">
        <v>1.1077999999999999</v>
      </c>
      <c r="S567">
        <v>96.1</v>
      </c>
      <c r="T567">
        <v>121.79900000000001</v>
      </c>
      <c r="W567">
        <v>0</v>
      </c>
      <c r="X567">
        <v>9.1200000000000003E-2</v>
      </c>
      <c r="Y567">
        <v>11.9</v>
      </c>
      <c r="Z567">
        <v>866</v>
      </c>
      <c r="AA567">
        <v>855</v>
      </c>
      <c r="AB567">
        <v>864</v>
      </c>
      <c r="AC567">
        <v>90</v>
      </c>
      <c r="AD567">
        <v>22.77</v>
      </c>
      <c r="AE567">
        <v>0.52</v>
      </c>
      <c r="AF567">
        <v>981</v>
      </c>
      <c r="AG567">
        <v>-1</v>
      </c>
      <c r="AH567">
        <v>31</v>
      </c>
      <c r="AI567">
        <v>36</v>
      </c>
      <c r="AJ567">
        <v>190</v>
      </c>
      <c r="AK567">
        <v>168.8</v>
      </c>
      <c r="AL567">
        <v>4.5999999999999996</v>
      </c>
      <c r="AM567">
        <v>175</v>
      </c>
      <c r="AN567" t="s">
        <v>155</v>
      </c>
      <c r="AO567">
        <v>2</v>
      </c>
      <c r="AP567" s="28">
        <v>0.82905092592592589</v>
      </c>
      <c r="AQ567">
        <v>47.164261000000003</v>
      </c>
      <c r="AR567">
        <v>-88.487605000000002</v>
      </c>
      <c r="AS567">
        <v>317.39999999999998</v>
      </c>
      <c r="AT567">
        <v>26.9</v>
      </c>
      <c r="AU567">
        <v>12</v>
      </c>
      <c r="AV567">
        <v>9</v>
      </c>
      <c r="AW567" t="s">
        <v>206</v>
      </c>
      <c r="AX567">
        <v>1.6</v>
      </c>
      <c r="AY567">
        <v>1.3</v>
      </c>
      <c r="AZ567">
        <v>2.1</v>
      </c>
      <c r="BA567">
        <v>14.686999999999999</v>
      </c>
      <c r="BB567">
        <v>13.41</v>
      </c>
      <c r="BC567">
        <v>0.91</v>
      </c>
      <c r="BD567">
        <v>15.96</v>
      </c>
      <c r="BE567">
        <v>2517.9299999999998</v>
      </c>
      <c r="BF567">
        <v>405.262</v>
      </c>
      <c r="BG567">
        <v>2.806</v>
      </c>
      <c r="BH567">
        <v>3.3000000000000002E-2</v>
      </c>
      <c r="BI567">
        <v>2.8380000000000001</v>
      </c>
      <c r="BJ567">
        <v>2.2530000000000001</v>
      </c>
      <c r="BK567">
        <v>2.5999999999999999E-2</v>
      </c>
      <c r="BL567">
        <v>2.2789999999999999</v>
      </c>
      <c r="BM567">
        <v>0.87560000000000004</v>
      </c>
      <c r="BQ567">
        <v>15.018000000000001</v>
      </c>
      <c r="BR567">
        <v>0.11358699999999999</v>
      </c>
      <c r="BS567">
        <v>-5</v>
      </c>
      <c r="BT567">
        <v>6.0000000000000001E-3</v>
      </c>
      <c r="BU567">
        <v>2.7757830000000001</v>
      </c>
      <c r="BV567">
        <v>0</v>
      </c>
      <c r="BW567" t="s">
        <v>155</v>
      </c>
      <c r="BX567">
        <v>0.80300000000000005</v>
      </c>
    </row>
    <row r="568" spans="1:76" x14ac:dyDescent="0.25">
      <c r="A568" s="26">
        <v>43530</v>
      </c>
      <c r="B568" s="27">
        <v>0.62057671296296302</v>
      </c>
      <c r="C568">
        <v>13.173999999999999</v>
      </c>
      <c r="D568">
        <v>2.9906000000000001</v>
      </c>
      <c r="E568">
        <v>29906.458332999999</v>
      </c>
      <c r="F568">
        <v>120.5</v>
      </c>
      <c r="G568">
        <v>1.6</v>
      </c>
      <c r="H568">
        <v>124.5</v>
      </c>
      <c r="J568">
        <v>0.1</v>
      </c>
      <c r="K568">
        <v>0.86270000000000002</v>
      </c>
      <c r="L568">
        <v>11.3645</v>
      </c>
      <c r="M568">
        <v>2.5798999999999999</v>
      </c>
      <c r="N568">
        <v>103.9268</v>
      </c>
      <c r="O568">
        <v>1.3803000000000001</v>
      </c>
      <c r="P568">
        <v>105.3</v>
      </c>
      <c r="Q568">
        <v>83.444100000000006</v>
      </c>
      <c r="R568">
        <v>1.1082000000000001</v>
      </c>
      <c r="S568">
        <v>84.6</v>
      </c>
      <c r="T568">
        <v>124.4975</v>
      </c>
      <c r="W568">
        <v>0</v>
      </c>
      <c r="X568">
        <v>8.6300000000000002E-2</v>
      </c>
      <c r="Y568">
        <v>11.9</v>
      </c>
      <c r="Z568">
        <v>865</v>
      </c>
      <c r="AA568">
        <v>854</v>
      </c>
      <c r="AB568">
        <v>861</v>
      </c>
      <c r="AC568">
        <v>90</v>
      </c>
      <c r="AD568">
        <v>22.77</v>
      </c>
      <c r="AE568">
        <v>0.52</v>
      </c>
      <c r="AF568">
        <v>981</v>
      </c>
      <c r="AG568">
        <v>-1</v>
      </c>
      <c r="AH568">
        <v>31</v>
      </c>
      <c r="AI568">
        <v>36</v>
      </c>
      <c r="AJ568">
        <v>190</v>
      </c>
      <c r="AK568">
        <v>168.2</v>
      </c>
      <c r="AL568">
        <v>4.5</v>
      </c>
      <c r="AM568">
        <v>175</v>
      </c>
      <c r="AN568" t="s">
        <v>155</v>
      </c>
      <c r="AO568">
        <v>2</v>
      </c>
      <c r="AP568" s="28">
        <v>0.82906250000000004</v>
      </c>
      <c r="AQ568">
        <v>47.164230000000003</v>
      </c>
      <c r="AR568">
        <v>-88.487730999999997</v>
      </c>
      <c r="AS568">
        <v>317.60000000000002</v>
      </c>
      <c r="AT568">
        <v>24.7</v>
      </c>
      <c r="AU568">
        <v>12</v>
      </c>
      <c r="AV568">
        <v>10</v>
      </c>
      <c r="AW568" t="s">
        <v>207</v>
      </c>
      <c r="AX568">
        <v>1.6</v>
      </c>
      <c r="AY568">
        <v>1.3</v>
      </c>
      <c r="AZ568">
        <v>2.1</v>
      </c>
      <c r="BA568">
        <v>14.686999999999999</v>
      </c>
      <c r="BB568">
        <v>13.44</v>
      </c>
      <c r="BC568">
        <v>0.92</v>
      </c>
      <c r="BD568">
        <v>15.920999999999999</v>
      </c>
      <c r="BE568">
        <v>2570.9650000000001</v>
      </c>
      <c r="BF568">
        <v>371.471</v>
      </c>
      <c r="BG568">
        <v>2.4620000000000002</v>
      </c>
      <c r="BH568">
        <v>3.3000000000000002E-2</v>
      </c>
      <c r="BI568">
        <v>2.4950000000000001</v>
      </c>
      <c r="BJ568">
        <v>1.9770000000000001</v>
      </c>
      <c r="BK568">
        <v>2.5999999999999999E-2</v>
      </c>
      <c r="BL568">
        <v>2.0030000000000001</v>
      </c>
      <c r="BM568">
        <v>0.89439999999999997</v>
      </c>
      <c r="BQ568">
        <v>14.19</v>
      </c>
      <c r="BR568">
        <v>7.7908000000000005E-2</v>
      </c>
      <c r="BS568">
        <v>-5</v>
      </c>
      <c r="BT568">
        <v>6.8430000000000001E-3</v>
      </c>
      <c r="BU568">
        <v>1.903877</v>
      </c>
      <c r="BV568">
        <v>0</v>
      </c>
      <c r="BW568" t="s">
        <v>155</v>
      </c>
      <c r="BX568">
        <v>0.80300000000000005</v>
      </c>
    </row>
    <row r="569" spans="1:76" x14ac:dyDescent="0.25">
      <c r="A569" s="26">
        <v>43530</v>
      </c>
      <c r="B569" s="27">
        <v>0.62058828703703706</v>
      </c>
      <c r="C569">
        <v>13.484</v>
      </c>
      <c r="D569">
        <v>2.4514999999999998</v>
      </c>
      <c r="E569">
        <v>24514.791667000001</v>
      </c>
      <c r="F569">
        <v>104.3</v>
      </c>
      <c r="G569">
        <v>1.7</v>
      </c>
      <c r="H569">
        <v>132.9</v>
      </c>
      <c r="J569">
        <v>0.1</v>
      </c>
      <c r="K569">
        <v>0.86499999999999999</v>
      </c>
      <c r="L569">
        <v>11.664099999999999</v>
      </c>
      <c r="M569">
        <v>2.1206</v>
      </c>
      <c r="N569">
        <v>90.2166</v>
      </c>
      <c r="O569">
        <v>1.4705999999999999</v>
      </c>
      <c r="P569">
        <v>91.7</v>
      </c>
      <c r="Q569">
        <v>72.436000000000007</v>
      </c>
      <c r="R569">
        <v>1.1807000000000001</v>
      </c>
      <c r="S569">
        <v>73.599999999999994</v>
      </c>
      <c r="T569">
        <v>132.90110000000001</v>
      </c>
      <c r="W569">
        <v>0</v>
      </c>
      <c r="X569">
        <v>8.6499999999999994E-2</v>
      </c>
      <c r="Y569">
        <v>11.9</v>
      </c>
      <c r="Z569">
        <v>866</v>
      </c>
      <c r="AA569">
        <v>854</v>
      </c>
      <c r="AB569">
        <v>863</v>
      </c>
      <c r="AC569">
        <v>90</v>
      </c>
      <c r="AD569">
        <v>22.77</v>
      </c>
      <c r="AE569">
        <v>0.52</v>
      </c>
      <c r="AF569">
        <v>981</v>
      </c>
      <c r="AG569">
        <v>-1</v>
      </c>
      <c r="AH569">
        <v>31</v>
      </c>
      <c r="AI569">
        <v>36</v>
      </c>
      <c r="AJ569">
        <v>190</v>
      </c>
      <c r="AK569">
        <v>168</v>
      </c>
      <c r="AL569">
        <v>4.5</v>
      </c>
      <c r="AM569">
        <v>175</v>
      </c>
      <c r="AN569" t="s">
        <v>155</v>
      </c>
      <c r="AO569">
        <v>2</v>
      </c>
      <c r="AP569" s="28">
        <v>0.82907407407407396</v>
      </c>
      <c r="AQ569">
        <v>47.164206</v>
      </c>
      <c r="AR569">
        <v>-88.487853999999999</v>
      </c>
      <c r="AS569">
        <v>317.89999999999998</v>
      </c>
      <c r="AT569">
        <v>23.3</v>
      </c>
      <c r="AU569">
        <v>12</v>
      </c>
      <c r="AV569">
        <v>10</v>
      </c>
      <c r="AW569" t="s">
        <v>207</v>
      </c>
      <c r="AX569">
        <v>1.6</v>
      </c>
      <c r="AY569">
        <v>1.3862000000000001</v>
      </c>
      <c r="AZ569">
        <v>2.1861999999999999</v>
      </c>
      <c r="BA569">
        <v>14.686999999999999</v>
      </c>
      <c r="BB569">
        <v>13.69</v>
      </c>
      <c r="BC569">
        <v>0.93</v>
      </c>
      <c r="BD569">
        <v>15.602</v>
      </c>
      <c r="BE569">
        <v>2669.221</v>
      </c>
      <c r="BF569">
        <v>308.87</v>
      </c>
      <c r="BG569">
        <v>2.1619999999999999</v>
      </c>
      <c r="BH569">
        <v>3.5000000000000003E-2</v>
      </c>
      <c r="BI569">
        <v>2.1970000000000001</v>
      </c>
      <c r="BJ569">
        <v>1.736</v>
      </c>
      <c r="BK569">
        <v>2.8000000000000001E-2</v>
      </c>
      <c r="BL569">
        <v>1.764</v>
      </c>
      <c r="BM569">
        <v>0.96579999999999999</v>
      </c>
      <c r="BQ569">
        <v>14.394</v>
      </c>
      <c r="BR569">
        <v>0.100505</v>
      </c>
      <c r="BS569">
        <v>-5</v>
      </c>
      <c r="BT569">
        <v>5.3140000000000001E-3</v>
      </c>
      <c r="BU569">
        <v>2.4560909999999998</v>
      </c>
      <c r="BV569">
        <v>0</v>
      </c>
      <c r="BW569" t="s">
        <v>155</v>
      </c>
      <c r="BX569">
        <v>0.80300000000000005</v>
      </c>
    </row>
    <row r="570" spans="1:76" x14ac:dyDescent="0.25">
      <c r="A570" s="26">
        <v>43530</v>
      </c>
      <c r="B570" s="27">
        <v>0.6205998611111111</v>
      </c>
      <c r="C570">
        <v>13.778</v>
      </c>
      <c r="D570">
        <v>1.6380999999999999</v>
      </c>
      <c r="E570">
        <v>16381.295337</v>
      </c>
      <c r="F570">
        <v>92.3</v>
      </c>
      <c r="G570">
        <v>1.7</v>
      </c>
      <c r="H570">
        <v>149.5</v>
      </c>
      <c r="J570">
        <v>0</v>
      </c>
      <c r="K570">
        <v>0.86990000000000001</v>
      </c>
      <c r="L570">
        <v>11.9854</v>
      </c>
      <c r="M570">
        <v>1.425</v>
      </c>
      <c r="N570">
        <v>80.299099999999996</v>
      </c>
      <c r="O570">
        <v>1.4787999999999999</v>
      </c>
      <c r="P570">
        <v>81.8</v>
      </c>
      <c r="Q570">
        <v>64.473100000000002</v>
      </c>
      <c r="R570">
        <v>1.1873</v>
      </c>
      <c r="S570">
        <v>65.7</v>
      </c>
      <c r="T570">
        <v>149.4555</v>
      </c>
      <c r="W570">
        <v>0</v>
      </c>
      <c r="X570">
        <v>0</v>
      </c>
      <c r="Y570">
        <v>11.9</v>
      </c>
      <c r="Z570">
        <v>871</v>
      </c>
      <c r="AA570">
        <v>859</v>
      </c>
      <c r="AB570">
        <v>867</v>
      </c>
      <c r="AC570">
        <v>90</v>
      </c>
      <c r="AD570">
        <v>22.77</v>
      </c>
      <c r="AE570">
        <v>0.52</v>
      </c>
      <c r="AF570">
        <v>981</v>
      </c>
      <c r="AG570">
        <v>-1</v>
      </c>
      <c r="AH570">
        <v>31</v>
      </c>
      <c r="AI570">
        <v>36</v>
      </c>
      <c r="AJ570">
        <v>190</v>
      </c>
      <c r="AK570">
        <v>168</v>
      </c>
      <c r="AL570">
        <v>4.5</v>
      </c>
      <c r="AM570">
        <v>175</v>
      </c>
      <c r="AN570" t="s">
        <v>155</v>
      </c>
      <c r="AO570">
        <v>2</v>
      </c>
      <c r="AP570" s="28">
        <v>0.82908564814814811</v>
      </c>
      <c r="AQ570">
        <v>47.164189</v>
      </c>
      <c r="AR570">
        <v>-88.487970000000004</v>
      </c>
      <c r="AS570">
        <v>318.3</v>
      </c>
      <c r="AT570">
        <v>21.8</v>
      </c>
      <c r="AU570">
        <v>12</v>
      </c>
      <c r="AV570">
        <v>10</v>
      </c>
      <c r="AW570" t="s">
        <v>207</v>
      </c>
      <c r="AX570">
        <v>1.6</v>
      </c>
      <c r="AY570">
        <v>1.2845</v>
      </c>
      <c r="AZ570">
        <v>2.1276000000000002</v>
      </c>
      <c r="BA570">
        <v>14.686999999999999</v>
      </c>
      <c r="BB570">
        <v>14.23</v>
      </c>
      <c r="BC570">
        <v>0.97</v>
      </c>
      <c r="BD570">
        <v>14.96</v>
      </c>
      <c r="BE570">
        <v>2819.1469999999999</v>
      </c>
      <c r="BF570">
        <v>213.32499999999999</v>
      </c>
      <c r="BG570">
        <v>1.978</v>
      </c>
      <c r="BH570">
        <v>3.5999999999999997E-2</v>
      </c>
      <c r="BI570">
        <v>2.0139999999999998</v>
      </c>
      <c r="BJ570">
        <v>1.5880000000000001</v>
      </c>
      <c r="BK570">
        <v>2.9000000000000001E-2</v>
      </c>
      <c r="BL570">
        <v>1.617</v>
      </c>
      <c r="BM570">
        <v>1.1163000000000001</v>
      </c>
      <c r="BQ570">
        <v>0</v>
      </c>
      <c r="BR570">
        <v>0.18945699999999999</v>
      </c>
      <c r="BS570">
        <v>-5</v>
      </c>
      <c r="BT570">
        <v>5.8430000000000001E-3</v>
      </c>
      <c r="BU570">
        <v>4.6298560000000002</v>
      </c>
      <c r="BV570">
        <v>0</v>
      </c>
      <c r="BW570" t="s">
        <v>155</v>
      </c>
      <c r="BX570">
        <v>0.80300000000000005</v>
      </c>
    </row>
    <row r="571" spans="1:76" x14ac:dyDescent="0.25">
      <c r="A571" s="26">
        <v>43530</v>
      </c>
      <c r="B571" s="27">
        <v>0.62061143518518513</v>
      </c>
      <c r="C571">
        <v>13.819000000000001</v>
      </c>
      <c r="D571">
        <v>1.4295</v>
      </c>
      <c r="E571">
        <v>14294.549113999999</v>
      </c>
      <c r="F571">
        <v>83.8</v>
      </c>
      <c r="G571">
        <v>1.7</v>
      </c>
      <c r="H571">
        <v>151.69999999999999</v>
      </c>
      <c r="J571">
        <v>0</v>
      </c>
      <c r="K571">
        <v>0.87129999999999996</v>
      </c>
      <c r="L571">
        <v>12.0406</v>
      </c>
      <c r="M571">
        <v>1.2455000000000001</v>
      </c>
      <c r="N571">
        <v>72.990099999999998</v>
      </c>
      <c r="O571">
        <v>1.4813000000000001</v>
      </c>
      <c r="P571">
        <v>74.5</v>
      </c>
      <c r="Q571">
        <v>58.604700000000001</v>
      </c>
      <c r="R571">
        <v>1.1893</v>
      </c>
      <c r="S571">
        <v>59.8</v>
      </c>
      <c r="T571">
        <v>151.73070000000001</v>
      </c>
      <c r="W571">
        <v>0</v>
      </c>
      <c r="X571">
        <v>0</v>
      </c>
      <c r="Y571">
        <v>11.9</v>
      </c>
      <c r="Z571">
        <v>878</v>
      </c>
      <c r="AA571">
        <v>866</v>
      </c>
      <c r="AB571">
        <v>872</v>
      </c>
      <c r="AC571">
        <v>90</v>
      </c>
      <c r="AD571">
        <v>22.77</v>
      </c>
      <c r="AE571">
        <v>0.52</v>
      </c>
      <c r="AF571">
        <v>981</v>
      </c>
      <c r="AG571">
        <v>-1</v>
      </c>
      <c r="AH571">
        <v>31</v>
      </c>
      <c r="AI571">
        <v>36</v>
      </c>
      <c r="AJ571">
        <v>190</v>
      </c>
      <c r="AK571">
        <v>168</v>
      </c>
      <c r="AL571">
        <v>4.4000000000000004</v>
      </c>
      <c r="AM571">
        <v>175</v>
      </c>
      <c r="AN571" t="s">
        <v>155</v>
      </c>
      <c r="AO571">
        <v>2</v>
      </c>
      <c r="AP571" s="28">
        <v>0.82909722222222226</v>
      </c>
      <c r="AQ571">
        <v>47.164185000000003</v>
      </c>
      <c r="AR571">
        <v>-88.488033000000001</v>
      </c>
      <c r="AS571">
        <v>318.60000000000002</v>
      </c>
      <c r="AT571">
        <v>20.5</v>
      </c>
      <c r="AU571">
        <v>12</v>
      </c>
      <c r="AV571">
        <v>10</v>
      </c>
      <c r="AW571" t="s">
        <v>207</v>
      </c>
      <c r="AX571">
        <v>1.6</v>
      </c>
      <c r="AY571">
        <v>1</v>
      </c>
      <c r="AZ571">
        <v>1.9</v>
      </c>
      <c r="BA571">
        <v>14.686999999999999</v>
      </c>
      <c r="BB571">
        <v>14.4</v>
      </c>
      <c r="BC571">
        <v>0.98</v>
      </c>
      <c r="BD571">
        <v>14.766999999999999</v>
      </c>
      <c r="BE571">
        <v>2858.6179999999999</v>
      </c>
      <c r="BF571">
        <v>188.209</v>
      </c>
      <c r="BG571">
        <v>1.8149999999999999</v>
      </c>
      <c r="BH571">
        <v>3.6999999999999998E-2</v>
      </c>
      <c r="BI571">
        <v>1.8520000000000001</v>
      </c>
      <c r="BJ571">
        <v>1.4570000000000001</v>
      </c>
      <c r="BK571">
        <v>0.03</v>
      </c>
      <c r="BL571">
        <v>1.4870000000000001</v>
      </c>
      <c r="BM571">
        <v>1.1438999999999999</v>
      </c>
      <c r="BQ571">
        <v>0</v>
      </c>
      <c r="BR571">
        <v>0.24205499999999999</v>
      </c>
      <c r="BS571">
        <v>-5</v>
      </c>
      <c r="BT571">
        <v>6.842E-3</v>
      </c>
      <c r="BU571">
        <v>5.9152170000000002</v>
      </c>
      <c r="BV571">
        <v>0</v>
      </c>
      <c r="BW571" t="s">
        <v>155</v>
      </c>
      <c r="BX571">
        <v>0.80300000000000005</v>
      </c>
    </row>
    <row r="572" spans="1:76" x14ac:dyDescent="0.25">
      <c r="A572" s="26">
        <v>43530</v>
      </c>
      <c r="B572" s="27">
        <v>0.62062300925925928</v>
      </c>
      <c r="C572">
        <v>13.451000000000001</v>
      </c>
      <c r="D572">
        <v>2.1623000000000001</v>
      </c>
      <c r="E572">
        <v>21622.700422000002</v>
      </c>
      <c r="F572">
        <v>79.099999999999994</v>
      </c>
      <c r="G572">
        <v>1.7</v>
      </c>
      <c r="H572">
        <v>144.6</v>
      </c>
      <c r="J572">
        <v>0</v>
      </c>
      <c r="K572">
        <v>0.86780000000000002</v>
      </c>
      <c r="L572">
        <v>11.673299999999999</v>
      </c>
      <c r="M572">
        <v>1.8764000000000001</v>
      </c>
      <c r="N572">
        <v>68.6721</v>
      </c>
      <c r="O572">
        <v>1.4753000000000001</v>
      </c>
      <c r="P572">
        <v>70.099999999999994</v>
      </c>
      <c r="Q572">
        <v>55.0931</v>
      </c>
      <c r="R572">
        <v>1.1836</v>
      </c>
      <c r="S572">
        <v>56.3</v>
      </c>
      <c r="T572">
        <v>144.59360000000001</v>
      </c>
      <c r="W572">
        <v>0</v>
      </c>
      <c r="X572">
        <v>0</v>
      </c>
      <c r="Y572">
        <v>12</v>
      </c>
      <c r="Z572">
        <v>876</v>
      </c>
      <c r="AA572">
        <v>866</v>
      </c>
      <c r="AB572">
        <v>872</v>
      </c>
      <c r="AC572">
        <v>89.2</v>
      </c>
      <c r="AD572">
        <v>22.56</v>
      </c>
      <c r="AE572">
        <v>0.52</v>
      </c>
      <c r="AF572">
        <v>981</v>
      </c>
      <c r="AG572">
        <v>-1</v>
      </c>
      <c r="AH572">
        <v>31</v>
      </c>
      <c r="AI572">
        <v>36</v>
      </c>
      <c r="AJ572">
        <v>190</v>
      </c>
      <c r="AK572">
        <v>168</v>
      </c>
      <c r="AL572">
        <v>4.5</v>
      </c>
      <c r="AM572">
        <v>174.7</v>
      </c>
      <c r="AN572" t="s">
        <v>155</v>
      </c>
      <c r="AO572">
        <v>2</v>
      </c>
      <c r="AP572" s="28">
        <v>0.82909722222222226</v>
      </c>
      <c r="AQ572">
        <v>47.164185000000003</v>
      </c>
      <c r="AR572">
        <v>-88.488125999999994</v>
      </c>
      <c r="AS572">
        <v>318.60000000000002</v>
      </c>
      <c r="AT572">
        <v>19.8</v>
      </c>
      <c r="AU572">
        <v>12</v>
      </c>
      <c r="AV572">
        <v>10</v>
      </c>
      <c r="AW572" t="s">
        <v>207</v>
      </c>
      <c r="AX572">
        <v>1.7722279999999999</v>
      </c>
      <c r="AY572">
        <v>1.2152849999999999</v>
      </c>
      <c r="AZ572">
        <v>2.2013989999999999</v>
      </c>
      <c r="BA572">
        <v>14.686999999999999</v>
      </c>
      <c r="BB572">
        <v>13.99</v>
      </c>
      <c r="BC572">
        <v>0.95</v>
      </c>
      <c r="BD572">
        <v>15.231999999999999</v>
      </c>
      <c r="BE572">
        <v>2717.518</v>
      </c>
      <c r="BF572">
        <v>278.02999999999997</v>
      </c>
      <c r="BG572">
        <v>1.6739999999999999</v>
      </c>
      <c r="BH572">
        <v>3.5999999999999997E-2</v>
      </c>
      <c r="BI572">
        <v>1.71</v>
      </c>
      <c r="BJ572">
        <v>1.343</v>
      </c>
      <c r="BK572">
        <v>2.9000000000000001E-2</v>
      </c>
      <c r="BL572">
        <v>1.3720000000000001</v>
      </c>
      <c r="BM572">
        <v>1.0689</v>
      </c>
      <c r="BQ572">
        <v>0</v>
      </c>
      <c r="BR572">
        <v>0.242257</v>
      </c>
      <c r="BS572">
        <v>-5</v>
      </c>
      <c r="BT572">
        <v>6.1570000000000001E-3</v>
      </c>
      <c r="BU572">
        <v>5.9201610000000002</v>
      </c>
      <c r="BV572">
        <v>0</v>
      </c>
      <c r="BW572" t="s">
        <v>155</v>
      </c>
      <c r="BX572">
        <v>0.80200000000000005</v>
      </c>
    </row>
    <row r="573" spans="1:76" x14ac:dyDescent="0.25">
      <c r="A573" s="26">
        <v>43530</v>
      </c>
      <c r="B573" s="27">
        <v>0.62063458333333332</v>
      </c>
      <c r="C573">
        <v>12.964</v>
      </c>
      <c r="D573">
        <v>2.7538999999999998</v>
      </c>
      <c r="E573">
        <v>27539.425675999999</v>
      </c>
      <c r="F573">
        <v>74.599999999999994</v>
      </c>
      <c r="G573">
        <v>1.7</v>
      </c>
      <c r="H573">
        <v>152.19999999999999</v>
      </c>
      <c r="J573">
        <v>0</v>
      </c>
      <c r="K573">
        <v>0.86629999999999996</v>
      </c>
      <c r="L573">
        <v>11.230499999999999</v>
      </c>
      <c r="M573">
        <v>2.3858000000000001</v>
      </c>
      <c r="N573">
        <v>64.617400000000004</v>
      </c>
      <c r="O573">
        <v>1.4726999999999999</v>
      </c>
      <c r="P573">
        <v>66.099999999999994</v>
      </c>
      <c r="Q573">
        <v>51.832299999999996</v>
      </c>
      <c r="R573">
        <v>1.1813</v>
      </c>
      <c r="S573">
        <v>53</v>
      </c>
      <c r="T573">
        <v>152.19569999999999</v>
      </c>
      <c r="W573">
        <v>0</v>
      </c>
      <c r="X573">
        <v>0</v>
      </c>
      <c r="Y573">
        <v>11.9</v>
      </c>
      <c r="Z573">
        <v>872</v>
      </c>
      <c r="AA573">
        <v>863</v>
      </c>
      <c r="AB573">
        <v>868</v>
      </c>
      <c r="AC573">
        <v>89</v>
      </c>
      <c r="AD573">
        <v>22.52</v>
      </c>
      <c r="AE573">
        <v>0.52</v>
      </c>
      <c r="AF573">
        <v>981</v>
      </c>
      <c r="AG573">
        <v>-1</v>
      </c>
      <c r="AH573">
        <v>31</v>
      </c>
      <c r="AI573">
        <v>36</v>
      </c>
      <c r="AJ573">
        <v>190</v>
      </c>
      <c r="AK573">
        <v>168</v>
      </c>
      <c r="AL573">
        <v>4.5</v>
      </c>
      <c r="AM573">
        <v>174.4</v>
      </c>
      <c r="AN573" t="s">
        <v>155</v>
      </c>
      <c r="AO573">
        <v>2</v>
      </c>
      <c r="AP573" s="28">
        <v>0.82912037037037034</v>
      </c>
      <c r="AQ573">
        <v>47.164194999999999</v>
      </c>
      <c r="AR573">
        <v>-88.488305999999994</v>
      </c>
      <c r="AS573">
        <v>319</v>
      </c>
      <c r="AT573">
        <v>19.399999999999999</v>
      </c>
      <c r="AU573">
        <v>12</v>
      </c>
      <c r="AV573">
        <v>10</v>
      </c>
      <c r="AW573" t="s">
        <v>207</v>
      </c>
      <c r="AX573">
        <v>2</v>
      </c>
      <c r="AY573">
        <v>1.844344</v>
      </c>
      <c r="AZ573">
        <v>2.8582580000000002</v>
      </c>
      <c r="BA573">
        <v>14.686999999999999</v>
      </c>
      <c r="BB573">
        <v>13.83</v>
      </c>
      <c r="BC573">
        <v>0.94</v>
      </c>
      <c r="BD573">
        <v>15.432</v>
      </c>
      <c r="BE573">
        <v>2601.473</v>
      </c>
      <c r="BF573">
        <v>351.74400000000003</v>
      </c>
      <c r="BG573">
        <v>1.5669999999999999</v>
      </c>
      <c r="BH573">
        <v>3.5999999999999997E-2</v>
      </c>
      <c r="BI573">
        <v>1.603</v>
      </c>
      <c r="BJ573">
        <v>1.2569999999999999</v>
      </c>
      <c r="BK573">
        <v>2.9000000000000001E-2</v>
      </c>
      <c r="BL573">
        <v>1.286</v>
      </c>
      <c r="BM573">
        <v>1.1194999999999999</v>
      </c>
      <c r="BQ573">
        <v>0</v>
      </c>
      <c r="BR573">
        <v>0.192106</v>
      </c>
      <c r="BS573">
        <v>-5</v>
      </c>
      <c r="BT573">
        <v>6.8430000000000001E-3</v>
      </c>
      <c r="BU573">
        <v>4.6945899999999998</v>
      </c>
      <c r="BV573">
        <v>0</v>
      </c>
      <c r="BW573" t="s">
        <v>155</v>
      </c>
      <c r="BX573">
        <v>0.80200000000000005</v>
      </c>
    </row>
    <row r="574" spans="1:76" x14ac:dyDescent="0.25">
      <c r="A574" s="26">
        <v>43530</v>
      </c>
      <c r="B574" s="27">
        <v>0.62064615740740747</v>
      </c>
      <c r="C574">
        <v>13.609</v>
      </c>
      <c r="D574">
        <v>2.0689000000000002</v>
      </c>
      <c r="E574">
        <v>20688.578391999999</v>
      </c>
      <c r="F574">
        <v>66.8</v>
      </c>
      <c r="G574">
        <v>1.7</v>
      </c>
      <c r="H574">
        <v>164.5</v>
      </c>
      <c r="J574">
        <v>0</v>
      </c>
      <c r="K574">
        <v>0.86739999999999995</v>
      </c>
      <c r="L574">
        <v>11.805199999999999</v>
      </c>
      <c r="M574">
        <v>1.7946</v>
      </c>
      <c r="N574">
        <v>57.905200000000001</v>
      </c>
      <c r="O574">
        <v>1.4745999999999999</v>
      </c>
      <c r="P574">
        <v>59.4</v>
      </c>
      <c r="Q574">
        <v>46.4482</v>
      </c>
      <c r="R574">
        <v>1.1829000000000001</v>
      </c>
      <c r="S574">
        <v>47.6</v>
      </c>
      <c r="T574">
        <v>164.52080000000001</v>
      </c>
      <c r="W574">
        <v>0</v>
      </c>
      <c r="X574">
        <v>0</v>
      </c>
      <c r="Y574">
        <v>11.9</v>
      </c>
      <c r="Z574">
        <v>872</v>
      </c>
      <c r="AA574">
        <v>862</v>
      </c>
      <c r="AB574">
        <v>867</v>
      </c>
      <c r="AC574">
        <v>89</v>
      </c>
      <c r="AD574">
        <v>22.52</v>
      </c>
      <c r="AE574">
        <v>0.52</v>
      </c>
      <c r="AF574">
        <v>981</v>
      </c>
      <c r="AG574">
        <v>-1</v>
      </c>
      <c r="AH574">
        <v>31</v>
      </c>
      <c r="AI574">
        <v>36</v>
      </c>
      <c r="AJ574">
        <v>190</v>
      </c>
      <c r="AK574">
        <v>168</v>
      </c>
      <c r="AL574">
        <v>4.5</v>
      </c>
      <c r="AM574">
        <v>174</v>
      </c>
      <c r="AN574" t="s">
        <v>155</v>
      </c>
      <c r="AO574">
        <v>2</v>
      </c>
      <c r="AP574" s="28">
        <v>0.82913194444444438</v>
      </c>
      <c r="AQ574">
        <v>47.164230000000003</v>
      </c>
      <c r="AR574">
        <v>-88.488448000000005</v>
      </c>
      <c r="AS574">
        <v>319.10000000000002</v>
      </c>
      <c r="AT574">
        <v>21.1</v>
      </c>
      <c r="AU574">
        <v>12</v>
      </c>
      <c r="AV574">
        <v>10</v>
      </c>
      <c r="AW574" t="s">
        <v>207</v>
      </c>
      <c r="AX574">
        <v>2.0861999999999998</v>
      </c>
      <c r="AY574">
        <v>2.4723999999999999</v>
      </c>
      <c r="AZ574">
        <v>3.4155000000000002</v>
      </c>
      <c r="BA574">
        <v>14.686999999999999</v>
      </c>
      <c r="BB574">
        <v>13.95</v>
      </c>
      <c r="BC574">
        <v>0.95</v>
      </c>
      <c r="BD574">
        <v>15.282</v>
      </c>
      <c r="BE574">
        <v>2737.69</v>
      </c>
      <c r="BF574">
        <v>264.88600000000002</v>
      </c>
      <c r="BG574">
        <v>1.4059999999999999</v>
      </c>
      <c r="BH574">
        <v>3.5999999999999997E-2</v>
      </c>
      <c r="BI574">
        <v>1.4419999999999999</v>
      </c>
      <c r="BJ574">
        <v>1.1279999999999999</v>
      </c>
      <c r="BK574">
        <v>2.9000000000000001E-2</v>
      </c>
      <c r="BL574">
        <v>1.157</v>
      </c>
      <c r="BM574">
        <v>1.2116</v>
      </c>
      <c r="BQ574">
        <v>0</v>
      </c>
      <c r="BR574">
        <v>0.21334800000000001</v>
      </c>
      <c r="BS574">
        <v>-5</v>
      </c>
      <c r="BT574">
        <v>6.1570000000000001E-3</v>
      </c>
      <c r="BU574">
        <v>5.213692</v>
      </c>
      <c r="BV574">
        <v>0</v>
      </c>
      <c r="BW574" t="s">
        <v>155</v>
      </c>
      <c r="BX574">
        <v>0.80200000000000005</v>
      </c>
    </row>
    <row r="575" spans="1:76" x14ac:dyDescent="0.25">
      <c r="A575" s="26">
        <v>43530</v>
      </c>
      <c r="B575" s="27">
        <v>0.62065773148148151</v>
      </c>
      <c r="C575">
        <v>14.061</v>
      </c>
      <c r="D575">
        <v>0.89829999999999999</v>
      </c>
      <c r="E575">
        <v>8982.6482529999994</v>
      </c>
      <c r="F575">
        <v>62.1</v>
      </c>
      <c r="G575">
        <v>1.7</v>
      </c>
      <c r="H575">
        <v>127.4</v>
      </c>
      <c r="J575">
        <v>0</v>
      </c>
      <c r="K575">
        <v>0.87419999999999998</v>
      </c>
      <c r="L575">
        <v>12.2912</v>
      </c>
      <c r="M575">
        <v>0.78520000000000001</v>
      </c>
      <c r="N575">
        <v>54.299100000000003</v>
      </c>
      <c r="O575">
        <v>1.4861</v>
      </c>
      <c r="P575">
        <v>55.8</v>
      </c>
      <c r="Q575">
        <v>43.555599999999998</v>
      </c>
      <c r="R575">
        <v>1.1919999999999999</v>
      </c>
      <c r="S575">
        <v>44.7</v>
      </c>
      <c r="T575">
        <v>127.3981</v>
      </c>
      <c r="W575">
        <v>0</v>
      </c>
      <c r="X575">
        <v>0</v>
      </c>
      <c r="Y575">
        <v>11.9</v>
      </c>
      <c r="Z575">
        <v>879</v>
      </c>
      <c r="AA575">
        <v>869</v>
      </c>
      <c r="AB575">
        <v>874</v>
      </c>
      <c r="AC575">
        <v>89</v>
      </c>
      <c r="AD575">
        <v>22.52</v>
      </c>
      <c r="AE575">
        <v>0.52</v>
      </c>
      <c r="AF575">
        <v>981</v>
      </c>
      <c r="AG575">
        <v>-1</v>
      </c>
      <c r="AH575">
        <v>31</v>
      </c>
      <c r="AI575">
        <v>36</v>
      </c>
      <c r="AJ575">
        <v>190</v>
      </c>
      <c r="AK575">
        <v>168</v>
      </c>
      <c r="AL575">
        <v>4.4000000000000004</v>
      </c>
      <c r="AM575">
        <v>174.4</v>
      </c>
      <c r="AN575" t="s">
        <v>155</v>
      </c>
      <c r="AO575">
        <v>2</v>
      </c>
      <c r="AP575" s="28">
        <v>0.82914351851851853</v>
      </c>
      <c r="AQ575">
        <v>47.164275000000004</v>
      </c>
      <c r="AR575">
        <v>-88.488591999999997</v>
      </c>
      <c r="AS575">
        <v>318.8</v>
      </c>
      <c r="AT575">
        <v>22.9</v>
      </c>
      <c r="AU575">
        <v>12</v>
      </c>
      <c r="AV575">
        <v>10</v>
      </c>
      <c r="AW575" t="s">
        <v>207</v>
      </c>
      <c r="AX575">
        <v>1.984715</v>
      </c>
      <c r="AY575">
        <v>2.7</v>
      </c>
      <c r="AZ575">
        <v>3.484715</v>
      </c>
      <c r="BA575">
        <v>14.686999999999999</v>
      </c>
      <c r="BB575">
        <v>14.73</v>
      </c>
      <c r="BC575">
        <v>1</v>
      </c>
      <c r="BD575">
        <v>14.396000000000001</v>
      </c>
      <c r="BE575">
        <v>2965.5740000000001</v>
      </c>
      <c r="BF575">
        <v>120.58199999999999</v>
      </c>
      <c r="BG575">
        <v>1.3720000000000001</v>
      </c>
      <c r="BH575">
        <v>3.7999999999999999E-2</v>
      </c>
      <c r="BI575">
        <v>1.41</v>
      </c>
      <c r="BJ575">
        <v>1.101</v>
      </c>
      <c r="BK575">
        <v>0.03</v>
      </c>
      <c r="BL575">
        <v>1.131</v>
      </c>
      <c r="BM575">
        <v>0.97609999999999997</v>
      </c>
      <c r="BQ575">
        <v>0</v>
      </c>
      <c r="BR575">
        <v>0.30077100000000001</v>
      </c>
      <c r="BS575">
        <v>-5</v>
      </c>
      <c r="BT575">
        <v>6.0000000000000001E-3</v>
      </c>
      <c r="BU575">
        <v>7.3500909999999999</v>
      </c>
      <c r="BV575">
        <v>0</v>
      </c>
      <c r="BW575" t="s">
        <v>155</v>
      </c>
      <c r="BX575">
        <v>0.80200000000000005</v>
      </c>
    </row>
    <row r="576" spans="1:76" x14ac:dyDescent="0.25">
      <c r="A576" s="26">
        <v>43530</v>
      </c>
      <c r="B576" s="27">
        <v>0.62066930555555555</v>
      </c>
      <c r="C576">
        <v>13.898</v>
      </c>
      <c r="D576">
        <v>0.44390000000000002</v>
      </c>
      <c r="E576">
        <v>4439.3638680000004</v>
      </c>
      <c r="F576">
        <v>62.7</v>
      </c>
      <c r="G576">
        <v>1.7</v>
      </c>
      <c r="H576">
        <v>91.1</v>
      </c>
      <c r="J576">
        <v>0</v>
      </c>
      <c r="K576">
        <v>0.87929999999999997</v>
      </c>
      <c r="L576">
        <v>12.2204</v>
      </c>
      <c r="M576">
        <v>0.39040000000000002</v>
      </c>
      <c r="N576">
        <v>55.157299999999999</v>
      </c>
      <c r="O576">
        <v>1.4947999999999999</v>
      </c>
      <c r="P576">
        <v>56.7</v>
      </c>
      <c r="Q576">
        <v>44.244</v>
      </c>
      <c r="R576">
        <v>1.1990000000000001</v>
      </c>
      <c r="S576">
        <v>45.4</v>
      </c>
      <c r="T576">
        <v>91.065600000000003</v>
      </c>
      <c r="W576">
        <v>0</v>
      </c>
      <c r="X576">
        <v>0</v>
      </c>
      <c r="Y576">
        <v>11.9</v>
      </c>
      <c r="Z576">
        <v>888</v>
      </c>
      <c r="AA576">
        <v>878</v>
      </c>
      <c r="AB576">
        <v>883</v>
      </c>
      <c r="AC576">
        <v>89</v>
      </c>
      <c r="AD576">
        <v>22.52</v>
      </c>
      <c r="AE576">
        <v>0.52</v>
      </c>
      <c r="AF576">
        <v>981</v>
      </c>
      <c r="AG576">
        <v>-1</v>
      </c>
      <c r="AH576">
        <v>31</v>
      </c>
      <c r="AI576">
        <v>36</v>
      </c>
      <c r="AJ576">
        <v>190</v>
      </c>
      <c r="AK576">
        <v>168</v>
      </c>
      <c r="AL576">
        <v>4.4000000000000004</v>
      </c>
      <c r="AM576">
        <v>174.7</v>
      </c>
      <c r="AN576" t="s">
        <v>155</v>
      </c>
      <c r="AO576">
        <v>2</v>
      </c>
      <c r="AP576" s="28">
        <v>0.82915509259259268</v>
      </c>
      <c r="AQ576">
        <v>47.164299</v>
      </c>
      <c r="AR576">
        <v>-88.488726999999997</v>
      </c>
      <c r="AS576">
        <v>318.60000000000002</v>
      </c>
      <c r="AT576">
        <v>23.4</v>
      </c>
      <c r="AU576">
        <v>12</v>
      </c>
      <c r="AV576">
        <v>10</v>
      </c>
      <c r="AW576" t="s">
        <v>207</v>
      </c>
      <c r="AX576">
        <v>1.7430429999999999</v>
      </c>
      <c r="AY576">
        <v>1.9682679999999999</v>
      </c>
      <c r="AZ576">
        <v>3.027828</v>
      </c>
      <c r="BA576">
        <v>14.686999999999999</v>
      </c>
      <c r="BB576">
        <v>15.39</v>
      </c>
      <c r="BC576">
        <v>1.05</v>
      </c>
      <c r="BD576">
        <v>13.727</v>
      </c>
      <c r="BE576">
        <v>3058.5039999999999</v>
      </c>
      <c r="BF576">
        <v>62.180999999999997</v>
      </c>
      <c r="BG576">
        <v>1.446</v>
      </c>
      <c r="BH576">
        <v>3.9E-2</v>
      </c>
      <c r="BI576">
        <v>1.4850000000000001</v>
      </c>
      <c r="BJ576">
        <v>1.1599999999999999</v>
      </c>
      <c r="BK576">
        <v>3.1E-2</v>
      </c>
      <c r="BL576">
        <v>1.1910000000000001</v>
      </c>
      <c r="BM576">
        <v>0.7238</v>
      </c>
      <c r="BQ576">
        <v>0</v>
      </c>
      <c r="BR576">
        <v>0.31094699999999997</v>
      </c>
      <c r="BS576">
        <v>-5</v>
      </c>
      <c r="BT576">
        <v>6.0000000000000001E-3</v>
      </c>
      <c r="BU576">
        <v>7.5987689999999999</v>
      </c>
      <c r="BV576">
        <v>0</v>
      </c>
      <c r="BW576" t="s">
        <v>155</v>
      </c>
      <c r="BX576">
        <v>0.80200000000000005</v>
      </c>
    </row>
    <row r="577" spans="1:76" x14ac:dyDescent="0.25">
      <c r="A577" s="26">
        <v>43530</v>
      </c>
      <c r="B577" s="27">
        <v>0.62068087962962959</v>
      </c>
      <c r="C577">
        <v>13.56</v>
      </c>
      <c r="D577">
        <v>0.18709999999999999</v>
      </c>
      <c r="E577">
        <v>1870.7849550000001</v>
      </c>
      <c r="F577">
        <v>90.1</v>
      </c>
      <c r="G577">
        <v>1.7</v>
      </c>
      <c r="H577">
        <v>73</v>
      </c>
      <c r="J577">
        <v>0</v>
      </c>
      <c r="K577">
        <v>0.8841</v>
      </c>
      <c r="L577">
        <v>11.988300000000001</v>
      </c>
      <c r="M577">
        <v>0.16539999999999999</v>
      </c>
      <c r="N577">
        <v>79.654700000000005</v>
      </c>
      <c r="O577">
        <v>1.5028999999999999</v>
      </c>
      <c r="P577">
        <v>81.2</v>
      </c>
      <c r="Q577">
        <v>63.894399999999997</v>
      </c>
      <c r="R577">
        <v>1.2056</v>
      </c>
      <c r="S577">
        <v>65.099999999999994</v>
      </c>
      <c r="T577">
        <v>73.021299999999997</v>
      </c>
      <c r="W577">
        <v>0</v>
      </c>
      <c r="X577">
        <v>0</v>
      </c>
      <c r="Y577">
        <v>11.9</v>
      </c>
      <c r="Z577">
        <v>884</v>
      </c>
      <c r="AA577">
        <v>875</v>
      </c>
      <c r="AB577">
        <v>878</v>
      </c>
      <c r="AC577">
        <v>89</v>
      </c>
      <c r="AD577">
        <v>22.52</v>
      </c>
      <c r="AE577">
        <v>0.52</v>
      </c>
      <c r="AF577">
        <v>981</v>
      </c>
      <c r="AG577">
        <v>-1</v>
      </c>
      <c r="AH577">
        <v>31</v>
      </c>
      <c r="AI577">
        <v>36</v>
      </c>
      <c r="AJ577">
        <v>190</v>
      </c>
      <c r="AK577">
        <v>168</v>
      </c>
      <c r="AL577">
        <v>4.4000000000000004</v>
      </c>
      <c r="AM577">
        <v>175</v>
      </c>
      <c r="AN577" t="s">
        <v>155</v>
      </c>
      <c r="AO577">
        <v>2</v>
      </c>
      <c r="AP577" s="28">
        <v>0.82916666666666661</v>
      </c>
      <c r="AQ577">
        <v>47.164307999999998</v>
      </c>
      <c r="AR577">
        <v>-88.488870000000006</v>
      </c>
      <c r="AS577">
        <v>318.2</v>
      </c>
      <c r="AT577">
        <v>24.2</v>
      </c>
      <c r="AU577">
        <v>12</v>
      </c>
      <c r="AV577">
        <v>10</v>
      </c>
      <c r="AW577" t="s">
        <v>207</v>
      </c>
      <c r="AX577">
        <v>1.5845</v>
      </c>
      <c r="AY577">
        <v>1.0862000000000001</v>
      </c>
      <c r="AZ577">
        <v>2.8431000000000002</v>
      </c>
      <c r="BA577">
        <v>14.686999999999999</v>
      </c>
      <c r="BB577">
        <v>16.05</v>
      </c>
      <c r="BC577">
        <v>1.0900000000000001</v>
      </c>
      <c r="BD577">
        <v>13.113</v>
      </c>
      <c r="BE577">
        <v>3114.01</v>
      </c>
      <c r="BF577">
        <v>27.343</v>
      </c>
      <c r="BG577">
        <v>2.1669999999999998</v>
      </c>
      <c r="BH577">
        <v>4.1000000000000002E-2</v>
      </c>
      <c r="BI577">
        <v>2.2080000000000002</v>
      </c>
      <c r="BJ577">
        <v>1.738</v>
      </c>
      <c r="BK577">
        <v>3.3000000000000002E-2</v>
      </c>
      <c r="BL577">
        <v>1.7709999999999999</v>
      </c>
      <c r="BM577">
        <v>0.60229999999999995</v>
      </c>
      <c r="BQ577">
        <v>0</v>
      </c>
      <c r="BR577">
        <v>0.239201</v>
      </c>
      <c r="BS577">
        <v>-5</v>
      </c>
      <c r="BT577">
        <v>6.0000000000000001E-3</v>
      </c>
      <c r="BU577">
        <v>5.8454790000000001</v>
      </c>
      <c r="BV577">
        <v>0</v>
      </c>
      <c r="BW577" t="s">
        <v>155</v>
      </c>
      <c r="BX577">
        <v>0.80200000000000005</v>
      </c>
    </row>
    <row r="578" spans="1:76" x14ac:dyDescent="0.25">
      <c r="A578" s="26">
        <v>43530</v>
      </c>
      <c r="B578" s="27">
        <v>0.62069245370370374</v>
      </c>
      <c r="C578">
        <v>13.531000000000001</v>
      </c>
      <c r="D578">
        <v>6.7199999999999996E-2</v>
      </c>
      <c r="E578">
        <v>672.21290899999997</v>
      </c>
      <c r="F578">
        <v>126.7</v>
      </c>
      <c r="G578">
        <v>1.6</v>
      </c>
      <c r="H578">
        <v>58.3</v>
      </c>
      <c r="J578">
        <v>0</v>
      </c>
      <c r="K578">
        <v>0.88529999999999998</v>
      </c>
      <c r="L578">
        <v>11.979699999999999</v>
      </c>
      <c r="M578">
        <v>5.9499999999999997E-2</v>
      </c>
      <c r="N578">
        <v>112.2017</v>
      </c>
      <c r="O578">
        <v>1.4400999999999999</v>
      </c>
      <c r="P578">
        <v>113.6</v>
      </c>
      <c r="Q578">
        <v>90.0017</v>
      </c>
      <c r="R578">
        <v>1.1552</v>
      </c>
      <c r="S578">
        <v>91.2</v>
      </c>
      <c r="T578">
        <v>58.338099999999997</v>
      </c>
      <c r="W578">
        <v>0</v>
      </c>
      <c r="X578">
        <v>0</v>
      </c>
      <c r="Y578">
        <v>11.9</v>
      </c>
      <c r="Z578">
        <v>881</v>
      </c>
      <c r="AA578">
        <v>872</v>
      </c>
      <c r="AB578">
        <v>875</v>
      </c>
      <c r="AC578">
        <v>89</v>
      </c>
      <c r="AD578">
        <v>22.52</v>
      </c>
      <c r="AE578">
        <v>0.52</v>
      </c>
      <c r="AF578">
        <v>981</v>
      </c>
      <c r="AG578">
        <v>-1</v>
      </c>
      <c r="AH578">
        <v>31</v>
      </c>
      <c r="AI578">
        <v>36</v>
      </c>
      <c r="AJ578">
        <v>190</v>
      </c>
      <c r="AK578">
        <v>168</v>
      </c>
      <c r="AL578">
        <v>4.4000000000000004</v>
      </c>
      <c r="AM578">
        <v>175</v>
      </c>
      <c r="AN578" t="s">
        <v>155</v>
      </c>
      <c r="AO578">
        <v>2</v>
      </c>
      <c r="AP578" s="28">
        <v>0.82917824074074076</v>
      </c>
      <c r="AQ578">
        <v>47.164304000000001</v>
      </c>
      <c r="AR578">
        <v>-88.489024000000001</v>
      </c>
      <c r="AS578">
        <v>317.8</v>
      </c>
      <c r="AT578">
        <v>26.2</v>
      </c>
      <c r="AU578">
        <v>12</v>
      </c>
      <c r="AV578">
        <v>10</v>
      </c>
      <c r="AW578" t="s">
        <v>207</v>
      </c>
      <c r="AX578">
        <v>1.2568999999999999</v>
      </c>
      <c r="AY578">
        <v>1.2431000000000001</v>
      </c>
      <c r="AZ578">
        <v>2.6414</v>
      </c>
      <c r="BA578">
        <v>14.686999999999999</v>
      </c>
      <c r="BB578">
        <v>16.23</v>
      </c>
      <c r="BC578">
        <v>1.1100000000000001</v>
      </c>
      <c r="BD578">
        <v>12.952</v>
      </c>
      <c r="BE578">
        <v>3141.835</v>
      </c>
      <c r="BF578">
        <v>9.9339999999999993</v>
      </c>
      <c r="BG578">
        <v>3.0819999999999999</v>
      </c>
      <c r="BH578">
        <v>0.04</v>
      </c>
      <c r="BI578">
        <v>3.121</v>
      </c>
      <c r="BJ578">
        <v>2.472</v>
      </c>
      <c r="BK578">
        <v>3.2000000000000001E-2</v>
      </c>
      <c r="BL578">
        <v>2.504</v>
      </c>
      <c r="BM578">
        <v>0.4859</v>
      </c>
      <c r="BQ578">
        <v>0</v>
      </c>
      <c r="BR578">
        <v>0.23443</v>
      </c>
      <c r="BS578">
        <v>-5</v>
      </c>
      <c r="BT578">
        <v>6.0000000000000001E-3</v>
      </c>
      <c r="BU578">
        <v>5.7288829999999997</v>
      </c>
      <c r="BV578">
        <v>0</v>
      </c>
      <c r="BW578" t="s">
        <v>155</v>
      </c>
      <c r="BX578">
        <v>0.80200000000000005</v>
      </c>
    </row>
    <row r="579" spans="1:76" x14ac:dyDescent="0.25">
      <c r="A579" s="26">
        <v>43530</v>
      </c>
      <c r="B579" s="27">
        <v>0.62070402777777778</v>
      </c>
      <c r="C579">
        <v>13.481</v>
      </c>
      <c r="D579">
        <v>3.09E-2</v>
      </c>
      <c r="E579">
        <v>309.03814299999999</v>
      </c>
      <c r="F579">
        <v>191.2</v>
      </c>
      <c r="G579">
        <v>1.4</v>
      </c>
      <c r="H579">
        <v>53.3</v>
      </c>
      <c r="J579">
        <v>0</v>
      </c>
      <c r="K579">
        <v>0.88600000000000001</v>
      </c>
      <c r="L579">
        <v>11.944900000000001</v>
      </c>
      <c r="M579">
        <v>2.7400000000000001E-2</v>
      </c>
      <c r="N579">
        <v>169.4205</v>
      </c>
      <c r="O579">
        <v>1.1980999999999999</v>
      </c>
      <c r="P579">
        <v>170.6</v>
      </c>
      <c r="Q579">
        <v>135.89930000000001</v>
      </c>
      <c r="R579">
        <v>0.96099999999999997</v>
      </c>
      <c r="S579">
        <v>136.9</v>
      </c>
      <c r="T579">
        <v>53.276499999999999</v>
      </c>
      <c r="W579">
        <v>0</v>
      </c>
      <c r="X579">
        <v>0</v>
      </c>
      <c r="Y579">
        <v>11.9</v>
      </c>
      <c r="Z579">
        <v>879</v>
      </c>
      <c r="AA579">
        <v>870</v>
      </c>
      <c r="AB579">
        <v>874</v>
      </c>
      <c r="AC579">
        <v>89</v>
      </c>
      <c r="AD579">
        <v>22.52</v>
      </c>
      <c r="AE579">
        <v>0.52</v>
      </c>
      <c r="AF579">
        <v>981</v>
      </c>
      <c r="AG579">
        <v>-1</v>
      </c>
      <c r="AH579">
        <v>31</v>
      </c>
      <c r="AI579">
        <v>36</v>
      </c>
      <c r="AJ579">
        <v>190</v>
      </c>
      <c r="AK579">
        <v>168</v>
      </c>
      <c r="AL579">
        <v>4.4000000000000004</v>
      </c>
      <c r="AM579">
        <v>175</v>
      </c>
      <c r="AN579" t="s">
        <v>155</v>
      </c>
      <c r="AO579">
        <v>2</v>
      </c>
      <c r="AP579" s="28">
        <v>0.8291898148148148</v>
      </c>
      <c r="AQ579">
        <v>47.164273999999999</v>
      </c>
      <c r="AR579">
        <v>-88.489186000000004</v>
      </c>
      <c r="AS579">
        <v>317.60000000000002</v>
      </c>
      <c r="AT579">
        <v>28.2</v>
      </c>
      <c r="AU579">
        <v>12</v>
      </c>
      <c r="AV579">
        <v>10</v>
      </c>
      <c r="AW579" t="s">
        <v>207</v>
      </c>
      <c r="AX579">
        <v>1.3292999999999999</v>
      </c>
      <c r="AY579">
        <v>1.1707000000000001</v>
      </c>
      <c r="AZ579">
        <v>2.3431000000000002</v>
      </c>
      <c r="BA579">
        <v>14.686999999999999</v>
      </c>
      <c r="BB579">
        <v>16.34</v>
      </c>
      <c r="BC579">
        <v>1.1100000000000001</v>
      </c>
      <c r="BD579">
        <v>12.863</v>
      </c>
      <c r="BE579">
        <v>3150.4070000000002</v>
      </c>
      <c r="BF579">
        <v>4.5960000000000001</v>
      </c>
      <c r="BG579">
        <v>4.6790000000000003</v>
      </c>
      <c r="BH579">
        <v>3.3000000000000002E-2</v>
      </c>
      <c r="BI579">
        <v>4.7119999999999997</v>
      </c>
      <c r="BJ579">
        <v>3.754</v>
      </c>
      <c r="BK579">
        <v>2.7E-2</v>
      </c>
      <c r="BL579">
        <v>3.78</v>
      </c>
      <c r="BM579">
        <v>0.44619999999999999</v>
      </c>
      <c r="BQ579">
        <v>0</v>
      </c>
      <c r="BR579">
        <v>0.221669</v>
      </c>
      <c r="BS579">
        <v>-5</v>
      </c>
      <c r="BT579">
        <v>6.8430000000000001E-3</v>
      </c>
      <c r="BU579">
        <v>5.4170369999999997</v>
      </c>
      <c r="BV579">
        <v>0</v>
      </c>
      <c r="BW579" t="s">
        <v>155</v>
      </c>
      <c r="BX579">
        <v>0.80200000000000005</v>
      </c>
    </row>
    <row r="580" spans="1:76" x14ac:dyDescent="0.25">
      <c r="A580" s="26">
        <v>43530</v>
      </c>
      <c r="B580" s="27">
        <v>0.62071560185185182</v>
      </c>
      <c r="C580">
        <v>13.555</v>
      </c>
      <c r="D580">
        <v>3.95E-2</v>
      </c>
      <c r="E580">
        <v>394.87437199999999</v>
      </c>
      <c r="F580">
        <v>275.10000000000002</v>
      </c>
      <c r="G580">
        <v>1.1000000000000001</v>
      </c>
      <c r="H580">
        <v>52.3</v>
      </c>
      <c r="J580">
        <v>0.15</v>
      </c>
      <c r="K580">
        <v>0.88539999999999996</v>
      </c>
      <c r="L580">
        <v>12.001799999999999</v>
      </c>
      <c r="M580">
        <v>3.5000000000000003E-2</v>
      </c>
      <c r="N580">
        <v>243.6061</v>
      </c>
      <c r="O580">
        <v>0.99729999999999996</v>
      </c>
      <c r="P580">
        <v>244.6</v>
      </c>
      <c r="Q580">
        <v>195.4067</v>
      </c>
      <c r="R580">
        <v>0.8</v>
      </c>
      <c r="S580">
        <v>196.2</v>
      </c>
      <c r="T580">
        <v>52.3</v>
      </c>
      <c r="W580">
        <v>0</v>
      </c>
      <c r="X580">
        <v>0.13</v>
      </c>
      <c r="Y580">
        <v>11.9</v>
      </c>
      <c r="Z580">
        <v>877</v>
      </c>
      <c r="AA580">
        <v>868</v>
      </c>
      <c r="AB580">
        <v>872</v>
      </c>
      <c r="AC580">
        <v>89</v>
      </c>
      <c r="AD580">
        <v>22.52</v>
      </c>
      <c r="AE580">
        <v>0.52</v>
      </c>
      <c r="AF580">
        <v>981</v>
      </c>
      <c r="AG580">
        <v>-1</v>
      </c>
      <c r="AH580">
        <v>31</v>
      </c>
      <c r="AI580">
        <v>36</v>
      </c>
      <c r="AJ580">
        <v>190</v>
      </c>
      <c r="AK580">
        <v>168</v>
      </c>
      <c r="AL580">
        <v>4.5</v>
      </c>
      <c r="AM580">
        <v>175</v>
      </c>
      <c r="AN580" t="s">
        <v>155</v>
      </c>
      <c r="AO580">
        <v>2</v>
      </c>
      <c r="AP580" s="28">
        <v>0.82920138888888895</v>
      </c>
      <c r="AQ580">
        <v>47.164223999999997</v>
      </c>
      <c r="AR580">
        <v>-88.489341999999994</v>
      </c>
      <c r="AS580">
        <v>317.5</v>
      </c>
      <c r="AT580">
        <v>28.4</v>
      </c>
      <c r="AU580">
        <v>12</v>
      </c>
      <c r="AV580">
        <v>10</v>
      </c>
      <c r="AW580" t="s">
        <v>207</v>
      </c>
      <c r="AX580">
        <v>1.7585999999999999</v>
      </c>
      <c r="AY580">
        <v>1</v>
      </c>
      <c r="AZ580">
        <v>2.6154999999999999</v>
      </c>
      <c r="BA580">
        <v>14.686999999999999</v>
      </c>
      <c r="BB580">
        <v>16.239999999999998</v>
      </c>
      <c r="BC580">
        <v>1.1100000000000001</v>
      </c>
      <c r="BD580">
        <v>12.94</v>
      </c>
      <c r="BE580">
        <v>3148.433</v>
      </c>
      <c r="BF580">
        <v>5.8380000000000001</v>
      </c>
      <c r="BG580">
        <v>6.6920000000000002</v>
      </c>
      <c r="BH580">
        <v>2.7E-2</v>
      </c>
      <c r="BI580">
        <v>6.72</v>
      </c>
      <c r="BJ580">
        <v>5.3680000000000003</v>
      </c>
      <c r="BK580">
        <v>2.1999999999999999E-2</v>
      </c>
      <c r="BL580">
        <v>5.39</v>
      </c>
      <c r="BM580">
        <v>0.43569999999999998</v>
      </c>
      <c r="BQ580">
        <v>24.789000000000001</v>
      </c>
      <c r="BR580">
        <v>0.196239</v>
      </c>
      <c r="BS580">
        <v>-5</v>
      </c>
      <c r="BT580">
        <v>7.0000000000000001E-3</v>
      </c>
      <c r="BU580">
        <v>4.7955909999999999</v>
      </c>
      <c r="BV580">
        <v>0</v>
      </c>
      <c r="BW580" t="s">
        <v>155</v>
      </c>
      <c r="BX580">
        <v>0.80200000000000005</v>
      </c>
    </row>
    <row r="581" spans="1:76" x14ac:dyDescent="0.25">
      <c r="A581" s="26">
        <v>43530</v>
      </c>
      <c r="B581" s="27">
        <v>0.62072717592592597</v>
      </c>
      <c r="C581">
        <v>14.013999999999999</v>
      </c>
      <c r="D581">
        <v>0.14000000000000001</v>
      </c>
      <c r="E581">
        <v>1399.8994970000001</v>
      </c>
      <c r="F581">
        <v>338.7</v>
      </c>
      <c r="G581">
        <v>1.1000000000000001</v>
      </c>
      <c r="H581">
        <v>49.1</v>
      </c>
      <c r="J581">
        <v>0.3</v>
      </c>
      <c r="K581">
        <v>0.88109999999999999</v>
      </c>
      <c r="L581">
        <v>12.3476</v>
      </c>
      <c r="M581">
        <v>0.12330000000000001</v>
      </c>
      <c r="N581">
        <v>298.4212</v>
      </c>
      <c r="O581">
        <v>0.96919999999999995</v>
      </c>
      <c r="P581">
        <v>299.39999999999998</v>
      </c>
      <c r="Q581">
        <v>239.37620000000001</v>
      </c>
      <c r="R581">
        <v>0.77739999999999998</v>
      </c>
      <c r="S581">
        <v>240.2</v>
      </c>
      <c r="T581">
        <v>49.1</v>
      </c>
      <c r="W581">
        <v>0</v>
      </c>
      <c r="X581">
        <v>0.26</v>
      </c>
      <c r="Y581">
        <v>11.9</v>
      </c>
      <c r="Z581">
        <v>878</v>
      </c>
      <c r="AA581">
        <v>869</v>
      </c>
      <c r="AB581">
        <v>874</v>
      </c>
      <c r="AC581">
        <v>89</v>
      </c>
      <c r="AD581">
        <v>22.52</v>
      </c>
      <c r="AE581">
        <v>0.52</v>
      </c>
      <c r="AF581">
        <v>981</v>
      </c>
      <c r="AG581">
        <v>-1</v>
      </c>
      <c r="AH581">
        <v>31</v>
      </c>
      <c r="AI581">
        <v>36</v>
      </c>
      <c r="AJ581">
        <v>189.2</v>
      </c>
      <c r="AK581">
        <v>168</v>
      </c>
      <c r="AL581">
        <v>4.4000000000000004</v>
      </c>
      <c r="AM581">
        <v>175</v>
      </c>
      <c r="AN581" t="s">
        <v>155</v>
      </c>
      <c r="AO581">
        <v>2</v>
      </c>
      <c r="AP581" s="28">
        <v>0.82921296296296287</v>
      </c>
      <c r="AQ581">
        <v>47.164166000000002</v>
      </c>
      <c r="AR581">
        <v>-88.489489000000006</v>
      </c>
      <c r="AS581">
        <v>317.3</v>
      </c>
      <c r="AT581">
        <v>28.3</v>
      </c>
      <c r="AU581">
        <v>12</v>
      </c>
      <c r="AV581">
        <v>10</v>
      </c>
      <c r="AW581" t="s">
        <v>207</v>
      </c>
      <c r="AX581">
        <v>2.1</v>
      </c>
      <c r="AY581">
        <v>1</v>
      </c>
      <c r="AZ581">
        <v>2.9</v>
      </c>
      <c r="BA581">
        <v>14.686999999999999</v>
      </c>
      <c r="BB581">
        <v>15.63</v>
      </c>
      <c r="BC581">
        <v>1.06</v>
      </c>
      <c r="BD581">
        <v>13.5</v>
      </c>
      <c r="BE581">
        <v>3126.1390000000001</v>
      </c>
      <c r="BF581">
        <v>19.875</v>
      </c>
      <c r="BG581">
        <v>7.9119999999999999</v>
      </c>
      <c r="BH581">
        <v>2.5999999999999999E-2</v>
      </c>
      <c r="BI581">
        <v>7.9379999999999997</v>
      </c>
      <c r="BJ581">
        <v>6.3470000000000004</v>
      </c>
      <c r="BK581">
        <v>2.1000000000000001E-2</v>
      </c>
      <c r="BL581">
        <v>6.367</v>
      </c>
      <c r="BM581">
        <v>0.3947</v>
      </c>
      <c r="BQ581">
        <v>47.866999999999997</v>
      </c>
      <c r="BR581">
        <v>0.21560399999999999</v>
      </c>
      <c r="BS581">
        <v>-5</v>
      </c>
      <c r="BT581">
        <v>7.0000000000000001E-3</v>
      </c>
      <c r="BU581">
        <v>5.2688230000000003</v>
      </c>
      <c r="BV581">
        <v>0</v>
      </c>
      <c r="BW581" t="s">
        <v>155</v>
      </c>
      <c r="BX581">
        <v>0.80200000000000005</v>
      </c>
    </row>
    <row r="582" spans="1:76" x14ac:dyDescent="0.25">
      <c r="A582" s="26">
        <v>43530</v>
      </c>
      <c r="B582" s="27">
        <v>0.62073875000000001</v>
      </c>
      <c r="C582">
        <v>14.016999999999999</v>
      </c>
      <c r="D582">
        <v>0.12959999999999999</v>
      </c>
      <c r="E582">
        <v>1295.529213</v>
      </c>
      <c r="F582">
        <v>377.4</v>
      </c>
      <c r="G582">
        <v>1.1000000000000001</v>
      </c>
      <c r="H582">
        <v>48.7</v>
      </c>
      <c r="J582">
        <v>0.45</v>
      </c>
      <c r="K582">
        <v>0.88109999999999999</v>
      </c>
      <c r="L582">
        <v>12.3508</v>
      </c>
      <c r="M582">
        <v>0.1142</v>
      </c>
      <c r="N582">
        <v>332.52969999999999</v>
      </c>
      <c r="O582">
        <v>0.96919999999999995</v>
      </c>
      <c r="P582">
        <v>333.5</v>
      </c>
      <c r="Q582">
        <v>266.73599999999999</v>
      </c>
      <c r="R582">
        <v>0.77749999999999997</v>
      </c>
      <c r="S582">
        <v>267.5</v>
      </c>
      <c r="T582">
        <v>48.721200000000003</v>
      </c>
      <c r="W582">
        <v>0</v>
      </c>
      <c r="X582">
        <v>0.39379999999999998</v>
      </c>
      <c r="Y582">
        <v>12</v>
      </c>
      <c r="Z582">
        <v>887</v>
      </c>
      <c r="AA582">
        <v>878</v>
      </c>
      <c r="AB582">
        <v>883</v>
      </c>
      <c r="AC582">
        <v>89</v>
      </c>
      <c r="AD582">
        <v>22.52</v>
      </c>
      <c r="AE582">
        <v>0.52</v>
      </c>
      <c r="AF582">
        <v>981</v>
      </c>
      <c r="AG582">
        <v>-1</v>
      </c>
      <c r="AH582">
        <v>31</v>
      </c>
      <c r="AI582">
        <v>36</v>
      </c>
      <c r="AJ582">
        <v>189.8</v>
      </c>
      <c r="AK582">
        <v>168</v>
      </c>
      <c r="AL582">
        <v>4.4000000000000004</v>
      </c>
      <c r="AM582">
        <v>175</v>
      </c>
      <c r="AN582" t="s">
        <v>155</v>
      </c>
      <c r="AO582">
        <v>2</v>
      </c>
      <c r="AP582" s="28">
        <v>0.82922453703703702</v>
      </c>
      <c r="AQ582">
        <v>47.164102</v>
      </c>
      <c r="AR582">
        <v>-88.489628999999994</v>
      </c>
      <c r="AS582">
        <v>317.10000000000002</v>
      </c>
      <c r="AT582">
        <v>28.4</v>
      </c>
      <c r="AU582">
        <v>12</v>
      </c>
      <c r="AV582">
        <v>10</v>
      </c>
      <c r="AW582" t="s">
        <v>207</v>
      </c>
      <c r="AX582">
        <v>1.5828</v>
      </c>
      <c r="AY582">
        <v>1.0430999999999999</v>
      </c>
      <c r="AZ582">
        <v>2.4689999999999999</v>
      </c>
      <c r="BA582">
        <v>14.686999999999999</v>
      </c>
      <c r="BB582">
        <v>15.64</v>
      </c>
      <c r="BC582">
        <v>1.06</v>
      </c>
      <c r="BD582">
        <v>13.491</v>
      </c>
      <c r="BE582">
        <v>3128.4650000000001</v>
      </c>
      <c r="BF582">
        <v>18.402999999999999</v>
      </c>
      <c r="BG582">
        <v>8.8209999999999997</v>
      </c>
      <c r="BH582">
        <v>2.5999999999999999E-2</v>
      </c>
      <c r="BI582">
        <v>8.8460000000000001</v>
      </c>
      <c r="BJ582">
        <v>7.0750000000000002</v>
      </c>
      <c r="BK582">
        <v>2.1000000000000001E-2</v>
      </c>
      <c r="BL582">
        <v>7.0960000000000001</v>
      </c>
      <c r="BM582">
        <v>0.39190000000000003</v>
      </c>
      <c r="BQ582">
        <v>72.534999999999997</v>
      </c>
      <c r="BR582">
        <v>0.31778800000000001</v>
      </c>
      <c r="BS582">
        <v>-5</v>
      </c>
      <c r="BT582">
        <v>6.1570000000000001E-3</v>
      </c>
      <c r="BU582">
        <v>7.7659440000000002</v>
      </c>
      <c r="BV582">
        <v>0</v>
      </c>
      <c r="BW582" t="s">
        <v>155</v>
      </c>
      <c r="BX582">
        <v>0.80200000000000005</v>
      </c>
    </row>
    <row r="583" spans="1:76" x14ac:dyDescent="0.25">
      <c r="A583" s="26">
        <v>43530</v>
      </c>
      <c r="B583" s="27">
        <v>0.62075032407407404</v>
      </c>
      <c r="C583">
        <v>13.962999999999999</v>
      </c>
      <c r="D583">
        <v>0.1159</v>
      </c>
      <c r="E583">
        <v>1158.93704</v>
      </c>
      <c r="F583">
        <v>368.1</v>
      </c>
      <c r="G583">
        <v>1.1000000000000001</v>
      </c>
      <c r="H583">
        <v>47.3</v>
      </c>
      <c r="J583">
        <v>0.5</v>
      </c>
      <c r="K583">
        <v>0.88170000000000004</v>
      </c>
      <c r="L583">
        <v>12.3102</v>
      </c>
      <c r="M583">
        <v>0.1022</v>
      </c>
      <c r="N583">
        <v>324.5471</v>
      </c>
      <c r="O583">
        <v>0.9698</v>
      </c>
      <c r="P583">
        <v>325.5</v>
      </c>
      <c r="Q583">
        <v>260.3329</v>
      </c>
      <c r="R583">
        <v>0.77790000000000004</v>
      </c>
      <c r="S583">
        <v>261.10000000000002</v>
      </c>
      <c r="T583">
        <v>47.340200000000003</v>
      </c>
      <c r="W583">
        <v>0</v>
      </c>
      <c r="X583">
        <v>0.44080000000000003</v>
      </c>
      <c r="Y583">
        <v>11.9</v>
      </c>
      <c r="Z583">
        <v>887</v>
      </c>
      <c r="AA583">
        <v>877</v>
      </c>
      <c r="AB583">
        <v>885</v>
      </c>
      <c r="AC583">
        <v>89</v>
      </c>
      <c r="AD583">
        <v>22.52</v>
      </c>
      <c r="AE583">
        <v>0.52</v>
      </c>
      <c r="AF583">
        <v>981</v>
      </c>
      <c r="AG583">
        <v>-1</v>
      </c>
      <c r="AH583">
        <v>31</v>
      </c>
      <c r="AI583">
        <v>36</v>
      </c>
      <c r="AJ583">
        <v>190</v>
      </c>
      <c r="AK583">
        <v>168</v>
      </c>
      <c r="AL583">
        <v>4.4000000000000004</v>
      </c>
      <c r="AM583">
        <v>174.7</v>
      </c>
      <c r="AN583" t="s">
        <v>155</v>
      </c>
      <c r="AO583">
        <v>2</v>
      </c>
      <c r="AP583" s="28">
        <v>0.82923611111111117</v>
      </c>
      <c r="AQ583">
        <v>47.164031000000001</v>
      </c>
      <c r="AR583">
        <v>-88.489762999999996</v>
      </c>
      <c r="AS583">
        <v>316.89999999999998</v>
      </c>
      <c r="AT583">
        <v>28.4</v>
      </c>
      <c r="AU583">
        <v>12</v>
      </c>
      <c r="AV583">
        <v>10</v>
      </c>
      <c r="AW583" t="s">
        <v>207</v>
      </c>
      <c r="AX583">
        <v>0.94310000000000005</v>
      </c>
      <c r="AY583">
        <v>1.0569</v>
      </c>
      <c r="AZ583">
        <v>1.9</v>
      </c>
      <c r="BA583">
        <v>14.686999999999999</v>
      </c>
      <c r="BB583">
        <v>15.71</v>
      </c>
      <c r="BC583">
        <v>1.07</v>
      </c>
      <c r="BD583">
        <v>13.423</v>
      </c>
      <c r="BE583">
        <v>3131.4609999999998</v>
      </c>
      <c r="BF583">
        <v>16.542999999999999</v>
      </c>
      <c r="BG583">
        <v>8.6460000000000008</v>
      </c>
      <c r="BH583">
        <v>2.5999999999999999E-2</v>
      </c>
      <c r="BI583">
        <v>8.6709999999999994</v>
      </c>
      <c r="BJ583">
        <v>6.9349999999999996</v>
      </c>
      <c r="BK583">
        <v>2.1000000000000001E-2</v>
      </c>
      <c r="BL583">
        <v>6.9560000000000004</v>
      </c>
      <c r="BM583">
        <v>0.38240000000000002</v>
      </c>
      <c r="BQ583">
        <v>81.536000000000001</v>
      </c>
      <c r="BR583">
        <v>0.282891</v>
      </c>
      <c r="BS583">
        <v>-5</v>
      </c>
      <c r="BT583">
        <v>5.1570000000000001E-3</v>
      </c>
      <c r="BU583">
        <v>6.9131489999999998</v>
      </c>
      <c r="BV583">
        <v>0</v>
      </c>
      <c r="BW583" t="s">
        <v>155</v>
      </c>
      <c r="BX583">
        <v>0.80200000000000005</v>
      </c>
    </row>
    <row r="584" spans="1:76" x14ac:dyDescent="0.25">
      <c r="A584" s="26">
        <v>43530</v>
      </c>
      <c r="B584" s="27">
        <v>0.62076189814814808</v>
      </c>
      <c r="C584">
        <v>14.388</v>
      </c>
      <c r="D584">
        <v>9.8799999999999999E-2</v>
      </c>
      <c r="E584">
        <v>988.39090099999999</v>
      </c>
      <c r="F584">
        <v>360.9</v>
      </c>
      <c r="G584">
        <v>1.1000000000000001</v>
      </c>
      <c r="H584">
        <v>45.7</v>
      </c>
      <c r="J584">
        <v>0.5</v>
      </c>
      <c r="K584">
        <v>0.87860000000000005</v>
      </c>
      <c r="L584">
        <v>12.6409</v>
      </c>
      <c r="M584">
        <v>8.6800000000000002E-2</v>
      </c>
      <c r="N584">
        <v>317.09609999999998</v>
      </c>
      <c r="O584">
        <v>0.96650000000000003</v>
      </c>
      <c r="P584">
        <v>318.10000000000002</v>
      </c>
      <c r="Q584">
        <v>254.3561</v>
      </c>
      <c r="R584">
        <v>0.7752</v>
      </c>
      <c r="S584">
        <v>255.1</v>
      </c>
      <c r="T584">
        <v>45.663899999999998</v>
      </c>
      <c r="W584">
        <v>0</v>
      </c>
      <c r="X584">
        <v>0.43930000000000002</v>
      </c>
      <c r="Y584">
        <v>11.9</v>
      </c>
      <c r="Z584">
        <v>896</v>
      </c>
      <c r="AA584">
        <v>886</v>
      </c>
      <c r="AB584">
        <v>893</v>
      </c>
      <c r="AC584">
        <v>89</v>
      </c>
      <c r="AD584">
        <v>22.52</v>
      </c>
      <c r="AE584">
        <v>0.52</v>
      </c>
      <c r="AF584">
        <v>981</v>
      </c>
      <c r="AG584">
        <v>-1</v>
      </c>
      <c r="AH584">
        <v>31</v>
      </c>
      <c r="AI584">
        <v>36</v>
      </c>
      <c r="AJ584">
        <v>190</v>
      </c>
      <c r="AK584">
        <v>168</v>
      </c>
      <c r="AL584">
        <v>4.4000000000000004</v>
      </c>
      <c r="AM584">
        <v>174.4</v>
      </c>
      <c r="AN584" t="s">
        <v>155</v>
      </c>
      <c r="AO584">
        <v>2</v>
      </c>
      <c r="AP584" s="28">
        <v>0.82924768518518521</v>
      </c>
      <c r="AQ584">
        <v>47.163944000000001</v>
      </c>
      <c r="AR584">
        <v>-88.489891999999998</v>
      </c>
      <c r="AS584">
        <v>316.8</v>
      </c>
      <c r="AT584">
        <v>29.4</v>
      </c>
      <c r="AU584">
        <v>12</v>
      </c>
      <c r="AV584">
        <v>10</v>
      </c>
      <c r="AW584" t="s">
        <v>207</v>
      </c>
      <c r="AX584">
        <v>1.0430999999999999</v>
      </c>
      <c r="AY584">
        <v>1.3448</v>
      </c>
      <c r="AZ584">
        <v>2.2448000000000001</v>
      </c>
      <c r="BA584">
        <v>14.686999999999999</v>
      </c>
      <c r="BB584">
        <v>15.3</v>
      </c>
      <c r="BC584">
        <v>1.04</v>
      </c>
      <c r="BD584">
        <v>13.818</v>
      </c>
      <c r="BE584">
        <v>3135.732</v>
      </c>
      <c r="BF584">
        <v>13.711</v>
      </c>
      <c r="BG584">
        <v>8.2370000000000001</v>
      </c>
      <c r="BH584">
        <v>2.5000000000000001E-2</v>
      </c>
      <c r="BI584">
        <v>8.2620000000000005</v>
      </c>
      <c r="BJ584">
        <v>6.6079999999999997</v>
      </c>
      <c r="BK584">
        <v>0.02</v>
      </c>
      <c r="BL584">
        <v>6.6280000000000001</v>
      </c>
      <c r="BM584">
        <v>0.35970000000000002</v>
      </c>
      <c r="BQ584">
        <v>79.236000000000004</v>
      </c>
      <c r="BR584">
        <v>0.34212599999999999</v>
      </c>
      <c r="BS584">
        <v>-5</v>
      </c>
      <c r="BT584">
        <v>5.8430000000000001E-3</v>
      </c>
      <c r="BU584">
        <v>8.3607049999999994</v>
      </c>
      <c r="BV584">
        <v>0</v>
      </c>
      <c r="BW584" t="s">
        <v>155</v>
      </c>
      <c r="BX584">
        <v>0.80200000000000005</v>
      </c>
    </row>
    <row r="585" spans="1:76" x14ac:dyDescent="0.25">
      <c r="A585" s="26">
        <v>43530</v>
      </c>
      <c r="B585" s="27">
        <v>0.62077347222222223</v>
      </c>
      <c r="C585">
        <v>14.488</v>
      </c>
      <c r="D585">
        <v>0.36220000000000002</v>
      </c>
      <c r="E585">
        <v>3621.5416319999999</v>
      </c>
      <c r="F585">
        <v>343.7</v>
      </c>
      <c r="G585">
        <v>1.1000000000000001</v>
      </c>
      <c r="H585">
        <v>50.1</v>
      </c>
      <c r="J585">
        <v>0.6</v>
      </c>
      <c r="K585">
        <v>0.87560000000000004</v>
      </c>
      <c r="L585">
        <v>12.685499999999999</v>
      </c>
      <c r="M585">
        <v>0.31709999999999999</v>
      </c>
      <c r="N585">
        <v>300.9692</v>
      </c>
      <c r="O585">
        <v>0.96319999999999995</v>
      </c>
      <c r="P585">
        <v>301.89999999999998</v>
      </c>
      <c r="Q585">
        <v>241.42009999999999</v>
      </c>
      <c r="R585">
        <v>0.77259999999999995</v>
      </c>
      <c r="S585">
        <v>242.2</v>
      </c>
      <c r="T585">
        <v>50.061199999999999</v>
      </c>
      <c r="W585">
        <v>0</v>
      </c>
      <c r="X585">
        <v>0.52539999999999998</v>
      </c>
      <c r="Y585">
        <v>11.9</v>
      </c>
      <c r="Z585">
        <v>908</v>
      </c>
      <c r="AA585">
        <v>900</v>
      </c>
      <c r="AB585">
        <v>905</v>
      </c>
      <c r="AC585">
        <v>89</v>
      </c>
      <c r="AD585">
        <v>22.52</v>
      </c>
      <c r="AE585">
        <v>0.52</v>
      </c>
      <c r="AF585">
        <v>981</v>
      </c>
      <c r="AG585">
        <v>-1</v>
      </c>
      <c r="AH585">
        <v>31</v>
      </c>
      <c r="AI585">
        <v>36</v>
      </c>
      <c r="AJ585">
        <v>189.2</v>
      </c>
      <c r="AK585">
        <v>168</v>
      </c>
      <c r="AL585">
        <v>4.4000000000000004</v>
      </c>
      <c r="AM585">
        <v>174</v>
      </c>
      <c r="AN585" t="s">
        <v>155</v>
      </c>
      <c r="AO585">
        <v>2</v>
      </c>
      <c r="AP585" s="28">
        <v>0.82925925925925925</v>
      </c>
      <c r="AQ585">
        <v>47.163857</v>
      </c>
      <c r="AR585">
        <v>-88.490037000000001</v>
      </c>
      <c r="AS585">
        <v>316.60000000000002</v>
      </c>
      <c r="AT585">
        <v>30.9</v>
      </c>
      <c r="AU585">
        <v>12</v>
      </c>
      <c r="AV585">
        <v>10</v>
      </c>
      <c r="AW585" t="s">
        <v>207</v>
      </c>
      <c r="AX585">
        <v>1.1431</v>
      </c>
      <c r="AY585">
        <v>1.9723999999999999</v>
      </c>
      <c r="AZ585">
        <v>2.8292999999999999</v>
      </c>
      <c r="BA585">
        <v>14.686999999999999</v>
      </c>
      <c r="BB585">
        <v>14.91</v>
      </c>
      <c r="BC585">
        <v>1.02</v>
      </c>
      <c r="BD585">
        <v>14.207000000000001</v>
      </c>
      <c r="BE585">
        <v>3079.98</v>
      </c>
      <c r="BF585">
        <v>49.003</v>
      </c>
      <c r="BG585">
        <v>7.6520000000000001</v>
      </c>
      <c r="BH585">
        <v>2.4E-2</v>
      </c>
      <c r="BI585">
        <v>7.6769999999999996</v>
      </c>
      <c r="BJ585">
        <v>6.1379999999999999</v>
      </c>
      <c r="BK585">
        <v>0.02</v>
      </c>
      <c r="BL585">
        <v>6.1580000000000004</v>
      </c>
      <c r="BM585">
        <v>0.38600000000000001</v>
      </c>
      <c r="BQ585">
        <v>92.747</v>
      </c>
      <c r="BR585">
        <v>0.41653899999999999</v>
      </c>
      <c r="BS585">
        <v>-5</v>
      </c>
      <c r="BT585">
        <v>5.1570000000000001E-3</v>
      </c>
      <c r="BU585">
        <v>10.179171999999999</v>
      </c>
      <c r="BV585">
        <v>0</v>
      </c>
      <c r="BW585" t="s">
        <v>155</v>
      </c>
      <c r="BX585">
        <v>0.80200000000000005</v>
      </c>
    </row>
    <row r="586" spans="1:76" x14ac:dyDescent="0.25">
      <c r="A586" s="26">
        <v>43530</v>
      </c>
      <c r="B586" s="27">
        <v>0.62078504629629627</v>
      </c>
      <c r="C586">
        <v>14.138999999999999</v>
      </c>
      <c r="D586">
        <v>0.86280000000000001</v>
      </c>
      <c r="E586">
        <v>8628.4717610000007</v>
      </c>
      <c r="F586">
        <v>324.39999999999998</v>
      </c>
      <c r="G586">
        <v>1.1000000000000001</v>
      </c>
      <c r="H586">
        <v>51.3</v>
      </c>
      <c r="J586">
        <v>0.7</v>
      </c>
      <c r="K586">
        <v>0.87390000000000001</v>
      </c>
      <c r="L586">
        <v>12.3566</v>
      </c>
      <c r="M586">
        <v>0.75409999999999999</v>
      </c>
      <c r="N586">
        <v>283.47309999999999</v>
      </c>
      <c r="O586">
        <v>0.96130000000000004</v>
      </c>
      <c r="P586">
        <v>284.39999999999998</v>
      </c>
      <c r="Q586">
        <v>227.38570000000001</v>
      </c>
      <c r="R586">
        <v>0.77110000000000001</v>
      </c>
      <c r="S586">
        <v>228.2</v>
      </c>
      <c r="T586">
        <v>51.277200000000001</v>
      </c>
      <c r="W586">
        <v>0</v>
      </c>
      <c r="X586">
        <v>0.61180000000000001</v>
      </c>
      <c r="Y586">
        <v>11.9</v>
      </c>
      <c r="Z586">
        <v>919</v>
      </c>
      <c r="AA586">
        <v>914</v>
      </c>
      <c r="AB586">
        <v>919</v>
      </c>
      <c r="AC586">
        <v>89</v>
      </c>
      <c r="AD586">
        <v>22.52</v>
      </c>
      <c r="AE586">
        <v>0.52</v>
      </c>
      <c r="AF586">
        <v>981</v>
      </c>
      <c r="AG586">
        <v>-1</v>
      </c>
      <c r="AH586">
        <v>31</v>
      </c>
      <c r="AI586">
        <v>36</v>
      </c>
      <c r="AJ586">
        <v>189</v>
      </c>
      <c r="AK586">
        <v>168</v>
      </c>
      <c r="AL586">
        <v>4.4000000000000004</v>
      </c>
      <c r="AM586">
        <v>174.4</v>
      </c>
      <c r="AN586" t="s">
        <v>155</v>
      </c>
      <c r="AO586">
        <v>2</v>
      </c>
      <c r="AP586" s="28">
        <v>0.82927083333333329</v>
      </c>
      <c r="AQ586">
        <v>47.163784999999997</v>
      </c>
      <c r="AR586">
        <v>-88.490205000000003</v>
      </c>
      <c r="AS586">
        <v>316.3</v>
      </c>
      <c r="AT586">
        <v>32.1</v>
      </c>
      <c r="AU586">
        <v>12</v>
      </c>
      <c r="AV586">
        <v>10</v>
      </c>
      <c r="AW586" t="s">
        <v>207</v>
      </c>
      <c r="AX586">
        <v>1.5017</v>
      </c>
      <c r="AY586">
        <v>1.6828000000000001</v>
      </c>
      <c r="AZ586">
        <v>3.2155</v>
      </c>
      <c r="BA586">
        <v>14.686999999999999</v>
      </c>
      <c r="BB586">
        <v>14.71</v>
      </c>
      <c r="BC586">
        <v>1</v>
      </c>
      <c r="BD586">
        <v>14.425000000000001</v>
      </c>
      <c r="BE586">
        <v>2975.2809999999999</v>
      </c>
      <c r="BF586">
        <v>115.56399999999999</v>
      </c>
      <c r="BG586">
        <v>7.1479999999999997</v>
      </c>
      <c r="BH586">
        <v>2.4E-2</v>
      </c>
      <c r="BI586">
        <v>7.1719999999999997</v>
      </c>
      <c r="BJ586">
        <v>5.734</v>
      </c>
      <c r="BK586">
        <v>1.9E-2</v>
      </c>
      <c r="BL586">
        <v>5.7530000000000001</v>
      </c>
      <c r="BM586">
        <v>0.3921</v>
      </c>
      <c r="BQ586">
        <v>107.104</v>
      </c>
      <c r="BR586">
        <v>0.500498</v>
      </c>
      <c r="BS586">
        <v>-5</v>
      </c>
      <c r="BT586">
        <v>5.8430000000000001E-3</v>
      </c>
      <c r="BU586">
        <v>12.230919999999999</v>
      </c>
      <c r="BV586">
        <v>0</v>
      </c>
      <c r="BW586" t="s">
        <v>155</v>
      </c>
      <c r="BX586">
        <v>0.80200000000000005</v>
      </c>
    </row>
    <row r="587" spans="1:76" x14ac:dyDescent="0.25">
      <c r="A587" s="26">
        <v>43530</v>
      </c>
      <c r="B587" s="27">
        <v>0.62079662037037042</v>
      </c>
      <c r="C587">
        <v>13.579000000000001</v>
      </c>
      <c r="D587">
        <v>0.39610000000000001</v>
      </c>
      <c r="E587">
        <v>3960.697674</v>
      </c>
      <c r="F587">
        <v>315.2</v>
      </c>
      <c r="G587">
        <v>1.2</v>
      </c>
      <c r="H587">
        <v>55.9</v>
      </c>
      <c r="J587">
        <v>0.7</v>
      </c>
      <c r="K587">
        <v>0.8821</v>
      </c>
      <c r="L587">
        <v>11.978199999999999</v>
      </c>
      <c r="M587">
        <v>0.34939999999999999</v>
      </c>
      <c r="N587">
        <v>278.0539</v>
      </c>
      <c r="O587">
        <v>1.0354000000000001</v>
      </c>
      <c r="P587">
        <v>279.10000000000002</v>
      </c>
      <c r="Q587">
        <v>223.03870000000001</v>
      </c>
      <c r="R587">
        <v>0.8306</v>
      </c>
      <c r="S587">
        <v>223.9</v>
      </c>
      <c r="T587">
        <v>55.884300000000003</v>
      </c>
      <c r="W587">
        <v>0</v>
      </c>
      <c r="X587">
        <v>0.61750000000000005</v>
      </c>
      <c r="Y587">
        <v>11.9</v>
      </c>
      <c r="Z587">
        <v>918</v>
      </c>
      <c r="AA587">
        <v>913</v>
      </c>
      <c r="AB587">
        <v>918</v>
      </c>
      <c r="AC587">
        <v>89</v>
      </c>
      <c r="AD587">
        <v>22.52</v>
      </c>
      <c r="AE587">
        <v>0.52</v>
      </c>
      <c r="AF587">
        <v>981</v>
      </c>
      <c r="AG587">
        <v>-1</v>
      </c>
      <c r="AH587">
        <v>31</v>
      </c>
      <c r="AI587">
        <v>36</v>
      </c>
      <c r="AJ587">
        <v>189</v>
      </c>
      <c r="AK587">
        <v>168</v>
      </c>
      <c r="AL587">
        <v>4.3</v>
      </c>
      <c r="AM587">
        <v>174.7</v>
      </c>
      <c r="AN587" t="s">
        <v>155</v>
      </c>
      <c r="AO587">
        <v>2</v>
      </c>
      <c r="AP587" s="28">
        <v>0.82928240740740744</v>
      </c>
      <c r="AQ587">
        <v>47.163718000000003</v>
      </c>
      <c r="AR587">
        <v>-88.490386999999998</v>
      </c>
      <c r="AS587">
        <v>316</v>
      </c>
      <c r="AT587">
        <v>33.299999999999997</v>
      </c>
      <c r="AU587">
        <v>12</v>
      </c>
      <c r="AV587">
        <v>10</v>
      </c>
      <c r="AW587" t="s">
        <v>207</v>
      </c>
      <c r="AX587">
        <v>1.83535</v>
      </c>
      <c r="AY587">
        <v>1</v>
      </c>
      <c r="AZ587">
        <v>3.1551999999999998</v>
      </c>
      <c r="BA587">
        <v>14.686999999999999</v>
      </c>
      <c r="BB587">
        <v>15.78</v>
      </c>
      <c r="BC587">
        <v>1.07</v>
      </c>
      <c r="BD587">
        <v>13.363</v>
      </c>
      <c r="BE587">
        <v>3067.8009999999999</v>
      </c>
      <c r="BF587">
        <v>56.951999999999998</v>
      </c>
      <c r="BG587">
        <v>7.4580000000000002</v>
      </c>
      <c r="BH587">
        <v>2.8000000000000001E-2</v>
      </c>
      <c r="BI587">
        <v>7.4850000000000003</v>
      </c>
      <c r="BJ587">
        <v>5.9820000000000002</v>
      </c>
      <c r="BK587">
        <v>2.1999999999999999E-2</v>
      </c>
      <c r="BL587">
        <v>6.0039999999999996</v>
      </c>
      <c r="BM587">
        <v>0.45450000000000002</v>
      </c>
      <c r="BQ587">
        <v>114.99</v>
      </c>
      <c r="BR587">
        <v>0.32788299999999998</v>
      </c>
      <c r="BS587">
        <v>-5</v>
      </c>
      <c r="BT587">
        <v>6.0000000000000001E-3</v>
      </c>
      <c r="BU587">
        <v>8.0126430000000006</v>
      </c>
      <c r="BV587">
        <v>0</v>
      </c>
      <c r="BW587" t="s">
        <v>155</v>
      </c>
      <c r="BX587">
        <v>0.80200000000000005</v>
      </c>
    </row>
    <row r="588" spans="1:76" x14ac:dyDescent="0.25">
      <c r="A588" s="26">
        <v>43530</v>
      </c>
      <c r="B588" s="27">
        <v>0.62080819444444446</v>
      </c>
      <c r="C588">
        <v>13.519</v>
      </c>
      <c r="D588">
        <v>0.17699999999999999</v>
      </c>
      <c r="E588">
        <v>1770.4651160000001</v>
      </c>
      <c r="F588">
        <v>326.2</v>
      </c>
      <c r="G588">
        <v>1.2</v>
      </c>
      <c r="H588">
        <v>53.2</v>
      </c>
      <c r="J588">
        <v>0.6</v>
      </c>
      <c r="K588">
        <v>0.88449999999999995</v>
      </c>
      <c r="L588">
        <v>11.9567</v>
      </c>
      <c r="M588">
        <v>0.15659999999999999</v>
      </c>
      <c r="N588">
        <v>288.50439999999998</v>
      </c>
      <c r="O588">
        <v>1.0612999999999999</v>
      </c>
      <c r="P588">
        <v>289.60000000000002</v>
      </c>
      <c r="Q588">
        <v>231.42160000000001</v>
      </c>
      <c r="R588">
        <v>0.85129999999999995</v>
      </c>
      <c r="S588">
        <v>232.3</v>
      </c>
      <c r="T588">
        <v>53.154299999999999</v>
      </c>
      <c r="W588">
        <v>0</v>
      </c>
      <c r="X588">
        <v>0.53069999999999995</v>
      </c>
      <c r="Y588">
        <v>11.9</v>
      </c>
      <c r="Z588">
        <v>897</v>
      </c>
      <c r="AA588">
        <v>890</v>
      </c>
      <c r="AB588">
        <v>894</v>
      </c>
      <c r="AC588">
        <v>89</v>
      </c>
      <c r="AD588">
        <v>22.52</v>
      </c>
      <c r="AE588">
        <v>0.52</v>
      </c>
      <c r="AF588">
        <v>981</v>
      </c>
      <c r="AG588">
        <v>-1</v>
      </c>
      <c r="AH588">
        <v>31</v>
      </c>
      <c r="AI588">
        <v>36</v>
      </c>
      <c r="AJ588">
        <v>189</v>
      </c>
      <c r="AK588">
        <v>168</v>
      </c>
      <c r="AL588">
        <v>4.3</v>
      </c>
      <c r="AM588">
        <v>175</v>
      </c>
      <c r="AN588" t="s">
        <v>155</v>
      </c>
      <c r="AO588">
        <v>2</v>
      </c>
      <c r="AP588" s="28">
        <v>0.82928240740740744</v>
      </c>
      <c r="AQ588">
        <v>47.163651000000002</v>
      </c>
      <c r="AR588">
        <v>-88.490572</v>
      </c>
      <c r="AS588">
        <v>315.8</v>
      </c>
      <c r="AT588">
        <v>34.1</v>
      </c>
      <c r="AU588">
        <v>12</v>
      </c>
      <c r="AV588">
        <v>10</v>
      </c>
      <c r="AW588" t="s">
        <v>207</v>
      </c>
      <c r="AX588">
        <v>1.6853499999999999</v>
      </c>
      <c r="AY588">
        <v>1</v>
      </c>
      <c r="AZ588">
        <v>2.3552</v>
      </c>
      <c r="BA588">
        <v>14.686999999999999</v>
      </c>
      <c r="BB588">
        <v>16.11</v>
      </c>
      <c r="BC588">
        <v>1.1000000000000001</v>
      </c>
      <c r="BD588">
        <v>13.064</v>
      </c>
      <c r="BE588">
        <v>3116.7020000000002</v>
      </c>
      <c r="BF588">
        <v>25.978999999999999</v>
      </c>
      <c r="BG588">
        <v>7.875</v>
      </c>
      <c r="BH588">
        <v>2.9000000000000001E-2</v>
      </c>
      <c r="BI588">
        <v>7.9039999999999999</v>
      </c>
      <c r="BJ588">
        <v>6.3170000000000002</v>
      </c>
      <c r="BK588">
        <v>2.3E-2</v>
      </c>
      <c r="BL588">
        <v>6.34</v>
      </c>
      <c r="BM588">
        <v>0.44</v>
      </c>
      <c r="BQ588">
        <v>100.57899999999999</v>
      </c>
      <c r="BR588">
        <v>0.112632</v>
      </c>
      <c r="BS588">
        <v>-5</v>
      </c>
      <c r="BT588">
        <v>6.8430000000000001E-3</v>
      </c>
      <c r="BU588">
        <v>2.7524359999999999</v>
      </c>
      <c r="BV588">
        <v>0</v>
      </c>
      <c r="BW588" t="s">
        <v>155</v>
      </c>
      <c r="BX588">
        <v>0.80200000000000005</v>
      </c>
    </row>
    <row r="589" spans="1:76" x14ac:dyDescent="0.25">
      <c r="A589" s="26">
        <v>43530</v>
      </c>
      <c r="B589" s="27">
        <v>0.6208197685185185</v>
      </c>
      <c r="C589">
        <v>13.698</v>
      </c>
      <c r="D589">
        <v>1.454</v>
      </c>
      <c r="E589">
        <v>14539.511184999999</v>
      </c>
      <c r="F589">
        <v>356.5</v>
      </c>
      <c r="G589">
        <v>1.1000000000000001</v>
      </c>
      <c r="H589">
        <v>46.9</v>
      </c>
      <c r="J589">
        <v>0.6</v>
      </c>
      <c r="K589">
        <v>0.87209999999999999</v>
      </c>
      <c r="L589">
        <v>11.946400000000001</v>
      </c>
      <c r="M589">
        <v>1.268</v>
      </c>
      <c r="N589">
        <v>310.93150000000003</v>
      </c>
      <c r="O589">
        <v>0.98309999999999997</v>
      </c>
      <c r="P589">
        <v>311.89999999999998</v>
      </c>
      <c r="Q589">
        <v>249.41130000000001</v>
      </c>
      <c r="R589">
        <v>0.78859999999999997</v>
      </c>
      <c r="S589">
        <v>250.2</v>
      </c>
      <c r="T589">
        <v>46.894199999999998</v>
      </c>
      <c r="W589">
        <v>0</v>
      </c>
      <c r="X589">
        <v>0.52329999999999999</v>
      </c>
      <c r="Y589">
        <v>11.8</v>
      </c>
      <c r="Z589">
        <v>881</v>
      </c>
      <c r="AA589">
        <v>873</v>
      </c>
      <c r="AB589">
        <v>878</v>
      </c>
      <c r="AC589">
        <v>89</v>
      </c>
      <c r="AD589">
        <v>22.52</v>
      </c>
      <c r="AE589">
        <v>0.52</v>
      </c>
      <c r="AF589">
        <v>981</v>
      </c>
      <c r="AG589">
        <v>-1</v>
      </c>
      <c r="AH589">
        <v>31</v>
      </c>
      <c r="AI589">
        <v>36</v>
      </c>
      <c r="AJ589">
        <v>189</v>
      </c>
      <c r="AK589">
        <v>168</v>
      </c>
      <c r="AL589">
        <v>4.3</v>
      </c>
      <c r="AM589">
        <v>175</v>
      </c>
      <c r="AN589" t="s">
        <v>155</v>
      </c>
      <c r="AO589">
        <v>2</v>
      </c>
      <c r="AP589" s="28">
        <v>0.82930555555555552</v>
      </c>
      <c r="AQ589">
        <v>47.163598</v>
      </c>
      <c r="AR589">
        <v>-88.490778000000006</v>
      </c>
      <c r="AS589">
        <v>315.89999999999998</v>
      </c>
      <c r="AT589">
        <v>35.200000000000003</v>
      </c>
      <c r="AU589">
        <v>12</v>
      </c>
      <c r="AV589">
        <v>10</v>
      </c>
      <c r="AW589" t="s">
        <v>207</v>
      </c>
      <c r="AX589">
        <v>1.6</v>
      </c>
      <c r="AY589">
        <v>1.1293</v>
      </c>
      <c r="AZ589">
        <v>1.9862</v>
      </c>
      <c r="BA589">
        <v>14.686999999999999</v>
      </c>
      <c r="BB589">
        <v>14.5</v>
      </c>
      <c r="BC589">
        <v>0.99</v>
      </c>
      <c r="BD589">
        <v>14.662000000000001</v>
      </c>
      <c r="BE589">
        <v>2853.94</v>
      </c>
      <c r="BF589">
        <v>192.803</v>
      </c>
      <c r="BG589">
        <v>7.7789999999999999</v>
      </c>
      <c r="BH589">
        <v>2.5000000000000001E-2</v>
      </c>
      <c r="BI589">
        <v>7.8029999999999999</v>
      </c>
      <c r="BJ589">
        <v>6.24</v>
      </c>
      <c r="BK589">
        <v>0.02</v>
      </c>
      <c r="BL589">
        <v>6.2590000000000003</v>
      </c>
      <c r="BM589">
        <v>0.35570000000000002</v>
      </c>
      <c r="BQ589">
        <v>90.894000000000005</v>
      </c>
      <c r="BR589">
        <v>1.1560000000000001E-2</v>
      </c>
      <c r="BS589">
        <v>-5</v>
      </c>
      <c r="BT589">
        <v>6.1570000000000001E-3</v>
      </c>
      <c r="BU589">
        <v>0.282497</v>
      </c>
      <c r="BV589">
        <v>0</v>
      </c>
      <c r="BW589" t="s">
        <v>155</v>
      </c>
      <c r="BX589">
        <v>0.80200000000000005</v>
      </c>
    </row>
    <row r="590" spans="1:76" x14ac:dyDescent="0.25">
      <c r="A590" s="26">
        <v>43530</v>
      </c>
      <c r="B590" s="27">
        <v>0.62083134259259254</v>
      </c>
      <c r="C590">
        <v>13.704000000000001</v>
      </c>
      <c r="D590">
        <v>1.4262999999999999</v>
      </c>
      <c r="E590">
        <v>14263.311367</v>
      </c>
      <c r="F590">
        <v>361.5</v>
      </c>
      <c r="G590">
        <v>1.2</v>
      </c>
      <c r="H590">
        <v>52.1</v>
      </c>
      <c r="J590">
        <v>0.65</v>
      </c>
      <c r="K590">
        <v>0.87229999999999996</v>
      </c>
      <c r="L590">
        <v>11.9544</v>
      </c>
      <c r="M590">
        <v>1.2443</v>
      </c>
      <c r="N590">
        <v>315.32150000000001</v>
      </c>
      <c r="O590">
        <v>1.0468</v>
      </c>
      <c r="P590">
        <v>316.39999999999998</v>
      </c>
      <c r="Q590">
        <v>252.93270000000001</v>
      </c>
      <c r="R590">
        <v>0.8397</v>
      </c>
      <c r="S590">
        <v>253.8</v>
      </c>
      <c r="T590">
        <v>52.1</v>
      </c>
      <c r="W590">
        <v>0</v>
      </c>
      <c r="X590">
        <v>0.5645</v>
      </c>
      <c r="Y590">
        <v>11.9</v>
      </c>
      <c r="Z590">
        <v>869</v>
      </c>
      <c r="AA590">
        <v>859</v>
      </c>
      <c r="AB590">
        <v>867</v>
      </c>
      <c r="AC590">
        <v>89</v>
      </c>
      <c r="AD590">
        <v>22.52</v>
      </c>
      <c r="AE590">
        <v>0.52</v>
      </c>
      <c r="AF590">
        <v>981</v>
      </c>
      <c r="AG590">
        <v>-1</v>
      </c>
      <c r="AH590">
        <v>31</v>
      </c>
      <c r="AI590">
        <v>36</v>
      </c>
      <c r="AJ590">
        <v>189.8</v>
      </c>
      <c r="AK590">
        <v>168</v>
      </c>
      <c r="AL590">
        <v>4.4000000000000004</v>
      </c>
      <c r="AM590">
        <v>175</v>
      </c>
      <c r="AN590" t="s">
        <v>155</v>
      </c>
      <c r="AO590">
        <v>2</v>
      </c>
      <c r="AP590" s="28">
        <v>0.82931712962962967</v>
      </c>
      <c r="AQ590">
        <v>47.163578000000001</v>
      </c>
      <c r="AR590">
        <v>-88.491009000000005</v>
      </c>
      <c r="AS590">
        <v>316.10000000000002</v>
      </c>
      <c r="AT590">
        <v>36.200000000000003</v>
      </c>
      <c r="AU590">
        <v>12</v>
      </c>
      <c r="AV590">
        <v>10</v>
      </c>
      <c r="AW590" t="s">
        <v>207</v>
      </c>
      <c r="AX590">
        <v>1.6</v>
      </c>
      <c r="AY590">
        <v>1.1707000000000001</v>
      </c>
      <c r="AZ590">
        <v>2.0137999999999998</v>
      </c>
      <c r="BA590">
        <v>14.686999999999999</v>
      </c>
      <c r="BB590">
        <v>14.52</v>
      </c>
      <c r="BC590">
        <v>0.99</v>
      </c>
      <c r="BD590">
        <v>14.632999999999999</v>
      </c>
      <c r="BE590">
        <v>2859.16</v>
      </c>
      <c r="BF590">
        <v>189.40799999999999</v>
      </c>
      <c r="BG590">
        <v>7.8979999999999997</v>
      </c>
      <c r="BH590">
        <v>2.5999999999999999E-2</v>
      </c>
      <c r="BI590">
        <v>7.9240000000000004</v>
      </c>
      <c r="BJ590">
        <v>6.335</v>
      </c>
      <c r="BK590">
        <v>2.1000000000000001E-2</v>
      </c>
      <c r="BL590">
        <v>6.3559999999999999</v>
      </c>
      <c r="BM590">
        <v>0.3957</v>
      </c>
      <c r="BQ590">
        <v>98.167000000000002</v>
      </c>
      <c r="BR590">
        <v>-1.7860000000000001E-2</v>
      </c>
      <c r="BS590">
        <v>-5</v>
      </c>
      <c r="BT590">
        <v>6.8430000000000001E-3</v>
      </c>
      <c r="BU590">
        <v>-0.43645400000000001</v>
      </c>
      <c r="BV590">
        <v>0</v>
      </c>
      <c r="BW590" t="s">
        <v>155</v>
      </c>
      <c r="BX590">
        <v>0.80200000000000005</v>
      </c>
    </row>
    <row r="591" spans="1:76" x14ac:dyDescent="0.25">
      <c r="A591" s="26">
        <v>43530</v>
      </c>
      <c r="B591" s="27">
        <v>0.62084291666666669</v>
      </c>
      <c r="C591">
        <v>14.137</v>
      </c>
      <c r="D591">
        <v>0.752</v>
      </c>
      <c r="E591">
        <v>7520.0256630000003</v>
      </c>
      <c r="F591">
        <v>327.10000000000002</v>
      </c>
      <c r="G591">
        <v>1.2</v>
      </c>
      <c r="H591">
        <v>49.2</v>
      </c>
      <c r="J591">
        <v>0.7</v>
      </c>
      <c r="K591">
        <v>0.87490000000000001</v>
      </c>
      <c r="L591">
        <v>12.368499999999999</v>
      </c>
      <c r="M591">
        <v>0.65790000000000004</v>
      </c>
      <c r="N591">
        <v>286.21300000000002</v>
      </c>
      <c r="O591">
        <v>1.0499000000000001</v>
      </c>
      <c r="P591">
        <v>287.3</v>
      </c>
      <c r="Q591">
        <v>229.58349999999999</v>
      </c>
      <c r="R591">
        <v>0.84219999999999995</v>
      </c>
      <c r="S591">
        <v>230.4</v>
      </c>
      <c r="T591">
        <v>49.222999999999999</v>
      </c>
      <c r="W591">
        <v>0</v>
      </c>
      <c r="X591">
        <v>0.61240000000000006</v>
      </c>
      <c r="Y591">
        <v>11.9</v>
      </c>
      <c r="Z591">
        <v>870</v>
      </c>
      <c r="AA591">
        <v>858</v>
      </c>
      <c r="AB591">
        <v>868</v>
      </c>
      <c r="AC591">
        <v>89</v>
      </c>
      <c r="AD591">
        <v>22.52</v>
      </c>
      <c r="AE591">
        <v>0.52</v>
      </c>
      <c r="AF591">
        <v>981</v>
      </c>
      <c r="AG591">
        <v>-1</v>
      </c>
      <c r="AH591">
        <v>31</v>
      </c>
      <c r="AI591">
        <v>36</v>
      </c>
      <c r="AJ591">
        <v>190</v>
      </c>
      <c r="AK591">
        <v>168</v>
      </c>
      <c r="AL591">
        <v>4.4000000000000004</v>
      </c>
      <c r="AM591">
        <v>175</v>
      </c>
      <c r="AN591" t="s">
        <v>155</v>
      </c>
      <c r="AO591">
        <v>2</v>
      </c>
      <c r="AP591" s="28">
        <v>0.82932870370370371</v>
      </c>
      <c r="AQ591">
        <v>47.163564000000001</v>
      </c>
      <c r="AR591">
        <v>-88.491217000000006</v>
      </c>
      <c r="AS591">
        <v>316.3</v>
      </c>
      <c r="AT591">
        <v>35.200000000000003</v>
      </c>
      <c r="AU591">
        <v>12</v>
      </c>
      <c r="AV591">
        <v>10</v>
      </c>
      <c r="AW591" t="s">
        <v>207</v>
      </c>
      <c r="AX591">
        <v>1.5138860000000001</v>
      </c>
      <c r="AY591">
        <v>1.172228</v>
      </c>
      <c r="AZ591">
        <v>2.0291709999999998</v>
      </c>
      <c r="BA591">
        <v>14.686999999999999</v>
      </c>
      <c r="BB591">
        <v>14.83</v>
      </c>
      <c r="BC591">
        <v>1.01</v>
      </c>
      <c r="BD591">
        <v>14.298999999999999</v>
      </c>
      <c r="BE591">
        <v>2997.51</v>
      </c>
      <c r="BF591">
        <v>101.485</v>
      </c>
      <c r="BG591">
        <v>7.2640000000000002</v>
      </c>
      <c r="BH591">
        <v>2.7E-2</v>
      </c>
      <c r="BI591">
        <v>7.2910000000000004</v>
      </c>
      <c r="BJ591">
        <v>5.827</v>
      </c>
      <c r="BK591">
        <v>2.1000000000000001E-2</v>
      </c>
      <c r="BL591">
        <v>5.8479999999999999</v>
      </c>
      <c r="BM591">
        <v>0.37880000000000003</v>
      </c>
      <c r="BQ591">
        <v>107.92</v>
      </c>
      <c r="BR591">
        <v>-3.1116000000000001E-2</v>
      </c>
      <c r="BS591">
        <v>-5</v>
      </c>
      <c r="BT591">
        <v>7.0000000000000001E-3</v>
      </c>
      <c r="BU591">
        <v>-0.76039800000000002</v>
      </c>
      <c r="BV591">
        <v>0</v>
      </c>
      <c r="BW591" t="s">
        <v>155</v>
      </c>
      <c r="BX591">
        <v>0.80200000000000005</v>
      </c>
    </row>
    <row r="592" spans="1:76" x14ac:dyDescent="0.25">
      <c r="A592" s="26">
        <v>43530</v>
      </c>
      <c r="B592" s="27">
        <v>0.62085449074074073</v>
      </c>
      <c r="C592">
        <v>14.356999999999999</v>
      </c>
      <c r="D592">
        <v>0.67830000000000001</v>
      </c>
      <c r="E592">
        <v>6782.6319999999996</v>
      </c>
      <c r="F592">
        <v>318.2</v>
      </c>
      <c r="G592">
        <v>1.2</v>
      </c>
      <c r="H592">
        <v>49.5</v>
      </c>
      <c r="J592">
        <v>0.65</v>
      </c>
      <c r="K592">
        <v>0.87390000000000001</v>
      </c>
      <c r="L592">
        <v>12.5463</v>
      </c>
      <c r="M592">
        <v>0.5927</v>
      </c>
      <c r="N592">
        <v>278.08390000000003</v>
      </c>
      <c r="O592">
        <v>1.0487</v>
      </c>
      <c r="P592">
        <v>279.10000000000002</v>
      </c>
      <c r="Q592">
        <v>223.06280000000001</v>
      </c>
      <c r="R592">
        <v>0.84119999999999995</v>
      </c>
      <c r="S592">
        <v>223.9</v>
      </c>
      <c r="T592">
        <v>49.468899999999998</v>
      </c>
      <c r="W592">
        <v>0</v>
      </c>
      <c r="X592">
        <v>0.56610000000000005</v>
      </c>
      <c r="Y592">
        <v>11.9</v>
      </c>
      <c r="Z592">
        <v>883</v>
      </c>
      <c r="AA592">
        <v>872</v>
      </c>
      <c r="AB592">
        <v>881</v>
      </c>
      <c r="AC592">
        <v>89</v>
      </c>
      <c r="AD592">
        <v>22.52</v>
      </c>
      <c r="AE592">
        <v>0.52</v>
      </c>
      <c r="AF592">
        <v>981</v>
      </c>
      <c r="AG592">
        <v>-1</v>
      </c>
      <c r="AH592">
        <v>31</v>
      </c>
      <c r="AI592">
        <v>36</v>
      </c>
      <c r="AJ592">
        <v>190</v>
      </c>
      <c r="AK592">
        <v>168</v>
      </c>
      <c r="AL592">
        <v>4.4000000000000004</v>
      </c>
      <c r="AM592">
        <v>175</v>
      </c>
      <c r="AN592" t="s">
        <v>155</v>
      </c>
      <c r="AO592">
        <v>2</v>
      </c>
      <c r="AP592" s="28">
        <v>0.82934027777777775</v>
      </c>
      <c r="AQ592">
        <v>47.163525</v>
      </c>
      <c r="AR592">
        <v>-88.491381000000004</v>
      </c>
      <c r="AS592">
        <v>316.5</v>
      </c>
      <c r="AT592">
        <v>32.299999999999997</v>
      </c>
      <c r="AU592">
        <v>12</v>
      </c>
      <c r="AV592">
        <v>10</v>
      </c>
      <c r="AW592" t="s">
        <v>207</v>
      </c>
      <c r="AX592">
        <v>1.4430430000000001</v>
      </c>
      <c r="AY592">
        <v>1.486086</v>
      </c>
      <c r="AZ592">
        <v>2.2860860000000001</v>
      </c>
      <c r="BA592">
        <v>14.686999999999999</v>
      </c>
      <c r="BB592">
        <v>14.7</v>
      </c>
      <c r="BC592">
        <v>1</v>
      </c>
      <c r="BD592">
        <v>14.430999999999999</v>
      </c>
      <c r="BE592">
        <v>3014.4720000000002</v>
      </c>
      <c r="BF592">
        <v>90.641000000000005</v>
      </c>
      <c r="BG592">
        <v>6.9969999999999999</v>
      </c>
      <c r="BH592">
        <v>2.5999999999999999E-2</v>
      </c>
      <c r="BI592">
        <v>7.0229999999999997</v>
      </c>
      <c r="BJ592">
        <v>5.6130000000000004</v>
      </c>
      <c r="BK592">
        <v>2.1000000000000001E-2</v>
      </c>
      <c r="BL592">
        <v>5.6340000000000003</v>
      </c>
      <c r="BM592">
        <v>0.37740000000000001</v>
      </c>
      <c r="BQ592">
        <v>98.891999999999996</v>
      </c>
      <c r="BR592">
        <v>-3.5528999999999998E-2</v>
      </c>
      <c r="BS592">
        <v>-5</v>
      </c>
      <c r="BT592">
        <v>7.0000000000000001E-3</v>
      </c>
      <c r="BU592">
        <v>-0.86824000000000001</v>
      </c>
      <c r="BV592">
        <v>0</v>
      </c>
      <c r="BW592" t="s">
        <v>155</v>
      </c>
      <c r="BX592">
        <v>0.80200000000000005</v>
      </c>
    </row>
    <row r="593" spans="1:76" x14ac:dyDescent="0.25">
      <c r="A593" s="26">
        <v>43530</v>
      </c>
      <c r="B593" s="27">
        <v>0.62086606481481488</v>
      </c>
      <c r="C593">
        <v>13.997999999999999</v>
      </c>
      <c r="D593">
        <v>0.3175</v>
      </c>
      <c r="E593">
        <v>3174.6320000000001</v>
      </c>
      <c r="F593">
        <v>306.89999999999998</v>
      </c>
      <c r="G593">
        <v>1.2</v>
      </c>
      <c r="H593">
        <v>53</v>
      </c>
      <c r="J593">
        <v>0.51</v>
      </c>
      <c r="K593">
        <v>0.87970000000000004</v>
      </c>
      <c r="L593">
        <v>12.3134</v>
      </c>
      <c r="M593">
        <v>0.27929999999999999</v>
      </c>
      <c r="N593">
        <v>269.9898</v>
      </c>
      <c r="O593">
        <v>1.0556000000000001</v>
      </c>
      <c r="P593">
        <v>271</v>
      </c>
      <c r="Q593">
        <v>216.5702</v>
      </c>
      <c r="R593">
        <v>0.84670000000000001</v>
      </c>
      <c r="S593">
        <v>217.4</v>
      </c>
      <c r="T593">
        <v>52.966500000000003</v>
      </c>
      <c r="W593">
        <v>0</v>
      </c>
      <c r="X593">
        <v>0.44540000000000002</v>
      </c>
      <c r="Y593">
        <v>11.9</v>
      </c>
      <c r="Z593">
        <v>900</v>
      </c>
      <c r="AA593">
        <v>891</v>
      </c>
      <c r="AB593">
        <v>897</v>
      </c>
      <c r="AC593">
        <v>89</v>
      </c>
      <c r="AD593">
        <v>22.52</v>
      </c>
      <c r="AE593">
        <v>0.52</v>
      </c>
      <c r="AF593">
        <v>981</v>
      </c>
      <c r="AG593">
        <v>-1</v>
      </c>
      <c r="AH593">
        <v>31</v>
      </c>
      <c r="AI593">
        <v>36</v>
      </c>
      <c r="AJ593">
        <v>190</v>
      </c>
      <c r="AK593">
        <v>168</v>
      </c>
      <c r="AL593">
        <v>4.4000000000000004</v>
      </c>
      <c r="AM593">
        <v>175</v>
      </c>
      <c r="AN593" t="s">
        <v>155</v>
      </c>
      <c r="AO593">
        <v>2</v>
      </c>
      <c r="AP593" s="28">
        <v>0.82935185185185178</v>
      </c>
      <c r="AQ593">
        <v>47.163466999999997</v>
      </c>
      <c r="AR593">
        <v>-88.491521000000006</v>
      </c>
      <c r="AS593">
        <v>316.39999999999998</v>
      </c>
      <c r="AT593">
        <v>29.7</v>
      </c>
      <c r="AU593">
        <v>12</v>
      </c>
      <c r="AV593">
        <v>10</v>
      </c>
      <c r="AW593" t="s">
        <v>207</v>
      </c>
      <c r="AX593">
        <v>1.5</v>
      </c>
      <c r="AY593">
        <v>1.8154999999999999</v>
      </c>
      <c r="AZ593">
        <v>2.5724</v>
      </c>
      <c r="BA593">
        <v>14.686999999999999</v>
      </c>
      <c r="BB593">
        <v>15.44</v>
      </c>
      <c r="BC593">
        <v>1.05</v>
      </c>
      <c r="BD593">
        <v>13.68</v>
      </c>
      <c r="BE593">
        <v>3087.1610000000001</v>
      </c>
      <c r="BF593">
        <v>44.561999999999998</v>
      </c>
      <c r="BG593">
        <v>7.0890000000000004</v>
      </c>
      <c r="BH593">
        <v>2.8000000000000001E-2</v>
      </c>
      <c r="BI593">
        <v>7.1159999999999997</v>
      </c>
      <c r="BJ593">
        <v>5.6859999999999999</v>
      </c>
      <c r="BK593">
        <v>2.1999999999999999E-2</v>
      </c>
      <c r="BL593">
        <v>5.7080000000000002</v>
      </c>
      <c r="BM593">
        <v>0.42170000000000002</v>
      </c>
      <c r="BQ593">
        <v>81.203999999999994</v>
      </c>
      <c r="BR593">
        <v>-2.7570000000000001E-2</v>
      </c>
      <c r="BS593">
        <v>-5</v>
      </c>
      <c r="BT593">
        <v>7.0000000000000001E-3</v>
      </c>
      <c r="BU593">
        <v>-0.67374199999999995</v>
      </c>
      <c r="BV593">
        <v>0</v>
      </c>
      <c r="BW593" t="s">
        <v>155</v>
      </c>
      <c r="BX593">
        <v>0.80200000000000005</v>
      </c>
    </row>
    <row r="594" spans="1:76" x14ac:dyDescent="0.25">
      <c r="A594" s="26">
        <v>43530</v>
      </c>
      <c r="B594" s="27">
        <v>0.62087763888888892</v>
      </c>
      <c r="C594">
        <v>13.496</v>
      </c>
      <c r="D594">
        <v>0.65369999999999995</v>
      </c>
      <c r="E594">
        <v>6536.6695209999998</v>
      </c>
      <c r="F594">
        <v>283.2</v>
      </c>
      <c r="G594">
        <v>1.1000000000000001</v>
      </c>
      <c r="H594">
        <v>48.4</v>
      </c>
      <c r="J594">
        <v>0.45</v>
      </c>
      <c r="K594">
        <v>0.88060000000000005</v>
      </c>
      <c r="L594">
        <v>11.884</v>
      </c>
      <c r="M594">
        <v>0.5756</v>
      </c>
      <c r="N594">
        <v>249.39709999999999</v>
      </c>
      <c r="O594">
        <v>0.99109999999999998</v>
      </c>
      <c r="P594">
        <v>250.4</v>
      </c>
      <c r="Q594">
        <v>200.05189999999999</v>
      </c>
      <c r="R594">
        <v>0.79500000000000004</v>
      </c>
      <c r="S594">
        <v>200.8</v>
      </c>
      <c r="T594">
        <v>48.371099999999998</v>
      </c>
      <c r="W594">
        <v>0</v>
      </c>
      <c r="X594">
        <v>0.39889999999999998</v>
      </c>
      <c r="Y594">
        <v>11.9</v>
      </c>
      <c r="Z594">
        <v>899</v>
      </c>
      <c r="AA594">
        <v>891</v>
      </c>
      <c r="AB594">
        <v>896</v>
      </c>
      <c r="AC594">
        <v>89</v>
      </c>
      <c r="AD594">
        <v>22.52</v>
      </c>
      <c r="AE594">
        <v>0.52</v>
      </c>
      <c r="AF594">
        <v>981</v>
      </c>
      <c r="AG594">
        <v>-1</v>
      </c>
      <c r="AH594">
        <v>31</v>
      </c>
      <c r="AI594">
        <v>36</v>
      </c>
      <c r="AJ594">
        <v>190</v>
      </c>
      <c r="AK594">
        <v>168</v>
      </c>
      <c r="AL594">
        <v>4.4000000000000004</v>
      </c>
      <c r="AM594">
        <v>175</v>
      </c>
      <c r="AN594" t="s">
        <v>155</v>
      </c>
      <c r="AO594">
        <v>2</v>
      </c>
      <c r="AP594" s="28">
        <v>0.82936342592592593</v>
      </c>
      <c r="AQ594">
        <v>47.163389000000002</v>
      </c>
      <c r="AR594">
        <v>-88.491648999999995</v>
      </c>
      <c r="AS594">
        <v>316.3</v>
      </c>
      <c r="AT594">
        <v>29.1</v>
      </c>
      <c r="AU594">
        <v>12</v>
      </c>
      <c r="AV594">
        <v>10</v>
      </c>
      <c r="AW594" t="s">
        <v>207</v>
      </c>
      <c r="AX594">
        <v>1.5</v>
      </c>
      <c r="AY594">
        <v>2.1</v>
      </c>
      <c r="AZ594">
        <v>2.8</v>
      </c>
      <c r="BA594">
        <v>14.686999999999999</v>
      </c>
      <c r="BB594">
        <v>15.56</v>
      </c>
      <c r="BC594">
        <v>1.06</v>
      </c>
      <c r="BD594">
        <v>13.561999999999999</v>
      </c>
      <c r="BE594">
        <v>3011.5070000000001</v>
      </c>
      <c r="BF594">
        <v>92.837000000000003</v>
      </c>
      <c r="BG594">
        <v>6.6180000000000003</v>
      </c>
      <c r="BH594">
        <v>2.5999999999999999E-2</v>
      </c>
      <c r="BI594">
        <v>6.6449999999999996</v>
      </c>
      <c r="BJ594">
        <v>5.3090000000000002</v>
      </c>
      <c r="BK594">
        <v>2.1000000000000001E-2</v>
      </c>
      <c r="BL594">
        <v>5.33</v>
      </c>
      <c r="BM594">
        <v>0.38919999999999999</v>
      </c>
      <c r="BQ594">
        <v>73.492000000000004</v>
      </c>
      <c r="BR594">
        <v>-3.1900999999999999E-2</v>
      </c>
      <c r="BS594">
        <v>-5</v>
      </c>
      <c r="BT594">
        <v>7.0000000000000001E-3</v>
      </c>
      <c r="BU594">
        <v>-0.77958099999999997</v>
      </c>
      <c r="BV594">
        <v>0</v>
      </c>
      <c r="BW594" t="s">
        <v>155</v>
      </c>
      <c r="BX594">
        <v>0.80200000000000005</v>
      </c>
    </row>
    <row r="595" spans="1:76" x14ac:dyDescent="0.25">
      <c r="A595" s="26">
        <v>43530</v>
      </c>
      <c r="B595" s="27">
        <v>0.62088921296296296</v>
      </c>
      <c r="C595">
        <v>13.16</v>
      </c>
      <c r="D595">
        <v>2.2052</v>
      </c>
      <c r="E595">
        <v>22051.611336000002</v>
      </c>
      <c r="F595">
        <v>297.8</v>
      </c>
      <c r="G595">
        <v>0.9</v>
      </c>
      <c r="H595">
        <v>51.5</v>
      </c>
      <c r="J595">
        <v>0.4</v>
      </c>
      <c r="K595">
        <v>0.86970000000000003</v>
      </c>
      <c r="L595">
        <v>11.4453</v>
      </c>
      <c r="M595">
        <v>1.9177999999999999</v>
      </c>
      <c r="N595">
        <v>258.97500000000002</v>
      </c>
      <c r="O595">
        <v>0.76280000000000003</v>
      </c>
      <c r="P595">
        <v>259.7</v>
      </c>
      <c r="Q595">
        <v>207.7347</v>
      </c>
      <c r="R595">
        <v>0.6119</v>
      </c>
      <c r="S595">
        <v>208.3</v>
      </c>
      <c r="T595">
        <v>51.455399999999997</v>
      </c>
      <c r="W595">
        <v>0</v>
      </c>
      <c r="X595">
        <v>0.34789999999999999</v>
      </c>
      <c r="Y595">
        <v>11.9</v>
      </c>
      <c r="Z595">
        <v>897</v>
      </c>
      <c r="AA595">
        <v>889</v>
      </c>
      <c r="AB595">
        <v>895</v>
      </c>
      <c r="AC595">
        <v>89</v>
      </c>
      <c r="AD595">
        <v>22.52</v>
      </c>
      <c r="AE595">
        <v>0.52</v>
      </c>
      <c r="AF595">
        <v>981</v>
      </c>
      <c r="AG595">
        <v>-1</v>
      </c>
      <c r="AH595">
        <v>31</v>
      </c>
      <c r="AI595">
        <v>36</v>
      </c>
      <c r="AJ595">
        <v>190</v>
      </c>
      <c r="AK595">
        <v>168</v>
      </c>
      <c r="AL595">
        <v>4.4000000000000004</v>
      </c>
      <c r="AM595">
        <v>175</v>
      </c>
      <c r="AN595" t="s">
        <v>155</v>
      </c>
      <c r="AO595">
        <v>2</v>
      </c>
      <c r="AP595" s="28">
        <v>0.82937500000000008</v>
      </c>
      <c r="AQ595">
        <v>47.163285000000002</v>
      </c>
      <c r="AR595">
        <v>-88.491769000000005</v>
      </c>
      <c r="AS595">
        <v>315.89999999999998</v>
      </c>
      <c r="AT595">
        <v>30.6</v>
      </c>
      <c r="AU595">
        <v>12</v>
      </c>
      <c r="AV595">
        <v>10</v>
      </c>
      <c r="AW595" t="s">
        <v>207</v>
      </c>
      <c r="AX595">
        <v>1.5</v>
      </c>
      <c r="AY595">
        <v>2.2292999999999998</v>
      </c>
      <c r="AZ595">
        <v>2.9293</v>
      </c>
      <c r="BA595">
        <v>14.686999999999999</v>
      </c>
      <c r="BB595">
        <v>14.21</v>
      </c>
      <c r="BC595">
        <v>0.97</v>
      </c>
      <c r="BD595">
        <v>14.984</v>
      </c>
      <c r="BE595">
        <v>2703.6109999999999</v>
      </c>
      <c r="BF595">
        <v>288.33499999999998</v>
      </c>
      <c r="BG595">
        <v>6.4059999999999997</v>
      </c>
      <c r="BH595">
        <v>1.9E-2</v>
      </c>
      <c r="BI595">
        <v>6.4249999999999998</v>
      </c>
      <c r="BJ595">
        <v>5.1390000000000002</v>
      </c>
      <c r="BK595">
        <v>1.4999999999999999E-2</v>
      </c>
      <c r="BL595">
        <v>5.1539999999999999</v>
      </c>
      <c r="BM595">
        <v>0.38600000000000001</v>
      </c>
      <c r="BQ595">
        <v>59.75</v>
      </c>
      <c r="BR595">
        <v>-2.7942000000000002E-2</v>
      </c>
      <c r="BS595">
        <v>-5</v>
      </c>
      <c r="BT595">
        <v>7.0000000000000001E-3</v>
      </c>
      <c r="BU595">
        <v>-0.68283300000000002</v>
      </c>
      <c r="BV595">
        <v>0</v>
      </c>
      <c r="BW595" t="s">
        <v>155</v>
      </c>
      <c r="BX595">
        <v>0.80200000000000005</v>
      </c>
    </row>
    <row r="596" spans="1:76" x14ac:dyDescent="0.25">
      <c r="A596" s="26">
        <v>43530</v>
      </c>
      <c r="B596" s="27">
        <v>0.62090078703703699</v>
      </c>
      <c r="C596">
        <v>13.196</v>
      </c>
      <c r="D596">
        <v>2.5573999999999999</v>
      </c>
      <c r="E596">
        <v>25574.363327999999</v>
      </c>
      <c r="F596">
        <v>298.2</v>
      </c>
      <c r="G596">
        <v>0.7</v>
      </c>
      <c r="H596">
        <v>67</v>
      </c>
      <c r="J596">
        <v>0.45</v>
      </c>
      <c r="K596">
        <v>0.86629999999999996</v>
      </c>
      <c r="L596">
        <v>11.4323</v>
      </c>
      <c r="M596">
        <v>2.2155999999999998</v>
      </c>
      <c r="N596">
        <v>258.30419999999998</v>
      </c>
      <c r="O596">
        <v>0.60640000000000005</v>
      </c>
      <c r="P596">
        <v>258.89999999999998</v>
      </c>
      <c r="Q596">
        <v>207.19669999999999</v>
      </c>
      <c r="R596">
        <v>0.4864</v>
      </c>
      <c r="S596">
        <v>207.7</v>
      </c>
      <c r="T596">
        <v>67.049800000000005</v>
      </c>
      <c r="W596">
        <v>0</v>
      </c>
      <c r="X596">
        <v>0.39100000000000001</v>
      </c>
      <c r="Y596">
        <v>11.9</v>
      </c>
      <c r="Z596">
        <v>927</v>
      </c>
      <c r="AA596">
        <v>919</v>
      </c>
      <c r="AB596">
        <v>930</v>
      </c>
      <c r="AC596">
        <v>89</v>
      </c>
      <c r="AD596">
        <v>22.52</v>
      </c>
      <c r="AE596">
        <v>0.52</v>
      </c>
      <c r="AF596">
        <v>981</v>
      </c>
      <c r="AG596">
        <v>-1</v>
      </c>
      <c r="AH596">
        <v>31</v>
      </c>
      <c r="AI596">
        <v>36</v>
      </c>
      <c r="AJ596">
        <v>190</v>
      </c>
      <c r="AK596">
        <v>168</v>
      </c>
      <c r="AL596">
        <v>4.4000000000000004</v>
      </c>
      <c r="AM596">
        <v>175</v>
      </c>
      <c r="AN596" t="s">
        <v>155</v>
      </c>
      <c r="AO596">
        <v>2</v>
      </c>
      <c r="AP596" s="28">
        <v>0.82938657407407401</v>
      </c>
      <c r="AQ596">
        <v>47.163217000000003</v>
      </c>
      <c r="AR596">
        <v>-88.491833</v>
      </c>
      <c r="AS596">
        <v>315.7</v>
      </c>
      <c r="AT596">
        <v>32.5</v>
      </c>
      <c r="AU596">
        <v>12</v>
      </c>
      <c r="AV596">
        <v>10</v>
      </c>
      <c r="AW596" t="s">
        <v>207</v>
      </c>
      <c r="AX596">
        <v>1.5</v>
      </c>
      <c r="AY596">
        <v>2.4</v>
      </c>
      <c r="AZ596">
        <v>3.1</v>
      </c>
      <c r="BA596">
        <v>14.686999999999999</v>
      </c>
      <c r="BB596">
        <v>13.83</v>
      </c>
      <c r="BC596">
        <v>0.94</v>
      </c>
      <c r="BD596">
        <v>15.429</v>
      </c>
      <c r="BE596">
        <v>2643.7330000000002</v>
      </c>
      <c r="BF596">
        <v>326.09899999999999</v>
      </c>
      <c r="BG596">
        <v>6.2549999999999999</v>
      </c>
      <c r="BH596">
        <v>1.4999999999999999E-2</v>
      </c>
      <c r="BI596">
        <v>6.27</v>
      </c>
      <c r="BJ596">
        <v>5.0179999999999998</v>
      </c>
      <c r="BK596">
        <v>1.2E-2</v>
      </c>
      <c r="BL596">
        <v>5.0289999999999999</v>
      </c>
      <c r="BM596">
        <v>0.4924</v>
      </c>
      <c r="BQ596">
        <v>65.747</v>
      </c>
      <c r="BR596">
        <v>0.530223</v>
      </c>
      <c r="BS596">
        <v>-5</v>
      </c>
      <c r="BT596">
        <v>7.0000000000000001E-3</v>
      </c>
      <c r="BU596">
        <v>12.957324</v>
      </c>
      <c r="BV596">
        <v>0</v>
      </c>
      <c r="BW596" t="s">
        <v>155</v>
      </c>
      <c r="BX596">
        <v>0.80200000000000005</v>
      </c>
    </row>
    <row r="597" spans="1:76" x14ac:dyDescent="0.25">
      <c r="A597" s="26">
        <v>43530</v>
      </c>
      <c r="B597" s="27">
        <v>0.62091236111111114</v>
      </c>
      <c r="C597">
        <v>13.654</v>
      </c>
      <c r="D597">
        <v>2.1272000000000002</v>
      </c>
      <c r="E597">
        <v>21272.340425999999</v>
      </c>
      <c r="F597">
        <v>259.60000000000002</v>
      </c>
      <c r="G597">
        <v>0.8</v>
      </c>
      <c r="H597">
        <v>94.2</v>
      </c>
      <c r="J597">
        <v>0.5</v>
      </c>
      <c r="K597">
        <v>0.86660000000000004</v>
      </c>
      <c r="L597">
        <v>11.8329</v>
      </c>
      <c r="M597">
        <v>1.8434999999999999</v>
      </c>
      <c r="N597">
        <v>224.97020000000001</v>
      </c>
      <c r="O597">
        <v>0.67059999999999997</v>
      </c>
      <c r="P597">
        <v>225.6</v>
      </c>
      <c r="Q597">
        <v>180.458</v>
      </c>
      <c r="R597">
        <v>0.53800000000000003</v>
      </c>
      <c r="S597">
        <v>181</v>
      </c>
      <c r="T597">
        <v>94.2316</v>
      </c>
      <c r="W597">
        <v>0</v>
      </c>
      <c r="X597">
        <v>0.43330000000000002</v>
      </c>
      <c r="Y597">
        <v>11.9</v>
      </c>
      <c r="Z597">
        <v>962</v>
      </c>
      <c r="AA597">
        <v>950</v>
      </c>
      <c r="AB597">
        <v>971</v>
      </c>
      <c r="AC597">
        <v>89</v>
      </c>
      <c r="AD597">
        <v>22.52</v>
      </c>
      <c r="AE597">
        <v>0.52</v>
      </c>
      <c r="AF597">
        <v>981</v>
      </c>
      <c r="AG597">
        <v>-1</v>
      </c>
      <c r="AH597">
        <v>31</v>
      </c>
      <c r="AI597">
        <v>36</v>
      </c>
      <c r="AJ597">
        <v>189.2</v>
      </c>
      <c r="AK597">
        <v>168</v>
      </c>
      <c r="AL597">
        <v>4.3</v>
      </c>
      <c r="AM597">
        <v>175</v>
      </c>
      <c r="AN597" t="s">
        <v>155</v>
      </c>
      <c r="AO597">
        <v>2</v>
      </c>
      <c r="AP597" s="28">
        <v>0.82938657407407401</v>
      </c>
      <c r="AQ597">
        <v>47.163100999999997</v>
      </c>
      <c r="AR597">
        <v>-88.491878</v>
      </c>
      <c r="AS597">
        <v>315.60000000000002</v>
      </c>
      <c r="AT597">
        <v>33</v>
      </c>
      <c r="AU597">
        <v>12</v>
      </c>
      <c r="AV597">
        <v>10</v>
      </c>
      <c r="AW597" t="s">
        <v>207</v>
      </c>
      <c r="AX597">
        <v>1.5430999999999999</v>
      </c>
      <c r="AY597">
        <v>2.5293000000000001</v>
      </c>
      <c r="AZ597">
        <v>3.2292999999999998</v>
      </c>
      <c r="BA597">
        <v>14.686999999999999</v>
      </c>
      <c r="BB597">
        <v>13.86</v>
      </c>
      <c r="BC597">
        <v>0.94</v>
      </c>
      <c r="BD597">
        <v>15.394</v>
      </c>
      <c r="BE597">
        <v>2730.1329999999998</v>
      </c>
      <c r="BF597">
        <v>270.709</v>
      </c>
      <c r="BG597">
        <v>5.4359999999999999</v>
      </c>
      <c r="BH597">
        <v>1.6E-2</v>
      </c>
      <c r="BI597">
        <v>5.452</v>
      </c>
      <c r="BJ597">
        <v>4.3600000000000003</v>
      </c>
      <c r="BK597">
        <v>1.2999999999999999E-2</v>
      </c>
      <c r="BL597">
        <v>4.3730000000000002</v>
      </c>
      <c r="BM597">
        <v>0.69040000000000001</v>
      </c>
      <c r="BQ597">
        <v>72.691000000000003</v>
      </c>
      <c r="BR597">
        <v>0.77295599999999998</v>
      </c>
      <c r="BS597">
        <v>-5</v>
      </c>
      <c r="BT597">
        <v>7.0000000000000001E-3</v>
      </c>
      <c r="BU597">
        <v>18.889112999999998</v>
      </c>
      <c r="BV597">
        <v>0</v>
      </c>
      <c r="BW597" t="s">
        <v>155</v>
      </c>
      <c r="BX597">
        <v>0.80200000000000005</v>
      </c>
    </row>
    <row r="598" spans="1:76" x14ac:dyDescent="0.25">
      <c r="A598" s="26">
        <v>43530</v>
      </c>
      <c r="B598" s="27">
        <v>0.62092393518518518</v>
      </c>
      <c r="C598">
        <v>13.137</v>
      </c>
      <c r="D598">
        <v>2.093</v>
      </c>
      <c r="E598">
        <v>20930.400000000001</v>
      </c>
      <c r="F598">
        <v>226</v>
      </c>
      <c r="G598">
        <v>0.8</v>
      </c>
      <c r="H598">
        <v>104.9</v>
      </c>
      <c r="J598">
        <v>0.4</v>
      </c>
      <c r="K598">
        <v>0.87070000000000003</v>
      </c>
      <c r="L598">
        <v>11.439</v>
      </c>
      <c r="M598">
        <v>1.8225</v>
      </c>
      <c r="N598">
        <v>196.78550000000001</v>
      </c>
      <c r="O598">
        <v>0.6966</v>
      </c>
      <c r="P598">
        <v>197.5</v>
      </c>
      <c r="Q598">
        <v>157.84989999999999</v>
      </c>
      <c r="R598">
        <v>0.55879999999999996</v>
      </c>
      <c r="S598">
        <v>158.4</v>
      </c>
      <c r="T598">
        <v>104.9331</v>
      </c>
      <c r="W598">
        <v>0</v>
      </c>
      <c r="X598">
        <v>0.3483</v>
      </c>
      <c r="Y598">
        <v>11.9</v>
      </c>
      <c r="Z598">
        <v>970</v>
      </c>
      <c r="AA598">
        <v>959</v>
      </c>
      <c r="AB598">
        <v>979</v>
      </c>
      <c r="AC598">
        <v>89</v>
      </c>
      <c r="AD598">
        <v>22.52</v>
      </c>
      <c r="AE598">
        <v>0.52</v>
      </c>
      <c r="AF598">
        <v>981</v>
      </c>
      <c r="AG598">
        <v>-1</v>
      </c>
      <c r="AH598">
        <v>31</v>
      </c>
      <c r="AI598">
        <v>36</v>
      </c>
      <c r="AJ598">
        <v>189.8</v>
      </c>
      <c r="AK598">
        <v>168</v>
      </c>
      <c r="AL598">
        <v>4.3</v>
      </c>
      <c r="AM598">
        <v>175</v>
      </c>
      <c r="AN598" t="s">
        <v>155</v>
      </c>
      <c r="AO598">
        <v>2</v>
      </c>
      <c r="AP598" s="28">
        <v>0.8294097222222222</v>
      </c>
      <c r="AQ598">
        <v>47.162880000000001</v>
      </c>
      <c r="AR598">
        <v>-88.491934999999998</v>
      </c>
      <c r="AS598">
        <v>315.60000000000002</v>
      </c>
      <c r="AT598">
        <v>33.9</v>
      </c>
      <c r="AU598">
        <v>12</v>
      </c>
      <c r="AV598">
        <v>10</v>
      </c>
      <c r="AW598" t="s">
        <v>207</v>
      </c>
      <c r="AX598">
        <v>1.6</v>
      </c>
      <c r="AY598">
        <v>2.7</v>
      </c>
      <c r="AZ598">
        <v>3.4</v>
      </c>
      <c r="BA598">
        <v>14.686999999999999</v>
      </c>
      <c r="BB598">
        <v>14.33</v>
      </c>
      <c r="BC598">
        <v>0.98</v>
      </c>
      <c r="BD598">
        <v>14.843999999999999</v>
      </c>
      <c r="BE598">
        <v>2721.78</v>
      </c>
      <c r="BF598">
        <v>276.00200000000001</v>
      </c>
      <c r="BG598">
        <v>4.9029999999999996</v>
      </c>
      <c r="BH598">
        <v>1.7000000000000001E-2</v>
      </c>
      <c r="BI598">
        <v>4.9210000000000003</v>
      </c>
      <c r="BJ598">
        <v>3.9329999999999998</v>
      </c>
      <c r="BK598">
        <v>1.4E-2</v>
      </c>
      <c r="BL598">
        <v>3.9470000000000001</v>
      </c>
      <c r="BM598">
        <v>0.79279999999999995</v>
      </c>
      <c r="BQ598">
        <v>60.258000000000003</v>
      </c>
      <c r="BR598">
        <v>0.34639300000000001</v>
      </c>
      <c r="BS598">
        <v>-5</v>
      </c>
      <c r="BT598">
        <v>7.0000000000000001E-3</v>
      </c>
      <c r="BU598">
        <v>8.464988</v>
      </c>
      <c r="BV598">
        <v>0</v>
      </c>
      <c r="BW598" t="s">
        <v>155</v>
      </c>
      <c r="BX598">
        <v>0.80200000000000005</v>
      </c>
    </row>
    <row r="599" spans="1:76" x14ac:dyDescent="0.25">
      <c r="A599" s="26">
        <v>43530</v>
      </c>
      <c r="B599" s="27">
        <v>0.62093550925925933</v>
      </c>
      <c r="C599">
        <v>12.723000000000001</v>
      </c>
      <c r="D599">
        <v>1.2897000000000001</v>
      </c>
      <c r="E599">
        <v>12897.066666999999</v>
      </c>
      <c r="F599">
        <v>201.4</v>
      </c>
      <c r="G599">
        <v>0.9</v>
      </c>
      <c r="H599">
        <v>110.2</v>
      </c>
      <c r="J599">
        <v>0.31</v>
      </c>
      <c r="K599">
        <v>0.88090000000000002</v>
      </c>
      <c r="L599">
        <v>11.207100000000001</v>
      </c>
      <c r="M599">
        <v>1.1361000000000001</v>
      </c>
      <c r="N599">
        <v>177.4076</v>
      </c>
      <c r="O599">
        <v>0.79279999999999995</v>
      </c>
      <c r="P599">
        <v>178.2</v>
      </c>
      <c r="Q599">
        <v>142.30609999999999</v>
      </c>
      <c r="R599">
        <v>0.63590000000000002</v>
      </c>
      <c r="S599">
        <v>142.9</v>
      </c>
      <c r="T599">
        <v>110.2</v>
      </c>
      <c r="W599">
        <v>0</v>
      </c>
      <c r="X599">
        <v>0.27060000000000001</v>
      </c>
      <c r="Y599">
        <v>11.9</v>
      </c>
      <c r="Z599">
        <v>956</v>
      </c>
      <c r="AA599">
        <v>947</v>
      </c>
      <c r="AB599">
        <v>960</v>
      </c>
      <c r="AC599">
        <v>89</v>
      </c>
      <c r="AD599">
        <v>22.52</v>
      </c>
      <c r="AE599">
        <v>0.52</v>
      </c>
      <c r="AF599">
        <v>981</v>
      </c>
      <c r="AG599">
        <v>-1</v>
      </c>
      <c r="AH599">
        <v>31</v>
      </c>
      <c r="AI599">
        <v>36</v>
      </c>
      <c r="AJ599">
        <v>190</v>
      </c>
      <c r="AK599">
        <v>168</v>
      </c>
      <c r="AL599">
        <v>4.3</v>
      </c>
      <c r="AM599">
        <v>175.1</v>
      </c>
      <c r="AN599" t="s">
        <v>155</v>
      </c>
      <c r="AO599">
        <v>2</v>
      </c>
      <c r="AP599" s="28">
        <v>0.82942129629629635</v>
      </c>
      <c r="AQ599">
        <v>47.162717000000001</v>
      </c>
      <c r="AR599">
        <v>-88.491921000000005</v>
      </c>
      <c r="AS599">
        <v>315.8</v>
      </c>
      <c r="AT599">
        <v>36.799999999999997</v>
      </c>
      <c r="AU599">
        <v>12</v>
      </c>
      <c r="AV599">
        <v>10</v>
      </c>
      <c r="AW599" t="s">
        <v>207</v>
      </c>
      <c r="AX599">
        <v>1.6</v>
      </c>
      <c r="AY599">
        <v>2.3552</v>
      </c>
      <c r="AZ599">
        <v>3.0552000000000001</v>
      </c>
      <c r="BA599">
        <v>14.686999999999999</v>
      </c>
      <c r="BB599">
        <v>15.61</v>
      </c>
      <c r="BC599">
        <v>1.06</v>
      </c>
      <c r="BD599">
        <v>13.525</v>
      </c>
      <c r="BE599">
        <v>2865.3780000000002</v>
      </c>
      <c r="BF599">
        <v>184.869</v>
      </c>
      <c r="BG599">
        <v>4.75</v>
      </c>
      <c r="BH599">
        <v>2.1000000000000001E-2</v>
      </c>
      <c r="BI599">
        <v>4.7709999999999999</v>
      </c>
      <c r="BJ599">
        <v>3.81</v>
      </c>
      <c r="BK599">
        <v>1.7000000000000001E-2</v>
      </c>
      <c r="BL599">
        <v>3.827</v>
      </c>
      <c r="BM599">
        <v>0.89470000000000005</v>
      </c>
      <c r="BQ599">
        <v>50.304000000000002</v>
      </c>
      <c r="BR599">
        <v>0.50056900000000004</v>
      </c>
      <c r="BS599">
        <v>-5</v>
      </c>
      <c r="BT599">
        <v>7.0000000000000001E-3</v>
      </c>
      <c r="BU599">
        <v>12.232654999999999</v>
      </c>
      <c r="BV599">
        <v>0</v>
      </c>
      <c r="BW599" t="s">
        <v>155</v>
      </c>
      <c r="BX599">
        <v>0.80200000000000005</v>
      </c>
    </row>
    <row r="600" spans="1:76" x14ac:dyDescent="0.25">
      <c r="A600" s="26">
        <v>43530</v>
      </c>
      <c r="B600" s="27">
        <v>0.62094708333333337</v>
      </c>
      <c r="C600">
        <v>13.055999999999999</v>
      </c>
      <c r="D600">
        <v>0.44540000000000002</v>
      </c>
      <c r="E600">
        <v>4454.3396229999998</v>
      </c>
      <c r="F600">
        <v>187.8</v>
      </c>
      <c r="G600">
        <v>0.9</v>
      </c>
      <c r="H600">
        <v>93.8</v>
      </c>
      <c r="J600">
        <v>0.3</v>
      </c>
      <c r="K600">
        <v>0.88570000000000004</v>
      </c>
      <c r="L600">
        <v>11.563599999999999</v>
      </c>
      <c r="M600">
        <v>0.39450000000000002</v>
      </c>
      <c r="N600">
        <v>166.3648</v>
      </c>
      <c r="O600">
        <v>0.79710000000000003</v>
      </c>
      <c r="P600">
        <v>167.2</v>
      </c>
      <c r="Q600">
        <v>133.44820000000001</v>
      </c>
      <c r="R600">
        <v>0.63939999999999997</v>
      </c>
      <c r="S600">
        <v>134.1</v>
      </c>
      <c r="T600">
        <v>93.7517</v>
      </c>
      <c r="W600">
        <v>0</v>
      </c>
      <c r="X600">
        <v>0.26569999999999999</v>
      </c>
      <c r="Y600">
        <v>11.9</v>
      </c>
      <c r="Z600">
        <v>918</v>
      </c>
      <c r="AA600">
        <v>910</v>
      </c>
      <c r="AB600">
        <v>918</v>
      </c>
      <c r="AC600">
        <v>89</v>
      </c>
      <c r="AD600">
        <v>22.52</v>
      </c>
      <c r="AE600">
        <v>0.52</v>
      </c>
      <c r="AF600">
        <v>981</v>
      </c>
      <c r="AG600">
        <v>-1</v>
      </c>
      <c r="AH600">
        <v>31</v>
      </c>
      <c r="AI600">
        <v>36</v>
      </c>
      <c r="AJ600">
        <v>190</v>
      </c>
      <c r="AK600">
        <v>168</v>
      </c>
      <c r="AL600">
        <v>4.4000000000000004</v>
      </c>
      <c r="AM600">
        <v>175.5</v>
      </c>
      <c r="AN600" t="s">
        <v>155</v>
      </c>
      <c r="AO600">
        <v>2</v>
      </c>
      <c r="AP600" s="28">
        <v>0.82943287037037028</v>
      </c>
      <c r="AQ600">
        <v>47.162542000000002</v>
      </c>
      <c r="AR600">
        <v>-88.491883000000001</v>
      </c>
      <c r="AS600">
        <v>315.60000000000002</v>
      </c>
      <c r="AT600">
        <v>40</v>
      </c>
      <c r="AU600">
        <v>12</v>
      </c>
      <c r="AV600">
        <v>10</v>
      </c>
      <c r="AW600" t="s">
        <v>207</v>
      </c>
      <c r="AX600">
        <v>1.4706999999999999</v>
      </c>
      <c r="AY600">
        <v>1.9</v>
      </c>
      <c r="AZ600">
        <v>2.5137999999999998</v>
      </c>
      <c r="BA600">
        <v>14.686999999999999</v>
      </c>
      <c r="BB600">
        <v>16.28</v>
      </c>
      <c r="BC600">
        <v>1.1100000000000001</v>
      </c>
      <c r="BD600">
        <v>12.909000000000001</v>
      </c>
      <c r="BE600">
        <v>3052.4119999999998</v>
      </c>
      <c r="BF600">
        <v>66.28</v>
      </c>
      <c r="BG600">
        <v>4.5990000000000002</v>
      </c>
      <c r="BH600">
        <v>2.1999999999999999E-2</v>
      </c>
      <c r="BI600">
        <v>4.6210000000000004</v>
      </c>
      <c r="BJ600">
        <v>3.6890000000000001</v>
      </c>
      <c r="BK600">
        <v>1.7999999999999999E-2</v>
      </c>
      <c r="BL600">
        <v>3.7069999999999999</v>
      </c>
      <c r="BM600">
        <v>0.78590000000000004</v>
      </c>
      <c r="BQ600">
        <v>50.996000000000002</v>
      </c>
      <c r="BR600">
        <v>0.227189</v>
      </c>
      <c r="BS600">
        <v>-5</v>
      </c>
      <c r="BT600">
        <v>6.1570000000000001E-3</v>
      </c>
      <c r="BU600">
        <v>5.5519309999999997</v>
      </c>
      <c r="BV600">
        <v>0</v>
      </c>
      <c r="BW600" t="s">
        <v>155</v>
      </c>
      <c r="BX600">
        <v>0.80200000000000005</v>
      </c>
    </row>
    <row r="601" spans="1:76" x14ac:dyDescent="0.25">
      <c r="A601" s="26">
        <v>43530</v>
      </c>
      <c r="B601" s="27">
        <v>0.62095865740740741</v>
      </c>
      <c r="C601">
        <v>13.497</v>
      </c>
      <c r="D601">
        <v>1.0793999999999999</v>
      </c>
      <c r="E601">
        <v>10793.506073</v>
      </c>
      <c r="F601">
        <v>192.8</v>
      </c>
      <c r="G601">
        <v>0.9</v>
      </c>
      <c r="H601">
        <v>67.099999999999994</v>
      </c>
      <c r="J601">
        <v>0.3</v>
      </c>
      <c r="K601">
        <v>0.87690000000000001</v>
      </c>
      <c r="L601">
        <v>11.8352</v>
      </c>
      <c r="M601">
        <v>0.94650000000000001</v>
      </c>
      <c r="N601">
        <v>169.07939999999999</v>
      </c>
      <c r="O601">
        <v>0.78920000000000001</v>
      </c>
      <c r="P601">
        <v>169.9</v>
      </c>
      <c r="Q601">
        <v>135.62569999999999</v>
      </c>
      <c r="R601">
        <v>0.63300000000000001</v>
      </c>
      <c r="S601">
        <v>136.30000000000001</v>
      </c>
      <c r="T601">
        <v>67.096800000000002</v>
      </c>
      <c r="W601">
        <v>0</v>
      </c>
      <c r="X601">
        <v>0.2631</v>
      </c>
      <c r="Y601">
        <v>11.9</v>
      </c>
      <c r="Z601">
        <v>904</v>
      </c>
      <c r="AA601">
        <v>896</v>
      </c>
      <c r="AB601">
        <v>903</v>
      </c>
      <c r="AC601">
        <v>89</v>
      </c>
      <c r="AD601">
        <v>22.52</v>
      </c>
      <c r="AE601">
        <v>0.52</v>
      </c>
      <c r="AF601">
        <v>981</v>
      </c>
      <c r="AG601">
        <v>-1</v>
      </c>
      <c r="AH601">
        <v>31</v>
      </c>
      <c r="AI601">
        <v>36</v>
      </c>
      <c r="AJ601">
        <v>190</v>
      </c>
      <c r="AK601">
        <v>168</v>
      </c>
      <c r="AL601">
        <v>4.4000000000000004</v>
      </c>
      <c r="AM601">
        <v>175.8</v>
      </c>
      <c r="AN601" t="s">
        <v>155</v>
      </c>
      <c r="AO601">
        <v>2</v>
      </c>
      <c r="AP601" s="28">
        <v>0.82944444444444443</v>
      </c>
      <c r="AQ601">
        <v>47.162368000000001</v>
      </c>
      <c r="AR601">
        <v>-88.491820000000004</v>
      </c>
      <c r="AS601">
        <v>315.3</v>
      </c>
      <c r="AT601">
        <v>41.9</v>
      </c>
      <c r="AU601">
        <v>12</v>
      </c>
      <c r="AV601">
        <v>10</v>
      </c>
      <c r="AW601" t="s">
        <v>207</v>
      </c>
      <c r="AX601">
        <v>1.3</v>
      </c>
      <c r="AY601">
        <v>1.9431</v>
      </c>
      <c r="AZ601">
        <v>2.4</v>
      </c>
      <c r="BA601">
        <v>14.686999999999999</v>
      </c>
      <c r="BB601">
        <v>15.08</v>
      </c>
      <c r="BC601">
        <v>1.03</v>
      </c>
      <c r="BD601">
        <v>14.04</v>
      </c>
      <c r="BE601">
        <v>2922.9160000000002</v>
      </c>
      <c r="BF601">
        <v>148.773</v>
      </c>
      <c r="BG601">
        <v>4.3730000000000002</v>
      </c>
      <c r="BH601">
        <v>0.02</v>
      </c>
      <c r="BI601">
        <v>4.3929999999999998</v>
      </c>
      <c r="BJ601">
        <v>3.508</v>
      </c>
      <c r="BK601">
        <v>1.6E-2</v>
      </c>
      <c r="BL601">
        <v>3.524</v>
      </c>
      <c r="BM601">
        <v>0.5262</v>
      </c>
      <c r="BQ601">
        <v>47.238999999999997</v>
      </c>
      <c r="BR601">
        <v>5.5881E-2</v>
      </c>
      <c r="BS601">
        <v>-5</v>
      </c>
      <c r="BT601">
        <v>6.0000000000000001E-3</v>
      </c>
      <c r="BU601">
        <v>1.3655919999999999</v>
      </c>
      <c r="BV601">
        <v>0</v>
      </c>
      <c r="BW601" t="s">
        <v>155</v>
      </c>
      <c r="BX601">
        <v>0.80200000000000005</v>
      </c>
    </row>
    <row r="602" spans="1:76" x14ac:dyDescent="0.25">
      <c r="A602" s="26">
        <v>43530</v>
      </c>
      <c r="B602" s="27">
        <v>0.62097023148148145</v>
      </c>
      <c r="C602">
        <v>13.339</v>
      </c>
      <c r="D602">
        <v>1.71</v>
      </c>
      <c r="E602">
        <v>17099.923534000001</v>
      </c>
      <c r="F602">
        <v>213.4</v>
      </c>
      <c r="G602">
        <v>0.9</v>
      </c>
      <c r="H602">
        <v>61.5</v>
      </c>
      <c r="J602">
        <v>0.55000000000000004</v>
      </c>
      <c r="K602">
        <v>0.87260000000000004</v>
      </c>
      <c r="L602">
        <v>11.639699999999999</v>
      </c>
      <c r="M602">
        <v>1.4922</v>
      </c>
      <c r="N602">
        <v>186.2208</v>
      </c>
      <c r="O602">
        <v>0.78539999999999999</v>
      </c>
      <c r="P602">
        <v>187</v>
      </c>
      <c r="Q602">
        <v>149.37559999999999</v>
      </c>
      <c r="R602">
        <v>0.63</v>
      </c>
      <c r="S602">
        <v>150</v>
      </c>
      <c r="T602">
        <v>61.497900000000001</v>
      </c>
      <c r="W602">
        <v>0</v>
      </c>
      <c r="X602">
        <v>0.47760000000000002</v>
      </c>
      <c r="Y602">
        <v>11.9</v>
      </c>
      <c r="Z602">
        <v>916</v>
      </c>
      <c r="AA602">
        <v>909</v>
      </c>
      <c r="AB602">
        <v>915</v>
      </c>
      <c r="AC602">
        <v>89</v>
      </c>
      <c r="AD602">
        <v>22.52</v>
      </c>
      <c r="AE602">
        <v>0.52</v>
      </c>
      <c r="AF602">
        <v>981</v>
      </c>
      <c r="AG602">
        <v>-1</v>
      </c>
      <c r="AH602">
        <v>31</v>
      </c>
      <c r="AI602">
        <v>36</v>
      </c>
      <c r="AJ602">
        <v>190</v>
      </c>
      <c r="AK602">
        <v>168</v>
      </c>
      <c r="AL602">
        <v>4.4000000000000004</v>
      </c>
      <c r="AM602">
        <v>175.8</v>
      </c>
      <c r="AN602" t="s">
        <v>155</v>
      </c>
      <c r="AO602">
        <v>2</v>
      </c>
      <c r="AP602" s="28">
        <v>0.82945601851851858</v>
      </c>
      <c r="AQ602">
        <v>47.162207000000002</v>
      </c>
      <c r="AR602">
        <v>-88.491747000000004</v>
      </c>
      <c r="AS602">
        <v>315.2</v>
      </c>
      <c r="AT602">
        <v>41.6</v>
      </c>
      <c r="AU602">
        <v>12</v>
      </c>
      <c r="AV602">
        <v>10</v>
      </c>
      <c r="AW602" t="s">
        <v>207</v>
      </c>
      <c r="AX602">
        <v>1.3</v>
      </c>
      <c r="AY602">
        <v>2</v>
      </c>
      <c r="AZ602">
        <v>2.4</v>
      </c>
      <c r="BA602">
        <v>14.686999999999999</v>
      </c>
      <c r="BB602">
        <v>14.55</v>
      </c>
      <c r="BC602">
        <v>0.99</v>
      </c>
      <c r="BD602">
        <v>14.596</v>
      </c>
      <c r="BE602">
        <v>2797.87</v>
      </c>
      <c r="BF602">
        <v>228.292</v>
      </c>
      <c r="BG602">
        <v>4.6879999999999997</v>
      </c>
      <c r="BH602">
        <v>0.02</v>
      </c>
      <c r="BI602">
        <v>4.7069999999999999</v>
      </c>
      <c r="BJ602">
        <v>3.76</v>
      </c>
      <c r="BK602">
        <v>1.6E-2</v>
      </c>
      <c r="BL602">
        <v>3.7759999999999998</v>
      </c>
      <c r="BM602">
        <v>0.46939999999999998</v>
      </c>
      <c r="BQ602">
        <v>83.477999999999994</v>
      </c>
      <c r="BR602">
        <v>0.56693300000000002</v>
      </c>
      <c r="BS602">
        <v>-5</v>
      </c>
      <c r="BT602">
        <v>7.6860000000000001E-3</v>
      </c>
      <c r="BU602">
        <v>13.854425000000001</v>
      </c>
      <c r="BV602">
        <v>0</v>
      </c>
      <c r="BW602" t="s">
        <v>155</v>
      </c>
      <c r="BX602">
        <v>0.80200000000000005</v>
      </c>
    </row>
    <row r="603" spans="1:76" x14ac:dyDescent="0.25">
      <c r="A603" s="26">
        <v>43530</v>
      </c>
      <c r="B603" s="27">
        <v>0.62098180555555549</v>
      </c>
      <c r="C603">
        <v>13.742000000000001</v>
      </c>
      <c r="D603">
        <v>1.4293</v>
      </c>
      <c r="E603">
        <v>14292.593516000001</v>
      </c>
      <c r="F603">
        <v>208.1</v>
      </c>
      <c r="G603">
        <v>0.9</v>
      </c>
      <c r="H603">
        <v>81.099999999999994</v>
      </c>
      <c r="J603">
        <v>0.7</v>
      </c>
      <c r="K603">
        <v>0.872</v>
      </c>
      <c r="L603">
        <v>11.983599999999999</v>
      </c>
      <c r="M603">
        <v>1.2463</v>
      </c>
      <c r="N603">
        <v>181.44220000000001</v>
      </c>
      <c r="O603">
        <v>0.78480000000000005</v>
      </c>
      <c r="P603">
        <v>182.2</v>
      </c>
      <c r="Q603">
        <v>145.54249999999999</v>
      </c>
      <c r="R603">
        <v>0.62949999999999995</v>
      </c>
      <c r="S603">
        <v>146.19999999999999</v>
      </c>
      <c r="T603">
        <v>81.055700000000002</v>
      </c>
      <c r="W603">
        <v>0</v>
      </c>
      <c r="X603">
        <v>0.61040000000000005</v>
      </c>
      <c r="Y603">
        <v>11.9</v>
      </c>
      <c r="Z603">
        <v>934</v>
      </c>
      <c r="AA603">
        <v>930</v>
      </c>
      <c r="AB603">
        <v>937</v>
      </c>
      <c r="AC603">
        <v>89</v>
      </c>
      <c r="AD603">
        <v>22.52</v>
      </c>
      <c r="AE603">
        <v>0.52</v>
      </c>
      <c r="AF603">
        <v>981</v>
      </c>
      <c r="AG603">
        <v>-1</v>
      </c>
      <c r="AH603">
        <v>31</v>
      </c>
      <c r="AI603">
        <v>36</v>
      </c>
      <c r="AJ603">
        <v>190</v>
      </c>
      <c r="AK603">
        <v>168</v>
      </c>
      <c r="AL603">
        <v>4.4000000000000004</v>
      </c>
      <c r="AM603">
        <v>175.4</v>
      </c>
      <c r="AN603" t="s">
        <v>155</v>
      </c>
      <c r="AO603">
        <v>2</v>
      </c>
      <c r="AP603" s="28">
        <v>0.82946759259259262</v>
      </c>
      <c r="AQ603">
        <v>47.162061000000001</v>
      </c>
      <c r="AR603">
        <v>-88.491674000000003</v>
      </c>
      <c r="AS603">
        <v>315.10000000000002</v>
      </c>
      <c r="AT603">
        <v>39.6</v>
      </c>
      <c r="AU603">
        <v>12</v>
      </c>
      <c r="AV603">
        <v>10</v>
      </c>
      <c r="AW603" t="s">
        <v>207</v>
      </c>
      <c r="AX603">
        <v>1.3</v>
      </c>
      <c r="AY603">
        <v>2.0430999999999999</v>
      </c>
      <c r="AZ603">
        <v>2.4430999999999998</v>
      </c>
      <c r="BA603">
        <v>14.686999999999999</v>
      </c>
      <c r="BB603">
        <v>14.48</v>
      </c>
      <c r="BC603">
        <v>0.99</v>
      </c>
      <c r="BD603">
        <v>14.677</v>
      </c>
      <c r="BE603">
        <v>2858.7240000000002</v>
      </c>
      <c r="BF603">
        <v>189.232</v>
      </c>
      <c r="BG603">
        <v>4.5330000000000004</v>
      </c>
      <c r="BH603">
        <v>0.02</v>
      </c>
      <c r="BI603">
        <v>4.5519999999999996</v>
      </c>
      <c r="BJ603">
        <v>3.6360000000000001</v>
      </c>
      <c r="BK603">
        <v>1.6E-2</v>
      </c>
      <c r="BL603">
        <v>3.6520000000000001</v>
      </c>
      <c r="BM603">
        <v>0.61399999999999999</v>
      </c>
      <c r="BQ603">
        <v>105.878</v>
      </c>
      <c r="BR603">
        <v>0.28787099999999999</v>
      </c>
      <c r="BS603">
        <v>-5</v>
      </c>
      <c r="BT603">
        <v>7.1580000000000003E-3</v>
      </c>
      <c r="BU603">
        <v>7.0348499999999996</v>
      </c>
      <c r="BV603">
        <v>0</v>
      </c>
      <c r="BW603" t="s">
        <v>155</v>
      </c>
      <c r="BX603">
        <v>0.80200000000000005</v>
      </c>
    </row>
    <row r="604" spans="1:76" x14ac:dyDescent="0.25">
      <c r="A604" s="26">
        <v>43530</v>
      </c>
      <c r="B604" s="27">
        <v>0.62099337962962964</v>
      </c>
      <c r="C604">
        <v>13.991</v>
      </c>
      <c r="D604">
        <v>0.35120000000000001</v>
      </c>
      <c r="E604">
        <v>3512.1739130000001</v>
      </c>
      <c r="F604">
        <v>193.9</v>
      </c>
      <c r="G604">
        <v>0.9</v>
      </c>
      <c r="H604">
        <v>75.099999999999994</v>
      </c>
      <c r="J604">
        <v>0.6</v>
      </c>
      <c r="K604">
        <v>0.87939999999999996</v>
      </c>
      <c r="L604">
        <v>12.303599999999999</v>
      </c>
      <c r="M604">
        <v>0.30890000000000001</v>
      </c>
      <c r="N604">
        <v>170.54750000000001</v>
      </c>
      <c r="O604">
        <v>0.79149999999999998</v>
      </c>
      <c r="P604">
        <v>171.3</v>
      </c>
      <c r="Q604">
        <v>136.80330000000001</v>
      </c>
      <c r="R604">
        <v>0.63490000000000002</v>
      </c>
      <c r="S604">
        <v>137.4</v>
      </c>
      <c r="T604">
        <v>75.130600000000001</v>
      </c>
      <c r="W604">
        <v>0</v>
      </c>
      <c r="X604">
        <v>0.52759999999999996</v>
      </c>
      <c r="Y604">
        <v>11.8</v>
      </c>
      <c r="Z604">
        <v>922</v>
      </c>
      <c r="AA604">
        <v>916</v>
      </c>
      <c r="AB604">
        <v>921</v>
      </c>
      <c r="AC604">
        <v>89</v>
      </c>
      <c r="AD604">
        <v>22.52</v>
      </c>
      <c r="AE604">
        <v>0.52</v>
      </c>
      <c r="AF604">
        <v>981</v>
      </c>
      <c r="AG604">
        <v>-1</v>
      </c>
      <c r="AH604">
        <v>31</v>
      </c>
      <c r="AI604">
        <v>36</v>
      </c>
      <c r="AJ604">
        <v>190</v>
      </c>
      <c r="AK604">
        <v>168</v>
      </c>
      <c r="AL604">
        <v>4.4000000000000004</v>
      </c>
      <c r="AM604">
        <v>175</v>
      </c>
      <c r="AN604" t="s">
        <v>155</v>
      </c>
      <c r="AO604">
        <v>2</v>
      </c>
      <c r="AP604" s="28">
        <v>0.82947916666666666</v>
      </c>
      <c r="AQ604">
        <v>47.161912000000001</v>
      </c>
      <c r="AR604">
        <v>-88.491595000000004</v>
      </c>
      <c r="AS604">
        <v>314.8</v>
      </c>
      <c r="AT604">
        <v>39.4</v>
      </c>
      <c r="AU604">
        <v>12</v>
      </c>
      <c r="AV604">
        <v>10</v>
      </c>
      <c r="AW604" t="s">
        <v>207</v>
      </c>
      <c r="AX604">
        <v>1.3431</v>
      </c>
      <c r="AY604">
        <v>2.1431</v>
      </c>
      <c r="AZ604">
        <v>2.5430999999999999</v>
      </c>
      <c r="BA604">
        <v>14.686999999999999</v>
      </c>
      <c r="BB604">
        <v>15.41</v>
      </c>
      <c r="BC604">
        <v>1.05</v>
      </c>
      <c r="BD604">
        <v>13.712999999999999</v>
      </c>
      <c r="BE604">
        <v>3079.3029999999999</v>
      </c>
      <c r="BF604">
        <v>49.2</v>
      </c>
      <c r="BG604">
        <v>4.47</v>
      </c>
      <c r="BH604">
        <v>2.1000000000000001E-2</v>
      </c>
      <c r="BI604">
        <v>4.4909999999999997</v>
      </c>
      <c r="BJ604">
        <v>3.5859999999999999</v>
      </c>
      <c r="BK604">
        <v>1.7000000000000001E-2</v>
      </c>
      <c r="BL604">
        <v>3.6019999999999999</v>
      </c>
      <c r="BM604">
        <v>0.59709999999999996</v>
      </c>
      <c r="BQ604">
        <v>96.019000000000005</v>
      </c>
      <c r="BR604">
        <v>7.2873999999999994E-2</v>
      </c>
      <c r="BS604">
        <v>-5</v>
      </c>
      <c r="BT604">
        <v>7.0000000000000001E-3</v>
      </c>
      <c r="BU604">
        <v>1.7808550000000001</v>
      </c>
      <c r="BV604">
        <v>0</v>
      </c>
      <c r="BW604" t="s">
        <v>155</v>
      </c>
      <c r="BX604">
        <v>0.80200000000000005</v>
      </c>
    </row>
    <row r="605" spans="1:76" x14ac:dyDescent="0.25">
      <c r="A605" s="26">
        <v>43530</v>
      </c>
      <c r="B605" s="27">
        <v>0.62100495370370368</v>
      </c>
      <c r="C605">
        <v>14.112</v>
      </c>
      <c r="D605">
        <v>9.0300000000000005E-2</v>
      </c>
      <c r="E605">
        <v>903.47826099999997</v>
      </c>
      <c r="F605">
        <v>250.4</v>
      </c>
      <c r="G605">
        <v>0.8</v>
      </c>
      <c r="H605">
        <v>61.3</v>
      </c>
      <c r="J605">
        <v>0.5</v>
      </c>
      <c r="K605">
        <v>0.88070000000000004</v>
      </c>
      <c r="L605">
        <v>12.428599999999999</v>
      </c>
      <c r="M605">
        <v>7.9600000000000004E-2</v>
      </c>
      <c r="N605">
        <v>220.5342</v>
      </c>
      <c r="O605">
        <v>0.72729999999999995</v>
      </c>
      <c r="P605">
        <v>221.3</v>
      </c>
      <c r="Q605">
        <v>176.8997</v>
      </c>
      <c r="R605">
        <v>0.58340000000000003</v>
      </c>
      <c r="S605">
        <v>177.5</v>
      </c>
      <c r="T605">
        <v>61.278799999999997</v>
      </c>
      <c r="W605">
        <v>0</v>
      </c>
      <c r="X605">
        <v>0.44040000000000001</v>
      </c>
      <c r="Y605">
        <v>11.9</v>
      </c>
      <c r="Z605">
        <v>909</v>
      </c>
      <c r="AA605">
        <v>900</v>
      </c>
      <c r="AB605">
        <v>905</v>
      </c>
      <c r="AC605">
        <v>89</v>
      </c>
      <c r="AD605">
        <v>22.52</v>
      </c>
      <c r="AE605">
        <v>0.52</v>
      </c>
      <c r="AF605">
        <v>981</v>
      </c>
      <c r="AG605">
        <v>-1</v>
      </c>
      <c r="AH605">
        <v>31</v>
      </c>
      <c r="AI605">
        <v>36</v>
      </c>
      <c r="AJ605">
        <v>190</v>
      </c>
      <c r="AK605">
        <v>168</v>
      </c>
      <c r="AL605">
        <v>4.4000000000000004</v>
      </c>
      <c r="AM605">
        <v>175.3</v>
      </c>
      <c r="AN605" t="s">
        <v>155</v>
      </c>
      <c r="AO605">
        <v>2</v>
      </c>
      <c r="AP605" s="28">
        <v>0.8294907407407407</v>
      </c>
      <c r="AQ605">
        <v>47.161754000000002</v>
      </c>
      <c r="AR605">
        <v>-88.491504000000006</v>
      </c>
      <c r="AS605">
        <v>314.39999999999998</v>
      </c>
      <c r="AT605">
        <v>40.799999999999997</v>
      </c>
      <c r="AU605">
        <v>12</v>
      </c>
      <c r="AV605">
        <v>9</v>
      </c>
      <c r="AW605" t="s">
        <v>211</v>
      </c>
      <c r="AX605">
        <v>1.4431</v>
      </c>
      <c r="AY605">
        <v>1.6828000000000001</v>
      </c>
      <c r="AZ605">
        <v>2.4706999999999999</v>
      </c>
      <c r="BA605">
        <v>14.686999999999999</v>
      </c>
      <c r="BB605">
        <v>15.58</v>
      </c>
      <c r="BC605">
        <v>1.06</v>
      </c>
      <c r="BD605">
        <v>13.542</v>
      </c>
      <c r="BE605">
        <v>3136.9490000000001</v>
      </c>
      <c r="BF605">
        <v>12.782999999999999</v>
      </c>
      <c r="BG605">
        <v>5.8289999999999997</v>
      </c>
      <c r="BH605">
        <v>1.9E-2</v>
      </c>
      <c r="BI605">
        <v>5.8479999999999999</v>
      </c>
      <c r="BJ605">
        <v>4.6760000000000002</v>
      </c>
      <c r="BK605">
        <v>1.4999999999999999E-2</v>
      </c>
      <c r="BL605">
        <v>4.6909999999999998</v>
      </c>
      <c r="BM605">
        <v>0.49109999999999998</v>
      </c>
      <c r="BQ605">
        <v>80.816000000000003</v>
      </c>
      <c r="BR605">
        <v>2.1640000000000001E-3</v>
      </c>
      <c r="BS605">
        <v>-5</v>
      </c>
      <c r="BT605">
        <v>8.6859999999999993E-3</v>
      </c>
      <c r="BU605">
        <v>5.2882999999999999E-2</v>
      </c>
      <c r="BV605">
        <v>0</v>
      </c>
      <c r="BW605" t="s">
        <v>155</v>
      </c>
      <c r="BX605">
        <v>0.80200000000000005</v>
      </c>
    </row>
    <row r="606" spans="1:76" x14ac:dyDescent="0.25">
      <c r="A606" s="26">
        <v>43530</v>
      </c>
      <c r="B606" s="27">
        <v>0.62101652777777783</v>
      </c>
      <c r="C606">
        <v>14.135</v>
      </c>
      <c r="D606">
        <v>4.1500000000000002E-2</v>
      </c>
      <c r="E606">
        <v>414.97907900000001</v>
      </c>
      <c r="F606">
        <v>349.9</v>
      </c>
      <c r="G606">
        <v>0.7</v>
      </c>
      <c r="H606">
        <v>54.5</v>
      </c>
      <c r="J606">
        <v>0.5</v>
      </c>
      <c r="K606">
        <v>0.88100000000000001</v>
      </c>
      <c r="L606">
        <v>12.452999999999999</v>
      </c>
      <c r="M606">
        <v>3.6600000000000001E-2</v>
      </c>
      <c r="N606">
        <v>308.27530000000002</v>
      </c>
      <c r="O606">
        <v>0.57420000000000004</v>
      </c>
      <c r="P606">
        <v>308.8</v>
      </c>
      <c r="Q606">
        <v>247.28059999999999</v>
      </c>
      <c r="R606">
        <v>0.46060000000000001</v>
      </c>
      <c r="S606">
        <v>247.7</v>
      </c>
      <c r="T606">
        <v>54.521700000000003</v>
      </c>
      <c r="W606">
        <v>0</v>
      </c>
      <c r="X606">
        <v>0.4405</v>
      </c>
      <c r="Y606">
        <v>11.9</v>
      </c>
      <c r="Z606">
        <v>905</v>
      </c>
      <c r="AA606">
        <v>895</v>
      </c>
      <c r="AB606">
        <v>902</v>
      </c>
      <c r="AC606">
        <v>89</v>
      </c>
      <c r="AD606">
        <v>22.52</v>
      </c>
      <c r="AE606">
        <v>0.52</v>
      </c>
      <c r="AF606">
        <v>981</v>
      </c>
      <c r="AG606">
        <v>-1</v>
      </c>
      <c r="AH606">
        <v>31</v>
      </c>
      <c r="AI606">
        <v>36</v>
      </c>
      <c r="AJ606">
        <v>190</v>
      </c>
      <c r="AK606">
        <v>168.8</v>
      </c>
      <c r="AL606">
        <v>4.4000000000000004</v>
      </c>
      <c r="AM606">
        <v>175.6</v>
      </c>
      <c r="AN606" t="s">
        <v>155</v>
      </c>
      <c r="AO606">
        <v>2</v>
      </c>
      <c r="AP606" s="28">
        <v>0.82950231481481485</v>
      </c>
      <c r="AQ606">
        <v>47.1616</v>
      </c>
      <c r="AR606">
        <v>-88.491392000000005</v>
      </c>
      <c r="AS606">
        <v>314.2</v>
      </c>
      <c r="AT606">
        <v>41.7</v>
      </c>
      <c r="AU606">
        <v>12</v>
      </c>
      <c r="AV606">
        <v>9</v>
      </c>
      <c r="AW606" t="s">
        <v>211</v>
      </c>
      <c r="AX606">
        <v>1.5430999999999999</v>
      </c>
      <c r="AY606">
        <v>1</v>
      </c>
      <c r="AZ606">
        <v>2.2999999999999998</v>
      </c>
      <c r="BA606">
        <v>14.686999999999999</v>
      </c>
      <c r="BB606">
        <v>15.62</v>
      </c>
      <c r="BC606">
        <v>1.06</v>
      </c>
      <c r="BD606">
        <v>13.51</v>
      </c>
      <c r="BE606">
        <v>3147.9780000000001</v>
      </c>
      <c r="BF606">
        <v>5.8819999999999997</v>
      </c>
      <c r="BG606">
        <v>8.1609999999999996</v>
      </c>
      <c r="BH606">
        <v>1.4999999999999999E-2</v>
      </c>
      <c r="BI606">
        <v>8.1760000000000002</v>
      </c>
      <c r="BJ606">
        <v>6.5460000000000003</v>
      </c>
      <c r="BK606">
        <v>1.2E-2</v>
      </c>
      <c r="BL606">
        <v>6.5579999999999998</v>
      </c>
      <c r="BM606">
        <v>0.43769999999999998</v>
      </c>
      <c r="BQ606">
        <v>80.962999999999994</v>
      </c>
      <c r="BR606">
        <v>-2.2842999999999999E-2</v>
      </c>
      <c r="BS606">
        <v>-5</v>
      </c>
      <c r="BT606">
        <v>7.3159999999999996E-3</v>
      </c>
      <c r="BU606">
        <v>-0.55823</v>
      </c>
      <c r="BV606">
        <v>0</v>
      </c>
      <c r="BW606" t="s">
        <v>155</v>
      </c>
      <c r="BX606">
        <v>0.80200000000000005</v>
      </c>
    </row>
    <row r="607" spans="1:76" x14ac:dyDescent="0.25">
      <c r="A607" s="26">
        <v>43530</v>
      </c>
      <c r="B607" s="27">
        <v>0.62102810185185187</v>
      </c>
      <c r="C607">
        <v>13.804</v>
      </c>
      <c r="D607">
        <v>1.9800000000000002E-2</v>
      </c>
      <c r="E607">
        <v>198.01495</v>
      </c>
      <c r="F607">
        <v>476</v>
      </c>
      <c r="G607">
        <v>0.5</v>
      </c>
      <c r="H607">
        <v>48.3</v>
      </c>
      <c r="J607">
        <v>0.59</v>
      </c>
      <c r="K607">
        <v>0.88370000000000004</v>
      </c>
      <c r="L607">
        <v>12.1983</v>
      </c>
      <c r="M607">
        <v>1.7500000000000002E-2</v>
      </c>
      <c r="N607">
        <v>420.62819999999999</v>
      </c>
      <c r="O607">
        <v>0.46500000000000002</v>
      </c>
      <c r="P607">
        <v>421.1</v>
      </c>
      <c r="Q607">
        <v>337.40359999999998</v>
      </c>
      <c r="R607">
        <v>0.373</v>
      </c>
      <c r="S607">
        <v>337.8</v>
      </c>
      <c r="T607">
        <v>48.3215</v>
      </c>
      <c r="W607">
        <v>0</v>
      </c>
      <c r="X607">
        <v>0.52490000000000003</v>
      </c>
      <c r="Y607">
        <v>11.8</v>
      </c>
      <c r="Z607">
        <v>903</v>
      </c>
      <c r="AA607">
        <v>894</v>
      </c>
      <c r="AB607">
        <v>900</v>
      </c>
      <c r="AC607">
        <v>89</v>
      </c>
      <c r="AD607">
        <v>22.52</v>
      </c>
      <c r="AE607">
        <v>0.52</v>
      </c>
      <c r="AF607">
        <v>981</v>
      </c>
      <c r="AG607">
        <v>-1</v>
      </c>
      <c r="AH607">
        <v>31</v>
      </c>
      <c r="AI607">
        <v>36</v>
      </c>
      <c r="AJ607">
        <v>190</v>
      </c>
      <c r="AK607">
        <v>168.2</v>
      </c>
      <c r="AL607">
        <v>4.4000000000000004</v>
      </c>
      <c r="AM607">
        <v>176</v>
      </c>
      <c r="AN607" t="s">
        <v>155</v>
      </c>
      <c r="AO607">
        <v>2</v>
      </c>
      <c r="AP607" s="28">
        <v>0.82951388888888899</v>
      </c>
      <c r="AQ607">
        <v>47.161464000000002</v>
      </c>
      <c r="AR607">
        <v>-88.491248999999996</v>
      </c>
      <c r="AS607">
        <v>313.89999999999998</v>
      </c>
      <c r="AT607">
        <v>41.4</v>
      </c>
      <c r="AU607">
        <v>12</v>
      </c>
      <c r="AV607">
        <v>9</v>
      </c>
      <c r="AW607" t="s">
        <v>211</v>
      </c>
      <c r="AX607">
        <v>1.6</v>
      </c>
      <c r="AY607">
        <v>1</v>
      </c>
      <c r="AZ607">
        <v>2.2999999999999998</v>
      </c>
      <c r="BA607">
        <v>14.686999999999999</v>
      </c>
      <c r="BB607">
        <v>15.99</v>
      </c>
      <c r="BC607">
        <v>1.0900000000000001</v>
      </c>
      <c r="BD607">
        <v>13.164</v>
      </c>
      <c r="BE607">
        <v>3153.0529999999999</v>
      </c>
      <c r="BF607">
        <v>2.879</v>
      </c>
      <c r="BG607">
        <v>11.385999999999999</v>
      </c>
      <c r="BH607">
        <v>1.2999999999999999E-2</v>
      </c>
      <c r="BI607">
        <v>11.398</v>
      </c>
      <c r="BJ607">
        <v>9.1329999999999991</v>
      </c>
      <c r="BK607">
        <v>0.01</v>
      </c>
      <c r="BL607">
        <v>9.1430000000000007</v>
      </c>
      <c r="BM607">
        <v>0.39660000000000001</v>
      </c>
      <c r="BQ607">
        <v>98.649000000000001</v>
      </c>
      <c r="BR607">
        <v>-3.4428E-2</v>
      </c>
      <c r="BS607">
        <v>-5</v>
      </c>
      <c r="BT607">
        <v>7.0000000000000001E-3</v>
      </c>
      <c r="BU607">
        <v>-0.84134500000000001</v>
      </c>
      <c r="BV607">
        <v>0</v>
      </c>
      <c r="BW607" t="s">
        <v>155</v>
      </c>
      <c r="BX607">
        <v>0.80200000000000005</v>
      </c>
    </row>
    <row r="608" spans="1:76" x14ac:dyDescent="0.25">
      <c r="A608" s="26">
        <v>43530</v>
      </c>
      <c r="B608" s="27">
        <v>0.6210396759259259</v>
      </c>
      <c r="C608">
        <v>13.241</v>
      </c>
      <c r="D608">
        <v>4.2500000000000003E-2</v>
      </c>
      <c r="E608">
        <v>425.073466</v>
      </c>
      <c r="F608">
        <v>557.29999999999995</v>
      </c>
      <c r="G608">
        <v>0.5</v>
      </c>
      <c r="H608">
        <v>49.1</v>
      </c>
      <c r="J608">
        <v>0.6</v>
      </c>
      <c r="K608">
        <v>0.88780000000000003</v>
      </c>
      <c r="L608">
        <v>11.754799999999999</v>
      </c>
      <c r="M608">
        <v>3.7699999999999997E-2</v>
      </c>
      <c r="N608">
        <v>494.75310000000002</v>
      </c>
      <c r="O608">
        <v>0.44390000000000002</v>
      </c>
      <c r="P608">
        <v>495.2</v>
      </c>
      <c r="Q608">
        <v>396.8623</v>
      </c>
      <c r="R608">
        <v>0.35610000000000003</v>
      </c>
      <c r="S608">
        <v>397.2</v>
      </c>
      <c r="T608">
        <v>49.1</v>
      </c>
      <c r="W608">
        <v>0</v>
      </c>
      <c r="X608">
        <v>0.53269999999999995</v>
      </c>
      <c r="Y608">
        <v>11.9</v>
      </c>
      <c r="Z608">
        <v>890</v>
      </c>
      <c r="AA608">
        <v>880</v>
      </c>
      <c r="AB608">
        <v>887</v>
      </c>
      <c r="AC608">
        <v>89</v>
      </c>
      <c r="AD608">
        <v>22.52</v>
      </c>
      <c r="AE608">
        <v>0.52</v>
      </c>
      <c r="AF608">
        <v>981</v>
      </c>
      <c r="AG608">
        <v>-1</v>
      </c>
      <c r="AH608">
        <v>31</v>
      </c>
      <c r="AI608">
        <v>36</v>
      </c>
      <c r="AJ608">
        <v>190</v>
      </c>
      <c r="AK608">
        <v>168</v>
      </c>
      <c r="AL608">
        <v>4.4000000000000004</v>
      </c>
      <c r="AM608">
        <v>175.6</v>
      </c>
      <c r="AN608" t="s">
        <v>155</v>
      </c>
      <c r="AO608">
        <v>2</v>
      </c>
      <c r="AP608" s="28">
        <v>0.82952546296296292</v>
      </c>
      <c r="AQ608">
        <v>47.161333999999997</v>
      </c>
      <c r="AR608">
        <v>-88.491091999999995</v>
      </c>
      <c r="AS608">
        <v>313.2</v>
      </c>
      <c r="AT608">
        <v>41.3</v>
      </c>
      <c r="AU608">
        <v>12</v>
      </c>
      <c r="AV608">
        <v>9</v>
      </c>
      <c r="AW608" t="s">
        <v>211</v>
      </c>
      <c r="AX608">
        <v>1.6</v>
      </c>
      <c r="AY608">
        <v>1.5165169999999999</v>
      </c>
      <c r="AZ608">
        <v>2.7304300000000001</v>
      </c>
      <c r="BA608">
        <v>14.686999999999999</v>
      </c>
      <c r="BB608">
        <v>16.600000000000001</v>
      </c>
      <c r="BC608">
        <v>1.1299999999999999</v>
      </c>
      <c r="BD608">
        <v>12.641</v>
      </c>
      <c r="BE608">
        <v>3147.7739999999999</v>
      </c>
      <c r="BF608">
        <v>6.4320000000000004</v>
      </c>
      <c r="BG608">
        <v>13.874000000000001</v>
      </c>
      <c r="BH608">
        <v>1.2E-2</v>
      </c>
      <c r="BI608">
        <v>13.887</v>
      </c>
      <c r="BJ608">
        <v>11.129</v>
      </c>
      <c r="BK608">
        <v>0.01</v>
      </c>
      <c r="BL608">
        <v>11.138999999999999</v>
      </c>
      <c r="BM608">
        <v>0.41749999999999998</v>
      </c>
      <c r="BQ608">
        <v>103.715</v>
      </c>
      <c r="BR608">
        <v>-3.5158000000000002E-2</v>
      </c>
      <c r="BS608">
        <v>-5</v>
      </c>
      <c r="BT608">
        <v>6.1580000000000003E-3</v>
      </c>
      <c r="BU608">
        <v>-0.85916999999999999</v>
      </c>
      <c r="BV608">
        <v>0</v>
      </c>
      <c r="BW608" t="s">
        <v>155</v>
      </c>
      <c r="BX608">
        <v>0.80200000000000005</v>
      </c>
    </row>
    <row r="609" spans="1:76" x14ac:dyDescent="0.25">
      <c r="A609" s="26">
        <v>43530</v>
      </c>
      <c r="B609" s="27">
        <v>0.62105124999999994</v>
      </c>
      <c r="C609">
        <v>13.9</v>
      </c>
      <c r="D609">
        <v>0.24709999999999999</v>
      </c>
      <c r="E609">
        <v>2470.6586349999998</v>
      </c>
      <c r="F609">
        <v>553.5</v>
      </c>
      <c r="G609">
        <v>0.7</v>
      </c>
      <c r="H609">
        <v>48.1</v>
      </c>
      <c r="J609">
        <v>0.6</v>
      </c>
      <c r="K609">
        <v>0.88100000000000001</v>
      </c>
      <c r="L609">
        <v>12.2461</v>
      </c>
      <c r="M609">
        <v>0.2177</v>
      </c>
      <c r="N609">
        <v>487.5994</v>
      </c>
      <c r="O609">
        <v>0.59330000000000005</v>
      </c>
      <c r="P609">
        <v>488.2</v>
      </c>
      <c r="Q609">
        <v>391.1241</v>
      </c>
      <c r="R609">
        <v>0.47589999999999999</v>
      </c>
      <c r="S609">
        <v>391.6</v>
      </c>
      <c r="T609">
        <v>48.1</v>
      </c>
      <c r="W609">
        <v>0</v>
      </c>
      <c r="X609">
        <v>0.52859999999999996</v>
      </c>
      <c r="Y609">
        <v>11.9</v>
      </c>
      <c r="Z609">
        <v>885</v>
      </c>
      <c r="AA609">
        <v>874</v>
      </c>
      <c r="AB609">
        <v>883</v>
      </c>
      <c r="AC609">
        <v>89</v>
      </c>
      <c r="AD609">
        <v>22.52</v>
      </c>
      <c r="AE609">
        <v>0.52</v>
      </c>
      <c r="AF609">
        <v>981</v>
      </c>
      <c r="AG609">
        <v>-1</v>
      </c>
      <c r="AH609">
        <v>31</v>
      </c>
      <c r="AI609">
        <v>36</v>
      </c>
      <c r="AJ609">
        <v>190</v>
      </c>
      <c r="AK609">
        <v>168</v>
      </c>
      <c r="AL609">
        <v>4.4000000000000004</v>
      </c>
      <c r="AM609">
        <v>175.3</v>
      </c>
      <c r="AN609" t="s">
        <v>155</v>
      </c>
      <c r="AO609">
        <v>2</v>
      </c>
      <c r="AP609" s="28">
        <v>0.82953703703703707</v>
      </c>
      <c r="AQ609">
        <v>47.161206</v>
      </c>
      <c r="AR609">
        <v>-88.490931000000003</v>
      </c>
      <c r="AS609">
        <v>313.10000000000002</v>
      </c>
      <c r="AT609">
        <v>41.5</v>
      </c>
      <c r="AU609">
        <v>12</v>
      </c>
      <c r="AV609">
        <v>9</v>
      </c>
      <c r="AW609" t="s">
        <v>211</v>
      </c>
      <c r="AX609">
        <v>1.6</v>
      </c>
      <c r="AY609">
        <v>2.2000000000000002</v>
      </c>
      <c r="AZ609">
        <v>3.3</v>
      </c>
      <c r="BA609">
        <v>14.686999999999999</v>
      </c>
      <c r="BB609">
        <v>15.62</v>
      </c>
      <c r="BC609">
        <v>1.06</v>
      </c>
      <c r="BD609">
        <v>13.507</v>
      </c>
      <c r="BE609">
        <v>3102.2510000000002</v>
      </c>
      <c r="BF609">
        <v>35.094999999999999</v>
      </c>
      <c r="BG609">
        <v>12.935</v>
      </c>
      <c r="BH609">
        <v>1.6E-2</v>
      </c>
      <c r="BI609">
        <v>12.951000000000001</v>
      </c>
      <c r="BJ609">
        <v>10.375999999999999</v>
      </c>
      <c r="BK609">
        <v>1.2999999999999999E-2</v>
      </c>
      <c r="BL609">
        <v>10.388999999999999</v>
      </c>
      <c r="BM609">
        <v>0.38690000000000002</v>
      </c>
      <c r="BQ609">
        <v>97.366</v>
      </c>
      <c r="BR609">
        <v>-4.2585999999999999E-2</v>
      </c>
      <c r="BS609">
        <v>-5</v>
      </c>
      <c r="BT609">
        <v>6.8430000000000001E-3</v>
      </c>
      <c r="BU609">
        <v>-1.0406850000000001</v>
      </c>
      <c r="BV609">
        <v>0</v>
      </c>
      <c r="BW609" t="s">
        <v>155</v>
      </c>
      <c r="BX609">
        <v>0.80200000000000005</v>
      </c>
    </row>
    <row r="610" spans="1:76" x14ac:dyDescent="0.25">
      <c r="A610" s="26">
        <v>43530</v>
      </c>
      <c r="B610" s="27">
        <v>0.62106282407407409</v>
      </c>
      <c r="C610">
        <v>14.164999999999999</v>
      </c>
      <c r="D610">
        <v>0.59870000000000001</v>
      </c>
      <c r="E610">
        <v>5987.1082249999999</v>
      </c>
      <c r="F610">
        <v>530.70000000000005</v>
      </c>
      <c r="G610">
        <v>0.8</v>
      </c>
      <c r="H610">
        <v>48.8</v>
      </c>
      <c r="J610">
        <v>0.7</v>
      </c>
      <c r="K610">
        <v>0.876</v>
      </c>
      <c r="L610">
        <v>12.408099999999999</v>
      </c>
      <c r="M610">
        <v>0.52449999999999997</v>
      </c>
      <c r="N610">
        <v>464.84399999999999</v>
      </c>
      <c r="O610">
        <v>0.67779999999999996</v>
      </c>
      <c r="P610">
        <v>465.5</v>
      </c>
      <c r="Q610">
        <v>372.87090000000001</v>
      </c>
      <c r="R610">
        <v>0.54369999999999996</v>
      </c>
      <c r="S610">
        <v>373.4</v>
      </c>
      <c r="T610">
        <v>48.795099999999998</v>
      </c>
      <c r="W610">
        <v>0</v>
      </c>
      <c r="X610">
        <v>0.61319999999999997</v>
      </c>
      <c r="Y610">
        <v>11.9</v>
      </c>
      <c r="Z610">
        <v>901</v>
      </c>
      <c r="AA610">
        <v>892</v>
      </c>
      <c r="AB610">
        <v>899</v>
      </c>
      <c r="AC610">
        <v>89</v>
      </c>
      <c r="AD610">
        <v>22.52</v>
      </c>
      <c r="AE610">
        <v>0.52</v>
      </c>
      <c r="AF610">
        <v>981</v>
      </c>
      <c r="AG610">
        <v>-1</v>
      </c>
      <c r="AH610">
        <v>31</v>
      </c>
      <c r="AI610">
        <v>36</v>
      </c>
      <c r="AJ610">
        <v>190</v>
      </c>
      <c r="AK610">
        <v>168</v>
      </c>
      <c r="AL610">
        <v>4.3</v>
      </c>
      <c r="AM610">
        <v>175</v>
      </c>
      <c r="AN610" t="s">
        <v>155</v>
      </c>
      <c r="AO610">
        <v>2</v>
      </c>
      <c r="AP610" s="28">
        <v>0.82954861111111111</v>
      </c>
      <c r="AQ610">
        <v>47.161076000000001</v>
      </c>
      <c r="AR610">
        <v>-88.490780000000001</v>
      </c>
      <c r="AS610">
        <v>313.2</v>
      </c>
      <c r="AT610">
        <v>41.3</v>
      </c>
      <c r="AU610">
        <v>12</v>
      </c>
      <c r="AV610">
        <v>10</v>
      </c>
      <c r="AW610" t="s">
        <v>207</v>
      </c>
      <c r="AX610">
        <v>1.6</v>
      </c>
      <c r="AY610">
        <v>1.6828000000000001</v>
      </c>
      <c r="AZ610">
        <v>2.8258999999999999</v>
      </c>
      <c r="BA610">
        <v>14.686999999999999</v>
      </c>
      <c r="BB610">
        <v>14.96</v>
      </c>
      <c r="BC610">
        <v>1.02</v>
      </c>
      <c r="BD610">
        <v>14.159000000000001</v>
      </c>
      <c r="BE610">
        <v>3029.01</v>
      </c>
      <c r="BF610">
        <v>81.484999999999999</v>
      </c>
      <c r="BG610">
        <v>11.882999999999999</v>
      </c>
      <c r="BH610">
        <v>1.7000000000000001E-2</v>
      </c>
      <c r="BI610">
        <v>11.901</v>
      </c>
      <c r="BJ610">
        <v>9.532</v>
      </c>
      <c r="BK610">
        <v>1.4E-2</v>
      </c>
      <c r="BL610">
        <v>9.5459999999999994</v>
      </c>
      <c r="BM610">
        <v>0.37830000000000003</v>
      </c>
      <c r="BQ610">
        <v>108.83799999999999</v>
      </c>
      <c r="BR610">
        <v>-4.3157000000000001E-2</v>
      </c>
      <c r="BS610">
        <v>-5</v>
      </c>
      <c r="BT610">
        <v>7.0000000000000001E-3</v>
      </c>
      <c r="BU610">
        <v>-1.0546489999999999</v>
      </c>
      <c r="BV610">
        <v>0</v>
      </c>
      <c r="BW610" t="s">
        <v>155</v>
      </c>
      <c r="BX610">
        <v>0.80200000000000005</v>
      </c>
    </row>
    <row r="611" spans="1:76" x14ac:dyDescent="0.25">
      <c r="A611" s="26">
        <v>43530</v>
      </c>
      <c r="B611" s="27">
        <v>0.62107439814814813</v>
      </c>
      <c r="C611">
        <v>14.1</v>
      </c>
      <c r="D611">
        <v>0.59360000000000002</v>
      </c>
      <c r="E611">
        <v>5936.4473680000001</v>
      </c>
      <c r="F611">
        <v>485.8</v>
      </c>
      <c r="G611">
        <v>1</v>
      </c>
      <c r="H611">
        <v>53.5</v>
      </c>
      <c r="J611">
        <v>0.8</v>
      </c>
      <c r="K611">
        <v>0.87649999999999995</v>
      </c>
      <c r="L611">
        <v>12.358700000000001</v>
      </c>
      <c r="M611">
        <v>0.52029999999999998</v>
      </c>
      <c r="N611">
        <v>425.79219999999998</v>
      </c>
      <c r="O611">
        <v>0.85340000000000005</v>
      </c>
      <c r="P611">
        <v>426.6</v>
      </c>
      <c r="Q611">
        <v>341.54590000000002</v>
      </c>
      <c r="R611">
        <v>0.6845</v>
      </c>
      <c r="S611">
        <v>342.2</v>
      </c>
      <c r="T611">
        <v>53.528799999999997</v>
      </c>
      <c r="W611">
        <v>0</v>
      </c>
      <c r="X611">
        <v>0.70120000000000005</v>
      </c>
      <c r="Y611">
        <v>11.9</v>
      </c>
      <c r="Z611">
        <v>901</v>
      </c>
      <c r="AA611">
        <v>892</v>
      </c>
      <c r="AB611">
        <v>899</v>
      </c>
      <c r="AC611">
        <v>89</v>
      </c>
      <c r="AD611">
        <v>22.52</v>
      </c>
      <c r="AE611">
        <v>0.52</v>
      </c>
      <c r="AF611">
        <v>981</v>
      </c>
      <c r="AG611">
        <v>-1</v>
      </c>
      <c r="AH611">
        <v>31</v>
      </c>
      <c r="AI611">
        <v>36</v>
      </c>
      <c r="AJ611">
        <v>190</v>
      </c>
      <c r="AK611">
        <v>168</v>
      </c>
      <c r="AL611">
        <v>4.4000000000000004</v>
      </c>
      <c r="AM611">
        <v>175</v>
      </c>
      <c r="AN611" t="s">
        <v>155</v>
      </c>
      <c r="AO611">
        <v>2</v>
      </c>
      <c r="AP611" s="28">
        <v>0.82956018518518526</v>
      </c>
      <c r="AQ611">
        <v>47.160929000000003</v>
      </c>
      <c r="AR611">
        <v>-88.490710000000007</v>
      </c>
      <c r="AS611">
        <v>313</v>
      </c>
      <c r="AT611">
        <v>39.6</v>
      </c>
      <c r="AU611">
        <v>12</v>
      </c>
      <c r="AV611">
        <v>10</v>
      </c>
      <c r="AW611" t="s">
        <v>207</v>
      </c>
      <c r="AX611">
        <v>1.6</v>
      </c>
      <c r="AY611">
        <v>1.3448</v>
      </c>
      <c r="AZ611">
        <v>2.5017</v>
      </c>
      <c r="BA611">
        <v>14.686999999999999</v>
      </c>
      <c r="BB611">
        <v>15.03</v>
      </c>
      <c r="BC611">
        <v>1.02</v>
      </c>
      <c r="BD611">
        <v>14.087</v>
      </c>
      <c r="BE611">
        <v>3029.4079999999999</v>
      </c>
      <c r="BF611">
        <v>81.180999999999997</v>
      </c>
      <c r="BG611">
        <v>10.93</v>
      </c>
      <c r="BH611">
        <v>2.1999999999999999E-2</v>
      </c>
      <c r="BI611">
        <v>10.952</v>
      </c>
      <c r="BJ611">
        <v>8.7669999999999995</v>
      </c>
      <c r="BK611">
        <v>1.7999999999999999E-2</v>
      </c>
      <c r="BL611">
        <v>8.7850000000000001</v>
      </c>
      <c r="BM611">
        <v>0.41670000000000001</v>
      </c>
      <c r="BQ611">
        <v>124.979</v>
      </c>
      <c r="BR611">
        <v>-3.8785E-2</v>
      </c>
      <c r="BS611">
        <v>-5</v>
      </c>
      <c r="BT611">
        <v>7.0000000000000001E-3</v>
      </c>
      <c r="BU611">
        <v>-0.94780799999999998</v>
      </c>
      <c r="BV611">
        <v>0</v>
      </c>
      <c r="BW611" t="s">
        <v>155</v>
      </c>
      <c r="BX611">
        <v>0.80200000000000005</v>
      </c>
    </row>
    <row r="612" spans="1:76" x14ac:dyDescent="0.25">
      <c r="A612" s="26">
        <v>43530</v>
      </c>
      <c r="B612" s="27">
        <v>0.62108597222222228</v>
      </c>
      <c r="C612">
        <v>14.105</v>
      </c>
      <c r="D612">
        <v>0.314</v>
      </c>
      <c r="E612">
        <v>3140.3947370000001</v>
      </c>
      <c r="F612">
        <v>426.1</v>
      </c>
      <c r="G612">
        <v>1.1000000000000001</v>
      </c>
      <c r="H612">
        <v>49</v>
      </c>
      <c r="J612">
        <v>0.8</v>
      </c>
      <c r="K612">
        <v>0.87890000000000001</v>
      </c>
      <c r="L612">
        <v>12.396800000000001</v>
      </c>
      <c r="M612">
        <v>0.27600000000000002</v>
      </c>
      <c r="N612">
        <v>374.50299999999999</v>
      </c>
      <c r="O612">
        <v>1.008</v>
      </c>
      <c r="P612">
        <v>375.5</v>
      </c>
      <c r="Q612">
        <v>300.40460000000002</v>
      </c>
      <c r="R612">
        <v>0.80859999999999999</v>
      </c>
      <c r="S612">
        <v>301.2</v>
      </c>
      <c r="T612">
        <v>48.968600000000002</v>
      </c>
      <c r="W612">
        <v>0</v>
      </c>
      <c r="X612">
        <v>0.70309999999999995</v>
      </c>
      <c r="Y612">
        <v>11.9</v>
      </c>
      <c r="Z612">
        <v>881</v>
      </c>
      <c r="AA612">
        <v>872</v>
      </c>
      <c r="AB612">
        <v>878</v>
      </c>
      <c r="AC612">
        <v>89</v>
      </c>
      <c r="AD612">
        <v>22.52</v>
      </c>
      <c r="AE612">
        <v>0.52</v>
      </c>
      <c r="AF612">
        <v>981</v>
      </c>
      <c r="AG612">
        <v>-1</v>
      </c>
      <c r="AH612">
        <v>31</v>
      </c>
      <c r="AI612">
        <v>36</v>
      </c>
      <c r="AJ612">
        <v>190</v>
      </c>
      <c r="AK612">
        <v>168</v>
      </c>
      <c r="AL612">
        <v>4.4000000000000004</v>
      </c>
      <c r="AM612">
        <v>175</v>
      </c>
      <c r="AN612" t="s">
        <v>155</v>
      </c>
      <c r="AO612">
        <v>2</v>
      </c>
      <c r="AP612" s="28">
        <v>0.82957175925925919</v>
      </c>
      <c r="AQ612">
        <v>47.160774000000004</v>
      </c>
      <c r="AR612">
        <v>-88.490679999999998</v>
      </c>
      <c r="AS612">
        <v>312.8</v>
      </c>
      <c r="AT612">
        <v>38.4</v>
      </c>
      <c r="AU612">
        <v>12</v>
      </c>
      <c r="AV612">
        <v>10</v>
      </c>
      <c r="AW612" t="s">
        <v>207</v>
      </c>
      <c r="AX612">
        <v>1.6</v>
      </c>
      <c r="AY612">
        <v>1.9293</v>
      </c>
      <c r="AZ612">
        <v>2.9862000000000002</v>
      </c>
      <c r="BA612">
        <v>14.686999999999999</v>
      </c>
      <c r="BB612">
        <v>15.34</v>
      </c>
      <c r="BC612">
        <v>1.04</v>
      </c>
      <c r="BD612">
        <v>13.781000000000001</v>
      </c>
      <c r="BE612">
        <v>3088.4580000000001</v>
      </c>
      <c r="BF612">
        <v>43.765000000000001</v>
      </c>
      <c r="BG612">
        <v>9.7710000000000008</v>
      </c>
      <c r="BH612">
        <v>2.5999999999999999E-2</v>
      </c>
      <c r="BI612">
        <v>9.7970000000000006</v>
      </c>
      <c r="BJ612">
        <v>7.8369999999999997</v>
      </c>
      <c r="BK612">
        <v>2.1000000000000001E-2</v>
      </c>
      <c r="BL612">
        <v>7.859</v>
      </c>
      <c r="BM612">
        <v>0.38740000000000002</v>
      </c>
      <c r="BQ612">
        <v>127.366</v>
      </c>
      <c r="BR612">
        <v>-4.2215000000000003E-2</v>
      </c>
      <c r="BS612">
        <v>-5</v>
      </c>
      <c r="BT612">
        <v>6.1570000000000001E-3</v>
      </c>
      <c r="BU612">
        <v>-1.0316289999999999</v>
      </c>
      <c r="BV612">
        <v>0</v>
      </c>
      <c r="BW612" t="s">
        <v>155</v>
      </c>
      <c r="BX612">
        <v>0.80200000000000005</v>
      </c>
    </row>
    <row r="613" spans="1:76" x14ac:dyDescent="0.25">
      <c r="A613" s="26">
        <v>43530</v>
      </c>
      <c r="B613" s="27">
        <v>0.62109754629629632</v>
      </c>
      <c r="C613">
        <v>13.93</v>
      </c>
      <c r="D613">
        <v>0.9889</v>
      </c>
      <c r="E613">
        <v>9889.3170730000002</v>
      </c>
      <c r="F613">
        <v>373.7</v>
      </c>
      <c r="G613">
        <v>1.3</v>
      </c>
      <c r="H613">
        <v>49.9</v>
      </c>
      <c r="J613">
        <v>0.6</v>
      </c>
      <c r="K613">
        <v>0.87439999999999996</v>
      </c>
      <c r="L613">
        <v>12.180400000000001</v>
      </c>
      <c r="M613">
        <v>0.86470000000000002</v>
      </c>
      <c r="N613">
        <v>326.78579999999999</v>
      </c>
      <c r="O613">
        <v>1.1368</v>
      </c>
      <c r="P613">
        <v>327.9</v>
      </c>
      <c r="Q613">
        <v>262.12860000000001</v>
      </c>
      <c r="R613">
        <v>0.91180000000000005</v>
      </c>
      <c r="S613">
        <v>263</v>
      </c>
      <c r="T613">
        <v>49.910200000000003</v>
      </c>
      <c r="W613">
        <v>0</v>
      </c>
      <c r="X613">
        <v>0.52829999999999999</v>
      </c>
      <c r="Y613">
        <v>11.9</v>
      </c>
      <c r="Z613">
        <v>873</v>
      </c>
      <c r="AA613">
        <v>861</v>
      </c>
      <c r="AB613">
        <v>869</v>
      </c>
      <c r="AC613">
        <v>89</v>
      </c>
      <c r="AD613">
        <v>22.52</v>
      </c>
      <c r="AE613">
        <v>0.52</v>
      </c>
      <c r="AF613">
        <v>981</v>
      </c>
      <c r="AG613">
        <v>-1</v>
      </c>
      <c r="AH613">
        <v>31</v>
      </c>
      <c r="AI613">
        <v>36</v>
      </c>
      <c r="AJ613">
        <v>190</v>
      </c>
      <c r="AK613">
        <v>168.8</v>
      </c>
      <c r="AL613">
        <v>4.4000000000000004</v>
      </c>
      <c r="AM613">
        <v>175</v>
      </c>
      <c r="AN613" t="s">
        <v>155</v>
      </c>
      <c r="AO613">
        <v>2</v>
      </c>
      <c r="AP613" s="28">
        <v>0.82958333333333334</v>
      </c>
      <c r="AQ613">
        <v>47.160614000000002</v>
      </c>
      <c r="AR613">
        <v>-88.490665000000007</v>
      </c>
      <c r="AS613">
        <v>312.39999999999998</v>
      </c>
      <c r="AT613">
        <v>38.9</v>
      </c>
      <c r="AU613">
        <v>12</v>
      </c>
      <c r="AV613">
        <v>10</v>
      </c>
      <c r="AW613" t="s">
        <v>207</v>
      </c>
      <c r="AX613">
        <v>1.6</v>
      </c>
      <c r="AY613">
        <v>2.2292999999999998</v>
      </c>
      <c r="AZ613">
        <v>3.2292999999999998</v>
      </c>
      <c r="BA613">
        <v>14.686999999999999</v>
      </c>
      <c r="BB613">
        <v>14.77</v>
      </c>
      <c r="BC613">
        <v>1.01</v>
      </c>
      <c r="BD613">
        <v>14.361000000000001</v>
      </c>
      <c r="BE613">
        <v>2947.6529999999998</v>
      </c>
      <c r="BF613">
        <v>133.19200000000001</v>
      </c>
      <c r="BG613">
        <v>8.282</v>
      </c>
      <c r="BH613">
        <v>2.9000000000000001E-2</v>
      </c>
      <c r="BI613">
        <v>8.31</v>
      </c>
      <c r="BJ613">
        <v>6.6429999999999998</v>
      </c>
      <c r="BK613">
        <v>2.3E-2</v>
      </c>
      <c r="BL613">
        <v>6.6660000000000004</v>
      </c>
      <c r="BM613">
        <v>0.38350000000000001</v>
      </c>
      <c r="BQ613">
        <v>92.960999999999999</v>
      </c>
      <c r="BR613">
        <v>-3.7941999999999997E-2</v>
      </c>
      <c r="BS613">
        <v>-5</v>
      </c>
      <c r="BT613">
        <v>6.0000000000000001E-3</v>
      </c>
      <c r="BU613">
        <v>-0.927207</v>
      </c>
      <c r="BV613">
        <v>0</v>
      </c>
      <c r="BW613" t="s">
        <v>155</v>
      </c>
      <c r="BX613">
        <v>0.80200000000000005</v>
      </c>
    </row>
    <row r="614" spans="1:76" x14ac:dyDescent="0.25">
      <c r="A614" s="26">
        <v>43530</v>
      </c>
      <c r="B614" s="27">
        <v>0.62110912037037036</v>
      </c>
      <c r="C614">
        <v>13.417</v>
      </c>
      <c r="D614">
        <v>2.4001999999999999</v>
      </c>
      <c r="E614">
        <v>24001.581633000002</v>
      </c>
      <c r="F614">
        <v>333.4</v>
      </c>
      <c r="G614">
        <v>1.4</v>
      </c>
      <c r="H614">
        <v>50.1</v>
      </c>
      <c r="J614">
        <v>0.6</v>
      </c>
      <c r="K614">
        <v>0.86609999999999998</v>
      </c>
      <c r="L614">
        <v>11.6206</v>
      </c>
      <c r="M614">
        <v>2.0788000000000002</v>
      </c>
      <c r="N614">
        <v>288.78649999999999</v>
      </c>
      <c r="O614">
        <v>1.2124999999999999</v>
      </c>
      <c r="P614">
        <v>290</v>
      </c>
      <c r="Q614">
        <v>231.64779999999999</v>
      </c>
      <c r="R614">
        <v>0.97260000000000002</v>
      </c>
      <c r="S614">
        <v>232.6</v>
      </c>
      <c r="T614">
        <v>50.1</v>
      </c>
      <c r="W614">
        <v>0</v>
      </c>
      <c r="X614">
        <v>0.51970000000000005</v>
      </c>
      <c r="Y614">
        <v>11.9</v>
      </c>
      <c r="Z614">
        <v>874</v>
      </c>
      <c r="AA614">
        <v>862</v>
      </c>
      <c r="AB614">
        <v>870</v>
      </c>
      <c r="AC614">
        <v>89</v>
      </c>
      <c r="AD614">
        <v>22.52</v>
      </c>
      <c r="AE614">
        <v>0.52</v>
      </c>
      <c r="AF614">
        <v>981</v>
      </c>
      <c r="AG614">
        <v>-1</v>
      </c>
      <c r="AH614">
        <v>31</v>
      </c>
      <c r="AI614">
        <v>36</v>
      </c>
      <c r="AJ614">
        <v>190</v>
      </c>
      <c r="AK614">
        <v>169</v>
      </c>
      <c r="AL614">
        <v>4.5</v>
      </c>
      <c r="AM614">
        <v>175</v>
      </c>
      <c r="AN614" t="s">
        <v>155</v>
      </c>
      <c r="AO614">
        <v>2</v>
      </c>
      <c r="AP614" s="28">
        <v>0.82959490740740749</v>
      </c>
      <c r="AQ614">
        <v>47.160522</v>
      </c>
      <c r="AR614">
        <v>-88.490667999999999</v>
      </c>
      <c r="AS614">
        <v>312.3</v>
      </c>
      <c r="AT614">
        <v>38</v>
      </c>
      <c r="AU614">
        <v>12</v>
      </c>
      <c r="AV614">
        <v>10</v>
      </c>
      <c r="AW614" t="s">
        <v>207</v>
      </c>
      <c r="AX614">
        <v>1.6</v>
      </c>
      <c r="AY614">
        <v>2.4</v>
      </c>
      <c r="AZ614">
        <v>3.4</v>
      </c>
      <c r="BA614">
        <v>14.686999999999999</v>
      </c>
      <c r="BB614">
        <v>13.8</v>
      </c>
      <c r="BC614">
        <v>0.94</v>
      </c>
      <c r="BD614">
        <v>15.46</v>
      </c>
      <c r="BE614">
        <v>2677.49</v>
      </c>
      <c r="BF614">
        <v>304.84899999999999</v>
      </c>
      <c r="BG614">
        <v>6.968</v>
      </c>
      <c r="BH614">
        <v>2.9000000000000001E-2</v>
      </c>
      <c r="BI614">
        <v>6.9969999999999999</v>
      </c>
      <c r="BJ614">
        <v>5.5890000000000004</v>
      </c>
      <c r="BK614">
        <v>2.3E-2</v>
      </c>
      <c r="BL614">
        <v>5.6130000000000004</v>
      </c>
      <c r="BM614">
        <v>0.36659999999999998</v>
      </c>
      <c r="BQ614">
        <v>87.06</v>
      </c>
      <c r="BR614">
        <v>-3.6157000000000002E-2</v>
      </c>
      <c r="BS614">
        <v>-5</v>
      </c>
      <c r="BT614">
        <v>6.8430000000000001E-3</v>
      </c>
      <c r="BU614">
        <v>-0.88358700000000001</v>
      </c>
      <c r="BV614">
        <v>0</v>
      </c>
      <c r="BW614" t="s">
        <v>155</v>
      </c>
      <c r="BX614">
        <v>0.80200000000000005</v>
      </c>
    </row>
    <row r="615" spans="1:76" x14ac:dyDescent="0.25">
      <c r="A615" s="26">
        <v>43530</v>
      </c>
      <c r="B615" s="27">
        <v>0.6211206944444444</v>
      </c>
      <c r="C615">
        <v>13.401</v>
      </c>
      <c r="D615">
        <v>3.0571000000000002</v>
      </c>
      <c r="E615">
        <v>30571.011418999999</v>
      </c>
      <c r="F615">
        <v>293.7</v>
      </c>
      <c r="G615">
        <v>1.4</v>
      </c>
      <c r="H615">
        <v>49.7</v>
      </c>
      <c r="J615">
        <v>0.6</v>
      </c>
      <c r="K615">
        <v>0.86050000000000004</v>
      </c>
      <c r="L615">
        <v>11.5313</v>
      </c>
      <c r="M615">
        <v>2.6307</v>
      </c>
      <c r="N615">
        <v>252.6918</v>
      </c>
      <c r="O615">
        <v>1.2047000000000001</v>
      </c>
      <c r="P615">
        <v>253.9</v>
      </c>
      <c r="Q615">
        <v>202.69470000000001</v>
      </c>
      <c r="R615">
        <v>0.96630000000000005</v>
      </c>
      <c r="S615">
        <v>203.7</v>
      </c>
      <c r="T615">
        <v>49.699599999999997</v>
      </c>
      <c r="W615">
        <v>0</v>
      </c>
      <c r="X615">
        <v>0.51629999999999998</v>
      </c>
      <c r="Y615">
        <v>11.9</v>
      </c>
      <c r="Z615">
        <v>873</v>
      </c>
      <c r="AA615">
        <v>862</v>
      </c>
      <c r="AB615">
        <v>869</v>
      </c>
      <c r="AC615">
        <v>89</v>
      </c>
      <c r="AD615">
        <v>22.52</v>
      </c>
      <c r="AE615">
        <v>0.52</v>
      </c>
      <c r="AF615">
        <v>981</v>
      </c>
      <c r="AG615">
        <v>-1</v>
      </c>
      <c r="AH615">
        <v>31</v>
      </c>
      <c r="AI615">
        <v>36</v>
      </c>
      <c r="AJ615">
        <v>190</v>
      </c>
      <c r="AK615">
        <v>169</v>
      </c>
      <c r="AL615">
        <v>4.5</v>
      </c>
      <c r="AM615">
        <v>175</v>
      </c>
      <c r="AN615" t="s">
        <v>155</v>
      </c>
      <c r="AO615">
        <v>2</v>
      </c>
      <c r="AP615" s="28">
        <v>0.82959490740740749</v>
      </c>
      <c r="AQ615">
        <v>47.160406999999999</v>
      </c>
      <c r="AR615">
        <v>-88.490662</v>
      </c>
      <c r="AS615">
        <v>312.10000000000002</v>
      </c>
      <c r="AT615">
        <v>35.5</v>
      </c>
      <c r="AU615">
        <v>12</v>
      </c>
      <c r="AV615">
        <v>10</v>
      </c>
      <c r="AW615" t="s">
        <v>207</v>
      </c>
      <c r="AX615">
        <v>1.6431</v>
      </c>
      <c r="AY615">
        <v>2.2707000000000002</v>
      </c>
      <c r="AZ615">
        <v>3.4430999999999998</v>
      </c>
      <c r="BA615">
        <v>14.686999999999999</v>
      </c>
      <c r="BB615">
        <v>13.22</v>
      </c>
      <c r="BC615">
        <v>0.9</v>
      </c>
      <c r="BD615">
        <v>16.210999999999999</v>
      </c>
      <c r="BE615">
        <v>2569.9059999999999</v>
      </c>
      <c r="BF615">
        <v>373.14800000000002</v>
      </c>
      <c r="BG615">
        <v>5.8979999999999997</v>
      </c>
      <c r="BH615">
        <v>2.8000000000000001E-2</v>
      </c>
      <c r="BI615">
        <v>5.9260000000000002</v>
      </c>
      <c r="BJ615">
        <v>4.7309999999999999</v>
      </c>
      <c r="BK615">
        <v>2.3E-2</v>
      </c>
      <c r="BL615">
        <v>4.7530000000000001</v>
      </c>
      <c r="BM615">
        <v>0.35170000000000001</v>
      </c>
      <c r="BQ615">
        <v>83.665000000000006</v>
      </c>
      <c r="BR615">
        <v>-3.8529000000000001E-2</v>
      </c>
      <c r="BS615">
        <v>-5</v>
      </c>
      <c r="BT615">
        <v>7.0000000000000001E-3</v>
      </c>
      <c r="BU615">
        <v>-0.94155299999999997</v>
      </c>
      <c r="BV615">
        <v>0</v>
      </c>
      <c r="BW615" t="s">
        <v>155</v>
      </c>
      <c r="BX615">
        <v>0.80200000000000005</v>
      </c>
    </row>
    <row r="616" spans="1:76" x14ac:dyDescent="0.25">
      <c r="A616" s="26">
        <v>43530</v>
      </c>
      <c r="B616" s="27">
        <v>0.62113226851851855</v>
      </c>
      <c r="C616">
        <v>13.507</v>
      </c>
      <c r="D616">
        <v>2.1574</v>
      </c>
      <c r="E616">
        <v>21574.227782999998</v>
      </c>
      <c r="F616">
        <v>244.6</v>
      </c>
      <c r="G616">
        <v>1.4</v>
      </c>
      <c r="H616">
        <v>57.4</v>
      </c>
      <c r="J616">
        <v>0.5</v>
      </c>
      <c r="K616">
        <v>0.86750000000000005</v>
      </c>
      <c r="L616">
        <v>11.7179</v>
      </c>
      <c r="M616">
        <v>1.8715999999999999</v>
      </c>
      <c r="N616">
        <v>212.17570000000001</v>
      </c>
      <c r="O616">
        <v>1.2144999999999999</v>
      </c>
      <c r="P616">
        <v>213.4</v>
      </c>
      <c r="Q616">
        <v>170.19499999999999</v>
      </c>
      <c r="R616">
        <v>0.97419999999999995</v>
      </c>
      <c r="S616">
        <v>171.2</v>
      </c>
      <c r="T616">
        <v>57.443199999999997</v>
      </c>
      <c r="W616">
        <v>0</v>
      </c>
      <c r="X616">
        <v>0.43380000000000002</v>
      </c>
      <c r="Y616">
        <v>12</v>
      </c>
      <c r="Z616">
        <v>875</v>
      </c>
      <c r="AA616">
        <v>863</v>
      </c>
      <c r="AB616">
        <v>870</v>
      </c>
      <c r="AC616">
        <v>89</v>
      </c>
      <c r="AD616">
        <v>22.52</v>
      </c>
      <c r="AE616">
        <v>0.52</v>
      </c>
      <c r="AF616">
        <v>981</v>
      </c>
      <c r="AG616">
        <v>-1</v>
      </c>
      <c r="AH616">
        <v>31</v>
      </c>
      <c r="AI616">
        <v>36</v>
      </c>
      <c r="AJ616">
        <v>190</v>
      </c>
      <c r="AK616">
        <v>169</v>
      </c>
      <c r="AL616">
        <v>4.5</v>
      </c>
      <c r="AM616">
        <v>175</v>
      </c>
      <c r="AN616" t="s">
        <v>155</v>
      </c>
      <c r="AO616">
        <v>2</v>
      </c>
      <c r="AP616" s="28">
        <v>0.82961805555555557</v>
      </c>
      <c r="AQ616">
        <v>47.160195999999999</v>
      </c>
      <c r="AR616">
        <v>-88.490651</v>
      </c>
      <c r="AS616">
        <v>311.8</v>
      </c>
      <c r="AT616">
        <v>34.200000000000003</v>
      </c>
      <c r="AU616">
        <v>12</v>
      </c>
      <c r="AV616">
        <v>10</v>
      </c>
      <c r="AW616" t="s">
        <v>207</v>
      </c>
      <c r="AX616">
        <v>1.7</v>
      </c>
      <c r="AY616">
        <v>2.1</v>
      </c>
      <c r="AZ616">
        <v>3.5</v>
      </c>
      <c r="BA616">
        <v>14.686999999999999</v>
      </c>
      <c r="BB616">
        <v>13.96</v>
      </c>
      <c r="BC616">
        <v>0.95</v>
      </c>
      <c r="BD616">
        <v>15.269</v>
      </c>
      <c r="BE616">
        <v>2721.6480000000001</v>
      </c>
      <c r="BF616">
        <v>276.68200000000002</v>
      </c>
      <c r="BG616">
        <v>5.1609999999999996</v>
      </c>
      <c r="BH616">
        <v>0.03</v>
      </c>
      <c r="BI616">
        <v>5.19</v>
      </c>
      <c r="BJ616">
        <v>4.1399999999999997</v>
      </c>
      <c r="BK616">
        <v>2.4E-2</v>
      </c>
      <c r="BL616">
        <v>4.1630000000000003</v>
      </c>
      <c r="BM616">
        <v>0.42370000000000002</v>
      </c>
      <c r="BQ616">
        <v>73.254999999999995</v>
      </c>
      <c r="BR616">
        <v>-3.4785000000000003E-2</v>
      </c>
      <c r="BS616">
        <v>-5</v>
      </c>
      <c r="BT616">
        <v>5.3140000000000001E-3</v>
      </c>
      <c r="BU616">
        <v>-0.85005900000000001</v>
      </c>
      <c r="BV616">
        <v>0</v>
      </c>
      <c r="BW616" t="s">
        <v>155</v>
      </c>
      <c r="BX616">
        <v>0.80200000000000005</v>
      </c>
    </row>
    <row r="617" spans="1:76" x14ac:dyDescent="0.25">
      <c r="A617" s="26">
        <v>43530</v>
      </c>
      <c r="B617" s="27">
        <v>0.62114384259259259</v>
      </c>
      <c r="C617">
        <v>13.278</v>
      </c>
      <c r="D617">
        <v>2.3420999999999998</v>
      </c>
      <c r="E617">
        <v>23420.921273</v>
      </c>
      <c r="F617">
        <v>212.6</v>
      </c>
      <c r="G617">
        <v>1.4</v>
      </c>
      <c r="H617">
        <v>62.4</v>
      </c>
      <c r="J617">
        <v>0.5</v>
      </c>
      <c r="K617">
        <v>0.86760000000000004</v>
      </c>
      <c r="L617">
        <v>11.5198</v>
      </c>
      <c r="M617">
        <v>2.032</v>
      </c>
      <c r="N617">
        <v>184.46100000000001</v>
      </c>
      <c r="O617">
        <v>1.2146999999999999</v>
      </c>
      <c r="P617">
        <v>185.7</v>
      </c>
      <c r="Q617">
        <v>147.9639</v>
      </c>
      <c r="R617">
        <v>0.97430000000000005</v>
      </c>
      <c r="S617">
        <v>148.9</v>
      </c>
      <c r="T617">
        <v>62.3551</v>
      </c>
      <c r="W617">
        <v>0</v>
      </c>
      <c r="X617">
        <v>0.43280000000000002</v>
      </c>
      <c r="Y617">
        <v>11.9</v>
      </c>
      <c r="Z617">
        <v>883</v>
      </c>
      <c r="AA617">
        <v>871</v>
      </c>
      <c r="AB617">
        <v>878</v>
      </c>
      <c r="AC617">
        <v>89</v>
      </c>
      <c r="AD617">
        <v>22.52</v>
      </c>
      <c r="AE617">
        <v>0.52</v>
      </c>
      <c r="AF617">
        <v>981</v>
      </c>
      <c r="AG617">
        <v>-1</v>
      </c>
      <c r="AH617">
        <v>31</v>
      </c>
      <c r="AI617">
        <v>36</v>
      </c>
      <c r="AJ617">
        <v>190</v>
      </c>
      <c r="AK617">
        <v>169</v>
      </c>
      <c r="AL617">
        <v>4.4000000000000004</v>
      </c>
      <c r="AM617">
        <v>175</v>
      </c>
      <c r="AN617" t="s">
        <v>155</v>
      </c>
      <c r="AO617">
        <v>2</v>
      </c>
      <c r="AP617" s="28">
        <v>0.82962962962962961</v>
      </c>
      <c r="AQ617">
        <v>47.160062000000003</v>
      </c>
      <c r="AR617">
        <v>-88.490628999999998</v>
      </c>
      <c r="AS617">
        <v>311.5</v>
      </c>
      <c r="AT617">
        <v>33.299999999999997</v>
      </c>
      <c r="AU617">
        <v>12</v>
      </c>
      <c r="AV617">
        <v>10</v>
      </c>
      <c r="AW617" t="s">
        <v>207</v>
      </c>
      <c r="AX617">
        <v>1.6569</v>
      </c>
      <c r="AY617">
        <v>2.1431</v>
      </c>
      <c r="AZ617">
        <v>3.5</v>
      </c>
      <c r="BA617">
        <v>14.686999999999999</v>
      </c>
      <c r="BB617">
        <v>13.97</v>
      </c>
      <c r="BC617">
        <v>0.95</v>
      </c>
      <c r="BD617">
        <v>15.259</v>
      </c>
      <c r="BE617">
        <v>2682.9969999999998</v>
      </c>
      <c r="BF617">
        <v>301.21800000000002</v>
      </c>
      <c r="BG617">
        <v>4.4989999999999997</v>
      </c>
      <c r="BH617">
        <v>0.03</v>
      </c>
      <c r="BI617">
        <v>4.5289999999999999</v>
      </c>
      <c r="BJ617">
        <v>3.609</v>
      </c>
      <c r="BK617">
        <v>2.4E-2</v>
      </c>
      <c r="BL617">
        <v>3.633</v>
      </c>
      <c r="BM617">
        <v>0.4612</v>
      </c>
      <c r="BQ617">
        <v>73.295000000000002</v>
      </c>
      <c r="BR617">
        <v>-3.9058000000000002E-2</v>
      </c>
      <c r="BS617">
        <v>-5</v>
      </c>
      <c r="BT617">
        <v>5.8430000000000001E-3</v>
      </c>
      <c r="BU617">
        <v>-0.95448</v>
      </c>
      <c r="BV617">
        <v>0</v>
      </c>
      <c r="BW617" t="s">
        <v>155</v>
      </c>
      <c r="BX617">
        <v>0.80200000000000005</v>
      </c>
    </row>
    <row r="618" spans="1:76" x14ac:dyDescent="0.25">
      <c r="A618" s="26">
        <v>43530</v>
      </c>
      <c r="B618" s="27">
        <v>0.62115541666666674</v>
      </c>
      <c r="C618">
        <v>13.343999999999999</v>
      </c>
      <c r="D618">
        <v>2.3605</v>
      </c>
      <c r="E618">
        <v>23605.175878999999</v>
      </c>
      <c r="F618">
        <v>188.3</v>
      </c>
      <c r="G618">
        <v>1.4</v>
      </c>
      <c r="H618">
        <v>77</v>
      </c>
      <c r="J618">
        <v>0.4</v>
      </c>
      <c r="K618">
        <v>0.8669</v>
      </c>
      <c r="L618">
        <v>11.568199999999999</v>
      </c>
      <c r="M618">
        <v>2.0464000000000002</v>
      </c>
      <c r="N618">
        <v>163.20349999999999</v>
      </c>
      <c r="O618">
        <v>1.2137</v>
      </c>
      <c r="P618">
        <v>164.4</v>
      </c>
      <c r="Q618">
        <v>130.91239999999999</v>
      </c>
      <c r="R618">
        <v>0.97360000000000002</v>
      </c>
      <c r="S618">
        <v>131.9</v>
      </c>
      <c r="T618">
        <v>77.049700000000001</v>
      </c>
      <c r="W618">
        <v>0</v>
      </c>
      <c r="X618">
        <v>0.3468</v>
      </c>
      <c r="Y618">
        <v>11.9</v>
      </c>
      <c r="Z618">
        <v>908</v>
      </c>
      <c r="AA618">
        <v>899</v>
      </c>
      <c r="AB618">
        <v>904</v>
      </c>
      <c r="AC618">
        <v>89</v>
      </c>
      <c r="AD618">
        <v>22.52</v>
      </c>
      <c r="AE618">
        <v>0.52</v>
      </c>
      <c r="AF618">
        <v>981</v>
      </c>
      <c r="AG618">
        <v>-1</v>
      </c>
      <c r="AH618">
        <v>31</v>
      </c>
      <c r="AI618">
        <v>36</v>
      </c>
      <c r="AJ618">
        <v>190</v>
      </c>
      <c r="AK618">
        <v>169</v>
      </c>
      <c r="AL618">
        <v>4.4000000000000004</v>
      </c>
      <c r="AM618">
        <v>175</v>
      </c>
      <c r="AN618" t="s">
        <v>155</v>
      </c>
      <c r="AO618">
        <v>2</v>
      </c>
      <c r="AP618" s="28">
        <v>0.82964120370370376</v>
      </c>
      <c r="AQ618">
        <v>47.159941000000003</v>
      </c>
      <c r="AR618">
        <v>-88.490575000000007</v>
      </c>
      <c r="AS618">
        <v>311.10000000000002</v>
      </c>
      <c r="AT618">
        <v>31.8</v>
      </c>
      <c r="AU618">
        <v>12</v>
      </c>
      <c r="AV618">
        <v>9</v>
      </c>
      <c r="AW618" t="s">
        <v>211</v>
      </c>
      <c r="AX618">
        <v>1.6431</v>
      </c>
      <c r="AY618">
        <v>1.6828000000000001</v>
      </c>
      <c r="AZ618">
        <v>3.2414000000000001</v>
      </c>
      <c r="BA618">
        <v>14.686999999999999</v>
      </c>
      <c r="BB618">
        <v>13.9</v>
      </c>
      <c r="BC618">
        <v>0.95</v>
      </c>
      <c r="BD618">
        <v>15.349</v>
      </c>
      <c r="BE618">
        <v>2681.5239999999999</v>
      </c>
      <c r="BF618">
        <v>301.91500000000002</v>
      </c>
      <c r="BG618">
        <v>3.9620000000000002</v>
      </c>
      <c r="BH618">
        <v>2.9000000000000001E-2</v>
      </c>
      <c r="BI618">
        <v>3.9910000000000001</v>
      </c>
      <c r="BJ618">
        <v>3.1779999999999999</v>
      </c>
      <c r="BK618">
        <v>2.4E-2</v>
      </c>
      <c r="BL618">
        <v>3.2010000000000001</v>
      </c>
      <c r="BM618">
        <v>0.56710000000000005</v>
      </c>
      <c r="BQ618">
        <v>58.447000000000003</v>
      </c>
      <c r="BR618">
        <v>0.16147700000000001</v>
      </c>
      <c r="BS618">
        <v>-5</v>
      </c>
      <c r="BT618">
        <v>6.8430000000000001E-3</v>
      </c>
      <c r="BU618">
        <v>3.946094</v>
      </c>
      <c r="BV618">
        <v>0</v>
      </c>
      <c r="BW618" t="s">
        <v>155</v>
      </c>
      <c r="BX618">
        <v>0.80200000000000005</v>
      </c>
    </row>
    <row r="619" spans="1:76" x14ac:dyDescent="0.25">
      <c r="A619" s="26">
        <v>43530</v>
      </c>
      <c r="B619" s="27">
        <v>0.62116699074074078</v>
      </c>
      <c r="C619">
        <v>13.696</v>
      </c>
      <c r="D619">
        <v>1.1302000000000001</v>
      </c>
      <c r="E619">
        <v>11302.230576</v>
      </c>
      <c r="F619">
        <v>168.5</v>
      </c>
      <c r="G619">
        <v>1.4</v>
      </c>
      <c r="H619">
        <v>91.1</v>
      </c>
      <c r="J619">
        <v>0.3</v>
      </c>
      <c r="K619">
        <v>0.87490000000000001</v>
      </c>
      <c r="L619">
        <v>11.9831</v>
      </c>
      <c r="M619">
        <v>0.9889</v>
      </c>
      <c r="N619">
        <v>147.42959999999999</v>
      </c>
      <c r="O619">
        <v>1.2249000000000001</v>
      </c>
      <c r="P619">
        <v>148.69999999999999</v>
      </c>
      <c r="Q619">
        <v>118.2595</v>
      </c>
      <c r="R619">
        <v>0.98250000000000004</v>
      </c>
      <c r="S619">
        <v>119.2</v>
      </c>
      <c r="T619">
        <v>91.141099999999994</v>
      </c>
      <c r="W619">
        <v>0</v>
      </c>
      <c r="X619">
        <v>0.26250000000000001</v>
      </c>
      <c r="Y619">
        <v>11.9</v>
      </c>
      <c r="Z619">
        <v>916</v>
      </c>
      <c r="AA619">
        <v>911</v>
      </c>
      <c r="AB619">
        <v>915</v>
      </c>
      <c r="AC619">
        <v>89</v>
      </c>
      <c r="AD619">
        <v>22.52</v>
      </c>
      <c r="AE619">
        <v>0.52</v>
      </c>
      <c r="AF619">
        <v>981</v>
      </c>
      <c r="AG619">
        <v>-1</v>
      </c>
      <c r="AH619">
        <v>31</v>
      </c>
      <c r="AI619">
        <v>36</v>
      </c>
      <c r="AJ619">
        <v>190</v>
      </c>
      <c r="AK619">
        <v>169</v>
      </c>
      <c r="AL619">
        <v>4.4000000000000004</v>
      </c>
      <c r="AM619">
        <v>175</v>
      </c>
      <c r="AN619" t="s">
        <v>155</v>
      </c>
      <c r="AO619">
        <v>2</v>
      </c>
      <c r="AP619" s="28">
        <v>0.82965277777777768</v>
      </c>
      <c r="AQ619">
        <v>47.159824999999998</v>
      </c>
      <c r="AR619">
        <v>-88.490509000000003</v>
      </c>
      <c r="AS619">
        <v>310.89999999999998</v>
      </c>
      <c r="AT619">
        <v>31.4</v>
      </c>
      <c r="AU619">
        <v>12</v>
      </c>
      <c r="AV619">
        <v>7</v>
      </c>
      <c r="AW619" t="s">
        <v>212</v>
      </c>
      <c r="AX619">
        <v>1.7</v>
      </c>
      <c r="AY619">
        <v>1</v>
      </c>
      <c r="AZ619">
        <v>2.9</v>
      </c>
      <c r="BA619">
        <v>14.686999999999999</v>
      </c>
      <c r="BB619">
        <v>14.83</v>
      </c>
      <c r="BC619">
        <v>1.01</v>
      </c>
      <c r="BD619">
        <v>14.295999999999999</v>
      </c>
      <c r="BE619">
        <v>2915.375</v>
      </c>
      <c r="BF619">
        <v>153.12200000000001</v>
      </c>
      <c r="BG619">
        <v>3.7559999999999998</v>
      </c>
      <c r="BH619">
        <v>3.1E-2</v>
      </c>
      <c r="BI619">
        <v>3.7869999999999999</v>
      </c>
      <c r="BJ619">
        <v>3.0129999999999999</v>
      </c>
      <c r="BK619">
        <v>2.5000000000000001E-2</v>
      </c>
      <c r="BL619">
        <v>3.0379999999999998</v>
      </c>
      <c r="BM619">
        <v>0.70409999999999995</v>
      </c>
      <c r="BQ619">
        <v>46.432000000000002</v>
      </c>
      <c r="BR619">
        <v>0.35242600000000002</v>
      </c>
      <c r="BS619">
        <v>-5</v>
      </c>
      <c r="BT619">
        <v>7.0000000000000001E-3</v>
      </c>
      <c r="BU619">
        <v>8.6124109999999998</v>
      </c>
      <c r="BV619">
        <v>0</v>
      </c>
      <c r="BW619" t="s">
        <v>155</v>
      </c>
      <c r="BX619">
        <v>0.80200000000000005</v>
      </c>
    </row>
    <row r="620" spans="1:76" x14ac:dyDescent="0.25">
      <c r="A620" s="26">
        <v>43530</v>
      </c>
      <c r="B620" s="27">
        <v>0.62117856481481482</v>
      </c>
      <c r="C620">
        <v>13.919</v>
      </c>
      <c r="D620">
        <v>0.32679999999999998</v>
      </c>
      <c r="E620">
        <v>3267.9575159999999</v>
      </c>
      <c r="F620">
        <v>187</v>
      </c>
      <c r="G620">
        <v>1.3</v>
      </c>
      <c r="H620">
        <v>73.7</v>
      </c>
      <c r="J620">
        <v>0.2</v>
      </c>
      <c r="K620">
        <v>0.88009999999999999</v>
      </c>
      <c r="L620">
        <v>12.2508</v>
      </c>
      <c r="M620">
        <v>0.28760000000000002</v>
      </c>
      <c r="N620">
        <v>164.56630000000001</v>
      </c>
      <c r="O620">
        <v>1.1676</v>
      </c>
      <c r="P620">
        <v>165.7</v>
      </c>
      <c r="Q620">
        <v>132.00559999999999</v>
      </c>
      <c r="R620">
        <v>0.93659999999999999</v>
      </c>
      <c r="S620">
        <v>132.9</v>
      </c>
      <c r="T620">
        <v>73.748099999999994</v>
      </c>
      <c r="W620">
        <v>0</v>
      </c>
      <c r="X620">
        <v>0.17599999999999999</v>
      </c>
      <c r="Y620">
        <v>11.9</v>
      </c>
      <c r="Z620">
        <v>906</v>
      </c>
      <c r="AA620">
        <v>899</v>
      </c>
      <c r="AB620">
        <v>903</v>
      </c>
      <c r="AC620">
        <v>89</v>
      </c>
      <c r="AD620">
        <v>22.52</v>
      </c>
      <c r="AE620">
        <v>0.52</v>
      </c>
      <c r="AF620">
        <v>981</v>
      </c>
      <c r="AG620">
        <v>-1</v>
      </c>
      <c r="AH620">
        <v>31</v>
      </c>
      <c r="AI620">
        <v>36</v>
      </c>
      <c r="AJ620">
        <v>190</v>
      </c>
      <c r="AK620">
        <v>169</v>
      </c>
      <c r="AL620">
        <v>4.3</v>
      </c>
      <c r="AM620">
        <v>175</v>
      </c>
      <c r="AN620" t="s">
        <v>155</v>
      </c>
      <c r="AO620">
        <v>2</v>
      </c>
      <c r="AP620" s="28">
        <v>0.82966435185185183</v>
      </c>
      <c r="AQ620">
        <v>47.159709999999997</v>
      </c>
      <c r="AR620">
        <v>-88.490420999999998</v>
      </c>
      <c r="AS620">
        <v>310.8</v>
      </c>
      <c r="AT620">
        <v>32.9</v>
      </c>
      <c r="AU620">
        <v>12</v>
      </c>
      <c r="AV620">
        <v>9</v>
      </c>
      <c r="AW620" t="s">
        <v>211</v>
      </c>
      <c r="AX620">
        <v>1.6569</v>
      </c>
      <c r="AY620">
        <v>1.0862000000000001</v>
      </c>
      <c r="AZ620">
        <v>2.9430999999999998</v>
      </c>
      <c r="BA620">
        <v>14.686999999999999</v>
      </c>
      <c r="BB620">
        <v>15.51</v>
      </c>
      <c r="BC620">
        <v>1.06</v>
      </c>
      <c r="BD620">
        <v>13.621</v>
      </c>
      <c r="BE620">
        <v>3084.2759999999998</v>
      </c>
      <c r="BF620">
        <v>46.088000000000001</v>
      </c>
      <c r="BG620">
        <v>4.3390000000000004</v>
      </c>
      <c r="BH620">
        <v>3.1E-2</v>
      </c>
      <c r="BI620">
        <v>4.37</v>
      </c>
      <c r="BJ620">
        <v>3.48</v>
      </c>
      <c r="BK620">
        <v>2.5000000000000001E-2</v>
      </c>
      <c r="BL620">
        <v>3.5049999999999999</v>
      </c>
      <c r="BM620">
        <v>0.58960000000000001</v>
      </c>
      <c r="BQ620">
        <v>32.222000000000001</v>
      </c>
      <c r="BR620">
        <v>0.150861</v>
      </c>
      <c r="BS620">
        <v>-5</v>
      </c>
      <c r="BT620">
        <v>7.8429999999999993E-3</v>
      </c>
      <c r="BU620">
        <v>3.6866660000000002</v>
      </c>
      <c r="BV620">
        <v>0</v>
      </c>
      <c r="BW620" t="s">
        <v>155</v>
      </c>
      <c r="BX620">
        <v>0.80200000000000005</v>
      </c>
    </row>
    <row r="621" spans="1:76" x14ac:dyDescent="0.25">
      <c r="A621" s="26">
        <v>43530</v>
      </c>
      <c r="B621" s="27">
        <v>0.62119013888888885</v>
      </c>
      <c r="C621">
        <v>13.553000000000001</v>
      </c>
      <c r="D621">
        <v>0.12970000000000001</v>
      </c>
      <c r="E621">
        <v>1297.126342</v>
      </c>
      <c r="F621">
        <v>272.89999999999998</v>
      </c>
      <c r="G621">
        <v>1.1000000000000001</v>
      </c>
      <c r="H621">
        <v>63.2</v>
      </c>
      <c r="J621">
        <v>0.2</v>
      </c>
      <c r="K621">
        <v>0.88460000000000005</v>
      </c>
      <c r="L621">
        <v>11.989100000000001</v>
      </c>
      <c r="M621">
        <v>0.1147</v>
      </c>
      <c r="N621">
        <v>241.42009999999999</v>
      </c>
      <c r="O621">
        <v>0.99629999999999996</v>
      </c>
      <c r="P621">
        <v>242.4</v>
      </c>
      <c r="Q621">
        <v>193.6532</v>
      </c>
      <c r="R621">
        <v>0.79920000000000002</v>
      </c>
      <c r="S621">
        <v>194.5</v>
      </c>
      <c r="T621">
        <v>63.215600000000002</v>
      </c>
      <c r="W621">
        <v>0</v>
      </c>
      <c r="X621">
        <v>0.1769</v>
      </c>
      <c r="Y621">
        <v>11.9</v>
      </c>
      <c r="Z621">
        <v>895</v>
      </c>
      <c r="AA621">
        <v>887</v>
      </c>
      <c r="AB621">
        <v>892</v>
      </c>
      <c r="AC621">
        <v>89</v>
      </c>
      <c r="AD621">
        <v>22.52</v>
      </c>
      <c r="AE621">
        <v>0.52</v>
      </c>
      <c r="AF621">
        <v>981</v>
      </c>
      <c r="AG621">
        <v>-1</v>
      </c>
      <c r="AH621">
        <v>31</v>
      </c>
      <c r="AI621">
        <v>36</v>
      </c>
      <c r="AJ621">
        <v>190</v>
      </c>
      <c r="AK621">
        <v>168.2</v>
      </c>
      <c r="AL621">
        <v>4.4000000000000004</v>
      </c>
      <c r="AM621">
        <v>175.1</v>
      </c>
      <c r="AN621" t="s">
        <v>155</v>
      </c>
      <c r="AO621">
        <v>2</v>
      </c>
      <c r="AP621" s="28">
        <v>0.82967592592592598</v>
      </c>
      <c r="AQ621">
        <v>47.159604999999999</v>
      </c>
      <c r="AR621">
        <v>-88.490272000000004</v>
      </c>
      <c r="AS621">
        <v>310.89999999999998</v>
      </c>
      <c r="AT621">
        <v>35.4</v>
      </c>
      <c r="AU621">
        <v>12</v>
      </c>
      <c r="AV621">
        <v>8</v>
      </c>
      <c r="AW621" t="s">
        <v>217</v>
      </c>
      <c r="AX621">
        <v>1.6</v>
      </c>
      <c r="AY621">
        <v>1.3292999999999999</v>
      </c>
      <c r="AZ621">
        <v>3.0430999999999999</v>
      </c>
      <c r="BA621">
        <v>14.686999999999999</v>
      </c>
      <c r="BB621">
        <v>16.13</v>
      </c>
      <c r="BC621">
        <v>1.1000000000000001</v>
      </c>
      <c r="BD621">
        <v>13.042999999999999</v>
      </c>
      <c r="BE621">
        <v>3127.3339999999998</v>
      </c>
      <c r="BF621">
        <v>19.05</v>
      </c>
      <c r="BG621">
        <v>6.5949999999999998</v>
      </c>
      <c r="BH621">
        <v>2.7E-2</v>
      </c>
      <c r="BI621">
        <v>6.6219999999999999</v>
      </c>
      <c r="BJ621">
        <v>5.29</v>
      </c>
      <c r="BK621">
        <v>2.1999999999999999E-2</v>
      </c>
      <c r="BL621">
        <v>5.3120000000000003</v>
      </c>
      <c r="BM621">
        <v>0.52359999999999995</v>
      </c>
      <c r="BQ621">
        <v>33.555999999999997</v>
      </c>
      <c r="BR621">
        <v>3.1287000000000002E-2</v>
      </c>
      <c r="BS621">
        <v>-5</v>
      </c>
      <c r="BT621">
        <v>6.3140000000000002E-3</v>
      </c>
      <c r="BU621">
        <v>0.76457600000000003</v>
      </c>
      <c r="BV621">
        <v>0</v>
      </c>
      <c r="BW621" t="s">
        <v>155</v>
      </c>
      <c r="BX621">
        <v>0.80200000000000005</v>
      </c>
    </row>
    <row r="622" spans="1:76" x14ac:dyDescent="0.25">
      <c r="A622" s="26">
        <v>43530</v>
      </c>
      <c r="B622" s="27">
        <v>0.62120171296296289</v>
      </c>
      <c r="C622">
        <v>13.87</v>
      </c>
      <c r="D622">
        <v>0.15509999999999999</v>
      </c>
      <c r="E622">
        <v>1550.5683690000001</v>
      </c>
      <c r="F622">
        <v>375.4</v>
      </c>
      <c r="G622">
        <v>1</v>
      </c>
      <c r="H622">
        <v>51.3</v>
      </c>
      <c r="J622">
        <v>0.2</v>
      </c>
      <c r="K622">
        <v>0.88200000000000001</v>
      </c>
      <c r="L622">
        <v>12.2341</v>
      </c>
      <c r="M622">
        <v>0.1368</v>
      </c>
      <c r="N622">
        <v>331.12029999999999</v>
      </c>
      <c r="O622">
        <v>0.88200000000000001</v>
      </c>
      <c r="P622">
        <v>332</v>
      </c>
      <c r="Q622">
        <v>265.60559999999998</v>
      </c>
      <c r="R622">
        <v>0.70750000000000002</v>
      </c>
      <c r="S622">
        <v>266.3</v>
      </c>
      <c r="T622">
        <v>51.278100000000002</v>
      </c>
      <c r="W622">
        <v>0</v>
      </c>
      <c r="X622">
        <v>0.1764</v>
      </c>
      <c r="Y622">
        <v>11.9</v>
      </c>
      <c r="Z622">
        <v>891</v>
      </c>
      <c r="AA622">
        <v>883</v>
      </c>
      <c r="AB622">
        <v>888</v>
      </c>
      <c r="AC622">
        <v>89</v>
      </c>
      <c r="AD622">
        <v>22.52</v>
      </c>
      <c r="AE622">
        <v>0.52</v>
      </c>
      <c r="AF622">
        <v>981</v>
      </c>
      <c r="AG622">
        <v>-1</v>
      </c>
      <c r="AH622">
        <v>31</v>
      </c>
      <c r="AI622">
        <v>36</v>
      </c>
      <c r="AJ622">
        <v>190</v>
      </c>
      <c r="AK622">
        <v>168.8</v>
      </c>
      <c r="AL622">
        <v>4.5</v>
      </c>
      <c r="AM622">
        <v>175.5</v>
      </c>
      <c r="AN622" t="s">
        <v>155</v>
      </c>
      <c r="AO622">
        <v>2</v>
      </c>
      <c r="AP622" s="28">
        <v>0.82968750000000002</v>
      </c>
      <c r="AQ622">
        <v>47.159506999999998</v>
      </c>
      <c r="AR622">
        <v>-88.490098000000003</v>
      </c>
      <c r="AS622">
        <v>311.10000000000002</v>
      </c>
      <c r="AT622">
        <v>36.5</v>
      </c>
      <c r="AU622">
        <v>12</v>
      </c>
      <c r="AV622">
        <v>9</v>
      </c>
      <c r="AW622" t="s">
        <v>211</v>
      </c>
      <c r="AX622">
        <v>1.6</v>
      </c>
      <c r="AY622">
        <v>1.7155</v>
      </c>
      <c r="AZ622">
        <v>3.2724000000000002</v>
      </c>
      <c r="BA622">
        <v>14.686999999999999</v>
      </c>
      <c r="BB622">
        <v>15.76</v>
      </c>
      <c r="BC622">
        <v>1.07</v>
      </c>
      <c r="BD622">
        <v>13.372999999999999</v>
      </c>
      <c r="BE622">
        <v>3122.4740000000002</v>
      </c>
      <c r="BF622">
        <v>22.216999999999999</v>
      </c>
      <c r="BG622">
        <v>8.85</v>
      </c>
      <c r="BH622">
        <v>2.4E-2</v>
      </c>
      <c r="BI622">
        <v>8.8740000000000006</v>
      </c>
      <c r="BJ622">
        <v>7.0990000000000002</v>
      </c>
      <c r="BK622">
        <v>1.9E-2</v>
      </c>
      <c r="BL622">
        <v>7.1180000000000003</v>
      </c>
      <c r="BM622">
        <v>0.41560000000000002</v>
      </c>
      <c r="BQ622">
        <v>32.737000000000002</v>
      </c>
      <c r="BR622">
        <v>-1.1632999999999999E-2</v>
      </c>
      <c r="BS622">
        <v>-5</v>
      </c>
      <c r="BT622">
        <v>6.0000000000000001E-3</v>
      </c>
      <c r="BU622">
        <v>-0.28429100000000002</v>
      </c>
      <c r="BV622">
        <v>0</v>
      </c>
      <c r="BW622" t="s">
        <v>155</v>
      </c>
      <c r="BX622">
        <v>0.80200000000000005</v>
      </c>
    </row>
    <row r="623" spans="1:76" x14ac:dyDescent="0.25">
      <c r="A623" s="26">
        <v>43530</v>
      </c>
      <c r="B623" s="27">
        <v>0.62121328703703704</v>
      </c>
      <c r="C623">
        <v>13.726000000000001</v>
      </c>
      <c r="D623">
        <v>8.8300000000000003E-2</v>
      </c>
      <c r="E623">
        <v>883.35255400000005</v>
      </c>
      <c r="F623">
        <v>406.9</v>
      </c>
      <c r="G623">
        <v>1</v>
      </c>
      <c r="H623">
        <v>47.3</v>
      </c>
      <c r="J623">
        <v>0.2</v>
      </c>
      <c r="K623">
        <v>0.88370000000000004</v>
      </c>
      <c r="L623">
        <v>12.1297</v>
      </c>
      <c r="M623">
        <v>7.8100000000000003E-2</v>
      </c>
      <c r="N623">
        <v>359.55439999999999</v>
      </c>
      <c r="O623">
        <v>0.88370000000000004</v>
      </c>
      <c r="P623">
        <v>360.4</v>
      </c>
      <c r="Q623">
        <v>288.41379999999998</v>
      </c>
      <c r="R623">
        <v>0.70879999999999999</v>
      </c>
      <c r="S623">
        <v>289.10000000000002</v>
      </c>
      <c r="T623">
        <v>47.276499999999999</v>
      </c>
      <c r="W623">
        <v>0</v>
      </c>
      <c r="X623">
        <v>0.1767</v>
      </c>
      <c r="Y623">
        <v>11.9</v>
      </c>
      <c r="Z623">
        <v>889</v>
      </c>
      <c r="AA623">
        <v>880</v>
      </c>
      <c r="AB623">
        <v>886</v>
      </c>
      <c r="AC623">
        <v>89</v>
      </c>
      <c r="AD623">
        <v>22.52</v>
      </c>
      <c r="AE623">
        <v>0.52</v>
      </c>
      <c r="AF623">
        <v>981</v>
      </c>
      <c r="AG623">
        <v>-1</v>
      </c>
      <c r="AH623">
        <v>31</v>
      </c>
      <c r="AI623">
        <v>36</v>
      </c>
      <c r="AJ623">
        <v>190</v>
      </c>
      <c r="AK623">
        <v>169</v>
      </c>
      <c r="AL623">
        <v>4.4000000000000004</v>
      </c>
      <c r="AM623">
        <v>175.8</v>
      </c>
      <c r="AN623" t="s">
        <v>155</v>
      </c>
      <c r="AO623">
        <v>2</v>
      </c>
      <c r="AP623" s="28">
        <v>0.82969907407407406</v>
      </c>
      <c r="AQ623">
        <v>47.159412000000003</v>
      </c>
      <c r="AR623">
        <v>-88.489930000000001</v>
      </c>
      <c r="AS623">
        <v>311.3</v>
      </c>
      <c r="AT623">
        <v>36.700000000000003</v>
      </c>
      <c r="AU623">
        <v>12</v>
      </c>
      <c r="AV623">
        <v>8</v>
      </c>
      <c r="AW623" t="s">
        <v>217</v>
      </c>
      <c r="AX623">
        <v>1.6</v>
      </c>
      <c r="AY623">
        <v>2.172228</v>
      </c>
      <c r="AZ623">
        <v>3.5861139999999998</v>
      </c>
      <c r="BA623">
        <v>14.686999999999999</v>
      </c>
      <c r="BB623">
        <v>15.99</v>
      </c>
      <c r="BC623">
        <v>1.0900000000000001</v>
      </c>
      <c r="BD623">
        <v>13.162000000000001</v>
      </c>
      <c r="BE623">
        <v>3137.415</v>
      </c>
      <c r="BF623">
        <v>12.851000000000001</v>
      </c>
      <c r="BG623">
        <v>9.7390000000000008</v>
      </c>
      <c r="BH623">
        <v>2.4E-2</v>
      </c>
      <c r="BI623">
        <v>9.7629999999999999</v>
      </c>
      <c r="BJ623">
        <v>7.8120000000000003</v>
      </c>
      <c r="BK623">
        <v>1.9E-2</v>
      </c>
      <c r="BL623">
        <v>7.8310000000000004</v>
      </c>
      <c r="BM623">
        <v>0.38829999999999998</v>
      </c>
      <c r="BQ623">
        <v>33.238999999999997</v>
      </c>
      <c r="BR623">
        <v>-2.5427999999999999E-2</v>
      </c>
      <c r="BS623">
        <v>-5</v>
      </c>
      <c r="BT623">
        <v>6.8430000000000001E-3</v>
      </c>
      <c r="BU623">
        <v>-0.62140799999999996</v>
      </c>
      <c r="BV623">
        <v>0</v>
      </c>
      <c r="BW623" t="s">
        <v>155</v>
      </c>
      <c r="BX623">
        <v>0.80200000000000005</v>
      </c>
    </row>
    <row r="624" spans="1:76" x14ac:dyDescent="0.25">
      <c r="A624" s="26">
        <v>43530</v>
      </c>
      <c r="B624" s="27">
        <v>0.62122486111111108</v>
      </c>
      <c r="C624">
        <v>13.763999999999999</v>
      </c>
      <c r="D624">
        <v>1.1899</v>
      </c>
      <c r="E624">
        <v>11899.015151</v>
      </c>
      <c r="F624">
        <v>391.5</v>
      </c>
      <c r="G624">
        <v>1.1000000000000001</v>
      </c>
      <c r="H624">
        <v>48.1</v>
      </c>
      <c r="J624">
        <v>0.3</v>
      </c>
      <c r="K624">
        <v>0.874</v>
      </c>
      <c r="L624">
        <v>12.029500000000001</v>
      </c>
      <c r="M624">
        <v>1.0399</v>
      </c>
      <c r="N624">
        <v>342.13330000000002</v>
      </c>
      <c r="O624">
        <v>0.93779999999999997</v>
      </c>
      <c r="P624">
        <v>343.1</v>
      </c>
      <c r="Q624">
        <v>274.43950000000001</v>
      </c>
      <c r="R624">
        <v>0.75229999999999997</v>
      </c>
      <c r="S624">
        <v>275.2</v>
      </c>
      <c r="T624">
        <v>48.1</v>
      </c>
      <c r="W624">
        <v>0</v>
      </c>
      <c r="X624">
        <v>0.26219999999999999</v>
      </c>
      <c r="Y624">
        <v>11.9</v>
      </c>
      <c r="Z624">
        <v>881</v>
      </c>
      <c r="AA624">
        <v>873</v>
      </c>
      <c r="AB624">
        <v>880</v>
      </c>
      <c r="AC624">
        <v>89</v>
      </c>
      <c r="AD624">
        <v>22.52</v>
      </c>
      <c r="AE624">
        <v>0.52</v>
      </c>
      <c r="AF624">
        <v>981</v>
      </c>
      <c r="AG624">
        <v>-1</v>
      </c>
      <c r="AH624">
        <v>31</v>
      </c>
      <c r="AI624">
        <v>36</v>
      </c>
      <c r="AJ624">
        <v>190</v>
      </c>
      <c r="AK624">
        <v>169</v>
      </c>
      <c r="AL624">
        <v>4.5</v>
      </c>
      <c r="AM624">
        <v>175.8</v>
      </c>
      <c r="AN624" t="s">
        <v>155</v>
      </c>
      <c r="AO624">
        <v>2</v>
      </c>
      <c r="AP624" s="28">
        <v>0.8297106481481481</v>
      </c>
      <c r="AQ624">
        <v>47.159314999999999</v>
      </c>
      <c r="AR624">
        <v>-88.489772000000002</v>
      </c>
      <c r="AS624">
        <v>311.3</v>
      </c>
      <c r="AT624">
        <v>36.299999999999997</v>
      </c>
      <c r="AU624">
        <v>12</v>
      </c>
      <c r="AV624">
        <v>10</v>
      </c>
      <c r="AW624" t="s">
        <v>207</v>
      </c>
      <c r="AX624">
        <v>1.6</v>
      </c>
      <c r="AY624">
        <v>2.5291290000000002</v>
      </c>
      <c r="AZ624">
        <v>3.7860860000000001</v>
      </c>
      <c r="BA624">
        <v>14.686999999999999</v>
      </c>
      <c r="BB624">
        <v>14.71</v>
      </c>
      <c r="BC624">
        <v>1</v>
      </c>
      <c r="BD624">
        <v>14.42</v>
      </c>
      <c r="BE624">
        <v>2905.741</v>
      </c>
      <c r="BF624">
        <v>159.881</v>
      </c>
      <c r="BG624">
        <v>8.6549999999999994</v>
      </c>
      <c r="BH624">
        <v>2.4E-2</v>
      </c>
      <c r="BI624">
        <v>8.6780000000000008</v>
      </c>
      <c r="BJ624">
        <v>6.9420000000000002</v>
      </c>
      <c r="BK624">
        <v>1.9E-2</v>
      </c>
      <c r="BL624">
        <v>6.9610000000000003</v>
      </c>
      <c r="BM624">
        <v>0.36899999999999999</v>
      </c>
      <c r="BQ624">
        <v>46.05</v>
      </c>
      <c r="BR624">
        <v>-3.5430000000000003E-2</v>
      </c>
      <c r="BS624">
        <v>-5</v>
      </c>
      <c r="BT624">
        <v>6.1570000000000001E-3</v>
      </c>
      <c r="BU624">
        <v>-0.86582000000000003</v>
      </c>
      <c r="BV624">
        <v>0</v>
      </c>
      <c r="BW624" t="s">
        <v>155</v>
      </c>
      <c r="BX624">
        <v>0.80200000000000005</v>
      </c>
    </row>
    <row r="625" spans="1:76" x14ac:dyDescent="0.25">
      <c r="A625" s="26">
        <v>43530</v>
      </c>
      <c r="B625" s="27">
        <v>0.62123643518518523</v>
      </c>
      <c r="C625">
        <v>14.077999999999999</v>
      </c>
      <c r="D625">
        <v>1.6088</v>
      </c>
      <c r="E625">
        <v>16088.137817999999</v>
      </c>
      <c r="F625">
        <v>368.4</v>
      </c>
      <c r="G625">
        <v>1.1000000000000001</v>
      </c>
      <c r="H625">
        <v>43</v>
      </c>
      <c r="J625">
        <v>0.39</v>
      </c>
      <c r="K625">
        <v>0.86799999999999999</v>
      </c>
      <c r="L625">
        <v>12.2197</v>
      </c>
      <c r="M625">
        <v>1.3965000000000001</v>
      </c>
      <c r="N625">
        <v>319.72989999999999</v>
      </c>
      <c r="O625">
        <v>0.95479999999999998</v>
      </c>
      <c r="P625">
        <v>320.7</v>
      </c>
      <c r="Q625">
        <v>256.46879999999999</v>
      </c>
      <c r="R625">
        <v>0.76590000000000003</v>
      </c>
      <c r="S625">
        <v>257.2</v>
      </c>
      <c r="T625">
        <v>42.999600000000001</v>
      </c>
      <c r="W625">
        <v>0</v>
      </c>
      <c r="X625">
        <v>0.34039999999999998</v>
      </c>
      <c r="Y625">
        <v>11.8</v>
      </c>
      <c r="Z625">
        <v>869</v>
      </c>
      <c r="AA625">
        <v>860</v>
      </c>
      <c r="AB625">
        <v>866</v>
      </c>
      <c r="AC625">
        <v>89</v>
      </c>
      <c r="AD625">
        <v>22.52</v>
      </c>
      <c r="AE625">
        <v>0.52</v>
      </c>
      <c r="AF625">
        <v>981</v>
      </c>
      <c r="AG625">
        <v>-1</v>
      </c>
      <c r="AH625">
        <v>31</v>
      </c>
      <c r="AI625">
        <v>36</v>
      </c>
      <c r="AJ625">
        <v>190</v>
      </c>
      <c r="AK625">
        <v>169</v>
      </c>
      <c r="AL625">
        <v>4.4000000000000004</v>
      </c>
      <c r="AM625">
        <v>175.4</v>
      </c>
      <c r="AN625" t="s">
        <v>155</v>
      </c>
      <c r="AO625">
        <v>2</v>
      </c>
      <c r="AP625" s="28">
        <v>0.82972222222222225</v>
      </c>
      <c r="AQ625">
        <v>47.159216999999998</v>
      </c>
      <c r="AR625">
        <v>-88.489617999999993</v>
      </c>
      <c r="AS625">
        <v>311.10000000000002</v>
      </c>
      <c r="AT625">
        <v>35.9</v>
      </c>
      <c r="AU625">
        <v>12</v>
      </c>
      <c r="AV625">
        <v>9</v>
      </c>
      <c r="AW625" t="s">
        <v>215</v>
      </c>
      <c r="AX625">
        <v>1.6</v>
      </c>
      <c r="AY625">
        <v>2.7</v>
      </c>
      <c r="AZ625">
        <v>3.9</v>
      </c>
      <c r="BA625">
        <v>14.686999999999999</v>
      </c>
      <c r="BB625">
        <v>14.02</v>
      </c>
      <c r="BC625">
        <v>0.95</v>
      </c>
      <c r="BD625">
        <v>15.207000000000001</v>
      </c>
      <c r="BE625">
        <v>2832.9569999999999</v>
      </c>
      <c r="BF625">
        <v>206.05500000000001</v>
      </c>
      <c r="BG625">
        <v>7.7619999999999996</v>
      </c>
      <c r="BH625">
        <v>2.3E-2</v>
      </c>
      <c r="BI625">
        <v>7.7859999999999996</v>
      </c>
      <c r="BJ625">
        <v>6.2270000000000003</v>
      </c>
      <c r="BK625">
        <v>1.9E-2</v>
      </c>
      <c r="BL625">
        <v>6.2450000000000001</v>
      </c>
      <c r="BM625">
        <v>0.31659999999999999</v>
      </c>
      <c r="BQ625">
        <v>57.386000000000003</v>
      </c>
      <c r="BR625">
        <v>-4.1215000000000002E-2</v>
      </c>
      <c r="BS625">
        <v>-5</v>
      </c>
      <c r="BT625">
        <v>6.0000000000000001E-3</v>
      </c>
      <c r="BU625">
        <v>-1.0071909999999999</v>
      </c>
      <c r="BV625">
        <v>0</v>
      </c>
      <c r="BW625" t="s">
        <v>155</v>
      </c>
      <c r="BX625">
        <v>0.80200000000000005</v>
      </c>
    </row>
    <row r="626" spans="1:76" x14ac:dyDescent="0.25">
      <c r="A626" s="26">
        <v>43530</v>
      </c>
      <c r="B626" s="27">
        <v>0.62124800925925927</v>
      </c>
      <c r="C626">
        <v>14.385999999999999</v>
      </c>
      <c r="D626">
        <v>1.2954000000000001</v>
      </c>
      <c r="E626">
        <v>12954.434932</v>
      </c>
      <c r="F626">
        <v>335.9</v>
      </c>
      <c r="G626">
        <v>1.1000000000000001</v>
      </c>
      <c r="H626">
        <v>44.7</v>
      </c>
      <c r="J626">
        <v>0.44</v>
      </c>
      <c r="K626">
        <v>0.86839999999999995</v>
      </c>
      <c r="L626">
        <v>12.4933</v>
      </c>
      <c r="M626">
        <v>1.125</v>
      </c>
      <c r="N626">
        <v>291.70999999999998</v>
      </c>
      <c r="O626">
        <v>0.95530000000000004</v>
      </c>
      <c r="P626">
        <v>292.7</v>
      </c>
      <c r="Q626">
        <v>233.97569999999999</v>
      </c>
      <c r="R626">
        <v>0.76619999999999999</v>
      </c>
      <c r="S626">
        <v>234.7</v>
      </c>
      <c r="T626">
        <v>44.688499999999998</v>
      </c>
      <c r="W626">
        <v>0</v>
      </c>
      <c r="X626">
        <v>0.3831</v>
      </c>
      <c r="Y626">
        <v>11.9</v>
      </c>
      <c r="Z626">
        <v>861</v>
      </c>
      <c r="AA626">
        <v>851</v>
      </c>
      <c r="AB626">
        <v>859</v>
      </c>
      <c r="AC626">
        <v>89</v>
      </c>
      <c r="AD626">
        <v>22.5</v>
      </c>
      <c r="AE626">
        <v>0.52</v>
      </c>
      <c r="AF626">
        <v>982</v>
      </c>
      <c r="AG626">
        <v>-1</v>
      </c>
      <c r="AH626">
        <v>31</v>
      </c>
      <c r="AI626">
        <v>36</v>
      </c>
      <c r="AJ626">
        <v>190</v>
      </c>
      <c r="AK626">
        <v>169</v>
      </c>
      <c r="AL626">
        <v>4.5</v>
      </c>
      <c r="AM626">
        <v>175.1</v>
      </c>
      <c r="AN626" t="s">
        <v>155</v>
      </c>
      <c r="AO626">
        <v>2</v>
      </c>
      <c r="AP626" s="28">
        <v>0.8297337962962964</v>
      </c>
      <c r="AQ626">
        <v>47.159123999999998</v>
      </c>
      <c r="AR626">
        <v>-88.489463999999998</v>
      </c>
      <c r="AS626">
        <v>310.7</v>
      </c>
      <c r="AT626">
        <v>35.299999999999997</v>
      </c>
      <c r="AU626">
        <v>12</v>
      </c>
      <c r="AV626">
        <v>9</v>
      </c>
      <c r="AW626" t="s">
        <v>215</v>
      </c>
      <c r="AX626">
        <v>1.4706999999999999</v>
      </c>
      <c r="AY626">
        <v>2.7</v>
      </c>
      <c r="AZ626">
        <v>3.5121000000000002</v>
      </c>
      <c r="BA626">
        <v>14.686999999999999</v>
      </c>
      <c r="BB626">
        <v>14.06</v>
      </c>
      <c r="BC626">
        <v>0.96</v>
      </c>
      <c r="BD626">
        <v>15.151</v>
      </c>
      <c r="BE626">
        <v>2895.9059999999999</v>
      </c>
      <c r="BF626">
        <v>165.97200000000001</v>
      </c>
      <c r="BG626">
        <v>7.0810000000000004</v>
      </c>
      <c r="BH626">
        <v>2.3E-2</v>
      </c>
      <c r="BI626">
        <v>7.1040000000000001</v>
      </c>
      <c r="BJ626">
        <v>5.68</v>
      </c>
      <c r="BK626">
        <v>1.9E-2</v>
      </c>
      <c r="BL626">
        <v>5.6980000000000004</v>
      </c>
      <c r="BM626">
        <v>0.32890000000000003</v>
      </c>
      <c r="BQ626">
        <v>64.567999999999998</v>
      </c>
      <c r="BR626">
        <v>-3.9470999999999999E-2</v>
      </c>
      <c r="BS626">
        <v>-5</v>
      </c>
      <c r="BT626">
        <v>6.0000000000000001E-3</v>
      </c>
      <c r="BU626">
        <v>-0.96457300000000001</v>
      </c>
      <c r="BV626">
        <v>0</v>
      </c>
      <c r="BW626" t="s">
        <v>155</v>
      </c>
      <c r="BX626">
        <v>0.80200000000000005</v>
      </c>
    </row>
    <row r="627" spans="1:76" x14ac:dyDescent="0.25">
      <c r="A627" s="26">
        <v>43530</v>
      </c>
      <c r="B627" s="27">
        <v>0.62125958333333331</v>
      </c>
      <c r="C627">
        <v>14.294</v>
      </c>
      <c r="D627">
        <v>0.65469999999999995</v>
      </c>
      <c r="E627">
        <v>6547.2756929999996</v>
      </c>
      <c r="F627">
        <v>292.3</v>
      </c>
      <c r="G627">
        <v>1.2</v>
      </c>
      <c r="H627">
        <v>42.9</v>
      </c>
      <c r="J627">
        <v>0.5</v>
      </c>
      <c r="K627">
        <v>0.87460000000000004</v>
      </c>
      <c r="L627">
        <v>12.5014</v>
      </c>
      <c r="M627">
        <v>0.5726</v>
      </c>
      <c r="N627">
        <v>255.66149999999999</v>
      </c>
      <c r="O627">
        <v>1.0495000000000001</v>
      </c>
      <c r="P627">
        <v>256.7</v>
      </c>
      <c r="Q627">
        <v>205.059</v>
      </c>
      <c r="R627">
        <v>0.84179999999999999</v>
      </c>
      <c r="S627">
        <v>205.9</v>
      </c>
      <c r="T627">
        <v>42.941499999999998</v>
      </c>
      <c r="W627">
        <v>0</v>
      </c>
      <c r="X627">
        <v>0.43730000000000002</v>
      </c>
      <c r="Y627">
        <v>11.9</v>
      </c>
      <c r="Z627">
        <v>859</v>
      </c>
      <c r="AA627">
        <v>848</v>
      </c>
      <c r="AB627">
        <v>859</v>
      </c>
      <c r="AC627">
        <v>89</v>
      </c>
      <c r="AD627">
        <v>22.5</v>
      </c>
      <c r="AE627">
        <v>0.52</v>
      </c>
      <c r="AF627">
        <v>982</v>
      </c>
      <c r="AG627">
        <v>-1</v>
      </c>
      <c r="AH627">
        <v>31</v>
      </c>
      <c r="AI627">
        <v>36</v>
      </c>
      <c r="AJ627">
        <v>190</v>
      </c>
      <c r="AK627">
        <v>169</v>
      </c>
      <c r="AL627">
        <v>4.4000000000000004</v>
      </c>
      <c r="AM627">
        <v>175</v>
      </c>
      <c r="AN627" t="s">
        <v>155</v>
      </c>
      <c r="AO627">
        <v>2</v>
      </c>
      <c r="AP627" s="28">
        <v>0.82974537037037033</v>
      </c>
      <c r="AQ627">
        <v>47.159047000000001</v>
      </c>
      <c r="AR627">
        <v>-88.489332000000005</v>
      </c>
      <c r="AS627">
        <v>310.60000000000002</v>
      </c>
      <c r="AT627">
        <v>32.200000000000003</v>
      </c>
      <c r="AU627">
        <v>12</v>
      </c>
      <c r="AV627">
        <v>9</v>
      </c>
      <c r="AW627" t="s">
        <v>215</v>
      </c>
      <c r="AX627">
        <v>1.3</v>
      </c>
      <c r="AY627">
        <v>2.6568999999999998</v>
      </c>
      <c r="AZ627">
        <v>3</v>
      </c>
      <c r="BA627">
        <v>14.686999999999999</v>
      </c>
      <c r="BB627">
        <v>14.79</v>
      </c>
      <c r="BC627">
        <v>1.01</v>
      </c>
      <c r="BD627">
        <v>14.343</v>
      </c>
      <c r="BE627">
        <v>3018.8139999999999</v>
      </c>
      <c r="BF627">
        <v>88.004999999999995</v>
      </c>
      <c r="BG627">
        <v>6.4649999999999999</v>
      </c>
      <c r="BH627">
        <v>2.7E-2</v>
      </c>
      <c r="BI627">
        <v>6.492</v>
      </c>
      <c r="BJ627">
        <v>5.1859999999999999</v>
      </c>
      <c r="BK627">
        <v>2.1000000000000001E-2</v>
      </c>
      <c r="BL627">
        <v>5.2069999999999999</v>
      </c>
      <c r="BM627">
        <v>0.32929999999999998</v>
      </c>
      <c r="BQ627">
        <v>76.778000000000006</v>
      </c>
      <c r="BR627">
        <v>-3.9843000000000003E-2</v>
      </c>
      <c r="BS627">
        <v>-5</v>
      </c>
      <c r="BT627">
        <v>6.0000000000000001E-3</v>
      </c>
      <c r="BU627">
        <v>-0.97366299999999995</v>
      </c>
      <c r="BV627">
        <v>0</v>
      </c>
      <c r="BW627" t="s">
        <v>155</v>
      </c>
      <c r="BX627">
        <v>0.80200000000000005</v>
      </c>
    </row>
    <row r="628" spans="1:76" x14ac:dyDescent="0.25">
      <c r="A628" s="26">
        <v>43530</v>
      </c>
      <c r="B628" s="27">
        <v>0.62127115740740735</v>
      </c>
      <c r="C628">
        <v>13.993</v>
      </c>
      <c r="D628">
        <v>0.21249999999999999</v>
      </c>
      <c r="E628">
        <v>2125.254379</v>
      </c>
      <c r="F628">
        <v>250.5</v>
      </c>
      <c r="G628">
        <v>1.3</v>
      </c>
      <c r="H628">
        <v>40.700000000000003</v>
      </c>
      <c r="J628">
        <v>0.46</v>
      </c>
      <c r="K628">
        <v>0.88060000000000005</v>
      </c>
      <c r="L628">
        <v>12.3225</v>
      </c>
      <c r="M628">
        <v>0.18709999999999999</v>
      </c>
      <c r="N628">
        <v>220.63200000000001</v>
      </c>
      <c r="O628">
        <v>1.1448</v>
      </c>
      <c r="P628">
        <v>221.8</v>
      </c>
      <c r="Q628">
        <v>176.96289999999999</v>
      </c>
      <c r="R628">
        <v>0.91820000000000002</v>
      </c>
      <c r="S628">
        <v>177.9</v>
      </c>
      <c r="T628">
        <v>40.694800000000001</v>
      </c>
      <c r="W628">
        <v>0</v>
      </c>
      <c r="X628">
        <v>0.40410000000000001</v>
      </c>
      <c r="Y628">
        <v>11.9</v>
      </c>
      <c r="Z628">
        <v>859</v>
      </c>
      <c r="AA628">
        <v>847</v>
      </c>
      <c r="AB628">
        <v>856</v>
      </c>
      <c r="AC628">
        <v>89</v>
      </c>
      <c r="AD628">
        <v>22.5</v>
      </c>
      <c r="AE628">
        <v>0.52</v>
      </c>
      <c r="AF628">
        <v>982</v>
      </c>
      <c r="AG628">
        <v>-1</v>
      </c>
      <c r="AH628">
        <v>31</v>
      </c>
      <c r="AI628">
        <v>36</v>
      </c>
      <c r="AJ628">
        <v>190</v>
      </c>
      <c r="AK628">
        <v>169</v>
      </c>
      <c r="AL628">
        <v>4.4000000000000004</v>
      </c>
      <c r="AM628">
        <v>175</v>
      </c>
      <c r="AN628" t="s">
        <v>155</v>
      </c>
      <c r="AO628">
        <v>2</v>
      </c>
      <c r="AP628" s="28">
        <v>0.82975694444444448</v>
      </c>
      <c r="AQ628">
        <v>47.158996999999999</v>
      </c>
      <c r="AR628">
        <v>-88.489239999999995</v>
      </c>
      <c r="AS628">
        <v>310.89999999999998</v>
      </c>
      <c r="AT628">
        <v>25.9</v>
      </c>
      <c r="AU628">
        <v>12</v>
      </c>
      <c r="AV628">
        <v>9</v>
      </c>
      <c r="AW628" t="s">
        <v>215</v>
      </c>
      <c r="AX628">
        <v>1.3431</v>
      </c>
      <c r="AY628">
        <v>2.6</v>
      </c>
      <c r="AZ628">
        <v>3</v>
      </c>
      <c r="BA628">
        <v>14.686999999999999</v>
      </c>
      <c r="BB628">
        <v>15.57</v>
      </c>
      <c r="BC628">
        <v>1.06</v>
      </c>
      <c r="BD628">
        <v>13.558999999999999</v>
      </c>
      <c r="BE628">
        <v>3110.3090000000002</v>
      </c>
      <c r="BF628">
        <v>30.065999999999999</v>
      </c>
      <c r="BG628">
        <v>5.8319999999999999</v>
      </c>
      <c r="BH628">
        <v>0.03</v>
      </c>
      <c r="BI628">
        <v>5.8620000000000001</v>
      </c>
      <c r="BJ628">
        <v>4.6779999999999999</v>
      </c>
      <c r="BK628">
        <v>2.4E-2</v>
      </c>
      <c r="BL628">
        <v>4.702</v>
      </c>
      <c r="BM628">
        <v>0.32619999999999999</v>
      </c>
      <c r="BQ628">
        <v>74.165000000000006</v>
      </c>
      <c r="BR628">
        <v>-3.9156999999999997E-2</v>
      </c>
      <c r="BS628">
        <v>-5</v>
      </c>
      <c r="BT628">
        <v>6.0000000000000001E-3</v>
      </c>
      <c r="BU628">
        <v>-0.95689999999999997</v>
      </c>
      <c r="BV628">
        <v>0</v>
      </c>
      <c r="BW628" t="s">
        <v>155</v>
      </c>
      <c r="BX628">
        <v>0.80200000000000005</v>
      </c>
    </row>
    <row r="629" spans="1:76" x14ac:dyDescent="0.25">
      <c r="A629" s="26">
        <v>43530</v>
      </c>
      <c r="B629" s="27">
        <v>0.6212827314814815</v>
      </c>
      <c r="C629">
        <v>14.076000000000001</v>
      </c>
      <c r="D629">
        <v>8.1600000000000006E-2</v>
      </c>
      <c r="E629">
        <v>815.82985799999994</v>
      </c>
      <c r="F629">
        <v>226</v>
      </c>
      <c r="G629">
        <v>1.3</v>
      </c>
      <c r="H629">
        <v>44.1</v>
      </c>
      <c r="J629">
        <v>0.4</v>
      </c>
      <c r="K629">
        <v>0.88109999999999999</v>
      </c>
      <c r="L629">
        <v>12.402799999999999</v>
      </c>
      <c r="M629">
        <v>7.1900000000000006E-2</v>
      </c>
      <c r="N629">
        <v>199.166</v>
      </c>
      <c r="O629">
        <v>1.1455</v>
      </c>
      <c r="P629">
        <v>200.3</v>
      </c>
      <c r="Q629">
        <v>159.7456</v>
      </c>
      <c r="R629">
        <v>0.91869999999999996</v>
      </c>
      <c r="S629">
        <v>160.69999999999999</v>
      </c>
      <c r="T629">
        <v>44.051200000000001</v>
      </c>
      <c r="W629">
        <v>0</v>
      </c>
      <c r="X629">
        <v>0.35239999999999999</v>
      </c>
      <c r="Y629">
        <v>11.9</v>
      </c>
      <c r="Z629">
        <v>859</v>
      </c>
      <c r="AA629">
        <v>847</v>
      </c>
      <c r="AB629">
        <v>855</v>
      </c>
      <c r="AC629">
        <v>89</v>
      </c>
      <c r="AD629">
        <v>22.5</v>
      </c>
      <c r="AE629">
        <v>0.52</v>
      </c>
      <c r="AF629">
        <v>982</v>
      </c>
      <c r="AG629">
        <v>-1</v>
      </c>
      <c r="AH629">
        <v>31</v>
      </c>
      <c r="AI629">
        <v>36</v>
      </c>
      <c r="AJ629">
        <v>190.8</v>
      </c>
      <c r="AK629">
        <v>169</v>
      </c>
      <c r="AL629">
        <v>4.5</v>
      </c>
      <c r="AM629">
        <v>175</v>
      </c>
      <c r="AN629" t="s">
        <v>155</v>
      </c>
      <c r="AO629">
        <v>2</v>
      </c>
      <c r="AP629" s="28">
        <v>0.82976851851851852</v>
      </c>
      <c r="AQ629">
        <v>47.158971000000001</v>
      </c>
      <c r="AR629">
        <v>-88.489187999999999</v>
      </c>
      <c r="AS629">
        <v>311.10000000000002</v>
      </c>
      <c r="AT629">
        <v>18.3</v>
      </c>
      <c r="AU629">
        <v>12</v>
      </c>
      <c r="AV629">
        <v>9</v>
      </c>
      <c r="AW629" t="s">
        <v>215</v>
      </c>
      <c r="AX629">
        <v>1.4</v>
      </c>
      <c r="AY629">
        <v>2.6</v>
      </c>
      <c r="AZ629">
        <v>3</v>
      </c>
      <c r="BA629">
        <v>14.686999999999999</v>
      </c>
      <c r="BB629">
        <v>15.63</v>
      </c>
      <c r="BC629">
        <v>1.06</v>
      </c>
      <c r="BD629">
        <v>13.492000000000001</v>
      </c>
      <c r="BE629">
        <v>3139.299</v>
      </c>
      <c r="BF629">
        <v>11.58</v>
      </c>
      <c r="BG629">
        <v>5.2789999999999999</v>
      </c>
      <c r="BH629">
        <v>0.03</v>
      </c>
      <c r="BI629">
        <v>5.31</v>
      </c>
      <c r="BJ629">
        <v>4.234</v>
      </c>
      <c r="BK629">
        <v>2.4E-2</v>
      </c>
      <c r="BL629">
        <v>4.2590000000000003</v>
      </c>
      <c r="BM629">
        <v>0.35410000000000003</v>
      </c>
      <c r="BQ629">
        <v>64.864999999999995</v>
      </c>
      <c r="BR629">
        <v>-3.4785000000000003E-2</v>
      </c>
      <c r="BS629">
        <v>-5</v>
      </c>
      <c r="BT629">
        <v>6.0000000000000001E-3</v>
      </c>
      <c r="BU629">
        <v>-0.85005900000000001</v>
      </c>
      <c r="BV629">
        <v>0</v>
      </c>
      <c r="BW629" t="s">
        <v>155</v>
      </c>
      <c r="BX629">
        <v>0.80200000000000005</v>
      </c>
    </row>
    <row r="630" spans="1:76" x14ac:dyDescent="0.25">
      <c r="A630" s="26">
        <v>43530</v>
      </c>
      <c r="B630" s="27">
        <v>0.62129430555555554</v>
      </c>
      <c r="C630">
        <v>14.234</v>
      </c>
      <c r="D630">
        <v>0.51570000000000005</v>
      </c>
      <c r="E630">
        <v>5157.1147259999998</v>
      </c>
      <c r="F630">
        <v>210.3</v>
      </c>
      <c r="G630">
        <v>1.3</v>
      </c>
      <c r="H630">
        <v>38.5</v>
      </c>
      <c r="J630">
        <v>0.4</v>
      </c>
      <c r="K630">
        <v>0.87619999999999998</v>
      </c>
      <c r="L630">
        <v>12.4727</v>
      </c>
      <c r="M630">
        <v>0.45190000000000002</v>
      </c>
      <c r="N630">
        <v>184.25890000000001</v>
      </c>
      <c r="O630">
        <v>1.1391</v>
      </c>
      <c r="P630">
        <v>185.4</v>
      </c>
      <c r="Q630">
        <v>147.78899999999999</v>
      </c>
      <c r="R630">
        <v>0.91359999999999997</v>
      </c>
      <c r="S630">
        <v>148.69999999999999</v>
      </c>
      <c r="T630">
        <v>38.497100000000003</v>
      </c>
      <c r="W630">
        <v>0</v>
      </c>
      <c r="X630">
        <v>0.35049999999999998</v>
      </c>
      <c r="Y630">
        <v>11.9</v>
      </c>
      <c r="Z630">
        <v>863</v>
      </c>
      <c r="AA630">
        <v>850</v>
      </c>
      <c r="AB630">
        <v>859</v>
      </c>
      <c r="AC630">
        <v>89</v>
      </c>
      <c r="AD630">
        <v>22.5</v>
      </c>
      <c r="AE630">
        <v>0.52</v>
      </c>
      <c r="AF630">
        <v>982</v>
      </c>
      <c r="AG630">
        <v>-1</v>
      </c>
      <c r="AH630">
        <v>31</v>
      </c>
      <c r="AI630">
        <v>36</v>
      </c>
      <c r="AJ630">
        <v>191</v>
      </c>
      <c r="AK630">
        <v>169</v>
      </c>
      <c r="AL630">
        <v>4.5</v>
      </c>
      <c r="AM630">
        <v>175</v>
      </c>
      <c r="AN630" t="s">
        <v>155</v>
      </c>
      <c r="AO630">
        <v>2</v>
      </c>
      <c r="AP630" s="28">
        <v>0.82978009259259267</v>
      </c>
      <c r="AQ630">
        <v>47.15896</v>
      </c>
      <c r="AR630">
        <v>-88.489161999999993</v>
      </c>
      <c r="AS630">
        <v>311.10000000000002</v>
      </c>
      <c r="AT630">
        <v>11.6</v>
      </c>
      <c r="AU630">
        <v>12</v>
      </c>
      <c r="AV630">
        <v>9</v>
      </c>
      <c r="AW630" t="s">
        <v>215</v>
      </c>
      <c r="AX630">
        <v>1.4</v>
      </c>
      <c r="AY630">
        <v>2.6</v>
      </c>
      <c r="AZ630">
        <v>3</v>
      </c>
      <c r="BA630">
        <v>14.686999999999999</v>
      </c>
      <c r="BB630">
        <v>14.99</v>
      </c>
      <c r="BC630">
        <v>1.02</v>
      </c>
      <c r="BD630">
        <v>14.125</v>
      </c>
      <c r="BE630">
        <v>3046.91</v>
      </c>
      <c r="BF630">
        <v>70.259</v>
      </c>
      <c r="BG630">
        <v>4.7140000000000004</v>
      </c>
      <c r="BH630">
        <v>2.9000000000000001E-2</v>
      </c>
      <c r="BI630">
        <v>4.7430000000000003</v>
      </c>
      <c r="BJ630">
        <v>3.7810000000000001</v>
      </c>
      <c r="BK630">
        <v>2.3E-2</v>
      </c>
      <c r="BL630">
        <v>3.8039999999999998</v>
      </c>
      <c r="BM630">
        <v>0.29859999999999998</v>
      </c>
      <c r="BQ630">
        <v>62.255000000000003</v>
      </c>
      <c r="BR630">
        <v>-3.9058000000000002E-2</v>
      </c>
      <c r="BS630">
        <v>-5</v>
      </c>
      <c r="BT630">
        <v>6.0000000000000001E-3</v>
      </c>
      <c r="BU630">
        <v>-0.95448</v>
      </c>
      <c r="BV630">
        <v>0</v>
      </c>
      <c r="BW630" t="s">
        <v>155</v>
      </c>
      <c r="BX630">
        <v>0.80200000000000005</v>
      </c>
    </row>
    <row r="631" spans="1:76" x14ac:dyDescent="0.25">
      <c r="A631" s="26">
        <v>43530</v>
      </c>
      <c r="B631" s="27">
        <v>0.62130587962962969</v>
      </c>
      <c r="C631">
        <v>14.273999999999999</v>
      </c>
      <c r="D631">
        <v>0.75270000000000004</v>
      </c>
      <c r="E631">
        <v>7526.7630520000002</v>
      </c>
      <c r="F631">
        <v>201.8</v>
      </c>
      <c r="G631">
        <v>1.3</v>
      </c>
      <c r="H631">
        <v>40.4</v>
      </c>
      <c r="J631">
        <v>0.4</v>
      </c>
      <c r="K631">
        <v>0.87390000000000001</v>
      </c>
      <c r="L631">
        <v>12.4741</v>
      </c>
      <c r="M631">
        <v>0.65769999999999995</v>
      </c>
      <c r="N631">
        <v>176.3656</v>
      </c>
      <c r="O631">
        <v>1.1359999999999999</v>
      </c>
      <c r="P631">
        <v>177.5</v>
      </c>
      <c r="Q631">
        <v>141.458</v>
      </c>
      <c r="R631">
        <v>0.91120000000000001</v>
      </c>
      <c r="S631">
        <v>142.4</v>
      </c>
      <c r="T631">
        <v>40.398200000000003</v>
      </c>
      <c r="W631">
        <v>0</v>
      </c>
      <c r="X631">
        <v>0.34960000000000002</v>
      </c>
      <c r="Y631">
        <v>11.9</v>
      </c>
      <c r="Z631">
        <v>862</v>
      </c>
      <c r="AA631">
        <v>850</v>
      </c>
      <c r="AB631">
        <v>859</v>
      </c>
      <c r="AC631">
        <v>89</v>
      </c>
      <c r="AD631">
        <v>22.5</v>
      </c>
      <c r="AE631">
        <v>0.52</v>
      </c>
      <c r="AF631">
        <v>982</v>
      </c>
      <c r="AG631">
        <v>-1</v>
      </c>
      <c r="AH631">
        <v>31</v>
      </c>
      <c r="AI631">
        <v>36</v>
      </c>
      <c r="AJ631">
        <v>190.2</v>
      </c>
      <c r="AK631">
        <v>169</v>
      </c>
      <c r="AL631">
        <v>4.4000000000000004</v>
      </c>
      <c r="AM631">
        <v>175</v>
      </c>
      <c r="AN631" t="s">
        <v>155</v>
      </c>
      <c r="AO631">
        <v>2</v>
      </c>
      <c r="AP631" s="28">
        <v>0.82979166666666659</v>
      </c>
      <c r="AQ631">
        <v>47.158956000000003</v>
      </c>
      <c r="AR631">
        <v>-88.489151000000007</v>
      </c>
      <c r="AS631">
        <v>311.5</v>
      </c>
      <c r="AT631">
        <v>6.7</v>
      </c>
      <c r="AU631">
        <v>12</v>
      </c>
      <c r="AV631">
        <v>9</v>
      </c>
      <c r="AW631" t="s">
        <v>215</v>
      </c>
      <c r="AX631">
        <v>1.4</v>
      </c>
      <c r="AY631">
        <v>1.9104000000000001</v>
      </c>
      <c r="AZ631">
        <v>2.569</v>
      </c>
      <c r="BA631">
        <v>14.686999999999999</v>
      </c>
      <c r="BB631">
        <v>14.7</v>
      </c>
      <c r="BC631">
        <v>1</v>
      </c>
      <c r="BD631">
        <v>14.432</v>
      </c>
      <c r="BE631">
        <v>2998.9720000000002</v>
      </c>
      <c r="BF631">
        <v>100.646</v>
      </c>
      <c r="BG631">
        <v>4.4400000000000004</v>
      </c>
      <c r="BH631">
        <v>2.9000000000000001E-2</v>
      </c>
      <c r="BI631">
        <v>4.4690000000000003</v>
      </c>
      <c r="BJ631">
        <v>3.5609999999999999</v>
      </c>
      <c r="BK631">
        <v>2.3E-2</v>
      </c>
      <c r="BL631">
        <v>3.5840000000000001</v>
      </c>
      <c r="BM631">
        <v>0.30840000000000001</v>
      </c>
      <c r="BQ631">
        <v>61.103999999999999</v>
      </c>
      <c r="BR631">
        <v>-3.6628000000000001E-2</v>
      </c>
      <c r="BS631">
        <v>-5</v>
      </c>
      <c r="BT631">
        <v>6.0000000000000001E-3</v>
      </c>
      <c r="BU631">
        <v>-0.89509700000000003</v>
      </c>
      <c r="BV631">
        <v>0</v>
      </c>
      <c r="BW631" t="s">
        <v>155</v>
      </c>
      <c r="BX631">
        <v>0.80200000000000005</v>
      </c>
    </row>
    <row r="632" spans="1:76" x14ac:dyDescent="0.25">
      <c r="A632" s="26">
        <v>43530</v>
      </c>
      <c r="B632" s="27">
        <v>0.62131745370370373</v>
      </c>
      <c r="C632">
        <v>14.199</v>
      </c>
      <c r="D632">
        <v>0.93759999999999999</v>
      </c>
      <c r="E632">
        <v>9375.5938040000001</v>
      </c>
      <c r="F632">
        <v>189.3</v>
      </c>
      <c r="G632">
        <v>1.3</v>
      </c>
      <c r="H632">
        <v>41.4</v>
      </c>
      <c r="J632">
        <v>0.4</v>
      </c>
      <c r="K632">
        <v>0.87290000000000001</v>
      </c>
      <c r="L632">
        <v>12.3939</v>
      </c>
      <c r="M632">
        <v>0.81840000000000002</v>
      </c>
      <c r="N632">
        <v>165.25450000000001</v>
      </c>
      <c r="O632">
        <v>1.1348</v>
      </c>
      <c r="P632">
        <v>166.4</v>
      </c>
      <c r="Q632">
        <v>132.54599999999999</v>
      </c>
      <c r="R632">
        <v>0.91020000000000001</v>
      </c>
      <c r="S632">
        <v>133.5</v>
      </c>
      <c r="T632">
        <v>41.3994</v>
      </c>
      <c r="W632">
        <v>0</v>
      </c>
      <c r="X632">
        <v>0.34920000000000001</v>
      </c>
      <c r="Y632">
        <v>11.9</v>
      </c>
      <c r="Z632">
        <v>865</v>
      </c>
      <c r="AA632">
        <v>854</v>
      </c>
      <c r="AB632">
        <v>862</v>
      </c>
      <c r="AC632">
        <v>89</v>
      </c>
      <c r="AD632">
        <v>22.5</v>
      </c>
      <c r="AE632">
        <v>0.52</v>
      </c>
      <c r="AF632">
        <v>982</v>
      </c>
      <c r="AG632">
        <v>-1</v>
      </c>
      <c r="AH632">
        <v>31</v>
      </c>
      <c r="AI632">
        <v>36</v>
      </c>
      <c r="AJ632">
        <v>190.8</v>
      </c>
      <c r="AK632">
        <v>169</v>
      </c>
      <c r="AL632">
        <v>4.5</v>
      </c>
      <c r="AM632">
        <v>174.9</v>
      </c>
      <c r="AN632" t="s">
        <v>155</v>
      </c>
      <c r="AO632">
        <v>2</v>
      </c>
      <c r="AP632" s="28">
        <v>0.82980324074074074</v>
      </c>
      <c r="AQ632">
        <v>47.158957999999998</v>
      </c>
      <c r="AR632">
        <v>-88.489137999999997</v>
      </c>
      <c r="AS632">
        <v>311.60000000000002</v>
      </c>
      <c r="AT632">
        <v>3.9</v>
      </c>
      <c r="AU632">
        <v>12</v>
      </c>
      <c r="AV632">
        <v>9</v>
      </c>
      <c r="AW632" t="s">
        <v>215</v>
      </c>
      <c r="AX632">
        <v>1.4</v>
      </c>
      <c r="AY632">
        <v>1.0862000000000001</v>
      </c>
      <c r="AZ632">
        <v>2.0861999999999998</v>
      </c>
      <c r="BA632">
        <v>14.686999999999999</v>
      </c>
      <c r="BB632">
        <v>14.58</v>
      </c>
      <c r="BC632">
        <v>0.99</v>
      </c>
      <c r="BD632">
        <v>14.561999999999999</v>
      </c>
      <c r="BE632">
        <v>2961.47</v>
      </c>
      <c r="BF632">
        <v>124.461</v>
      </c>
      <c r="BG632">
        <v>4.1349999999999998</v>
      </c>
      <c r="BH632">
        <v>2.8000000000000001E-2</v>
      </c>
      <c r="BI632">
        <v>4.1639999999999997</v>
      </c>
      <c r="BJ632">
        <v>3.3170000000000002</v>
      </c>
      <c r="BK632">
        <v>2.3E-2</v>
      </c>
      <c r="BL632">
        <v>3.339</v>
      </c>
      <c r="BM632">
        <v>0.31409999999999999</v>
      </c>
      <c r="BQ632">
        <v>60.661999999999999</v>
      </c>
      <c r="BR632">
        <v>-3.5999999999999997E-2</v>
      </c>
      <c r="BS632">
        <v>-5</v>
      </c>
      <c r="BT632">
        <v>6.8430000000000001E-3</v>
      </c>
      <c r="BU632">
        <v>-0.87975000000000003</v>
      </c>
      <c r="BV632">
        <v>0</v>
      </c>
      <c r="BW632" t="s">
        <v>155</v>
      </c>
      <c r="BX632">
        <v>0.80200000000000005</v>
      </c>
    </row>
    <row r="633" spans="1:76" x14ac:dyDescent="0.25">
      <c r="A633" s="26">
        <v>43530</v>
      </c>
      <c r="B633" s="27">
        <v>0.62132902777777776</v>
      </c>
      <c r="C633">
        <v>14.19</v>
      </c>
      <c r="D633">
        <v>0.78979999999999995</v>
      </c>
      <c r="E633">
        <v>7897.9126210000004</v>
      </c>
      <c r="F633">
        <v>172.3</v>
      </c>
      <c r="G633">
        <v>1.3</v>
      </c>
      <c r="H633">
        <v>38.200000000000003</v>
      </c>
      <c r="J633">
        <v>0.4</v>
      </c>
      <c r="K633">
        <v>0.87419999999999998</v>
      </c>
      <c r="L633">
        <v>12.405099999999999</v>
      </c>
      <c r="M633">
        <v>0.69040000000000001</v>
      </c>
      <c r="N633">
        <v>150.6361</v>
      </c>
      <c r="O633">
        <v>1.1364000000000001</v>
      </c>
      <c r="P633">
        <v>151.80000000000001</v>
      </c>
      <c r="Q633">
        <v>120.821</v>
      </c>
      <c r="R633">
        <v>0.91149999999999998</v>
      </c>
      <c r="S633">
        <v>121.7</v>
      </c>
      <c r="T633">
        <v>38.2273</v>
      </c>
      <c r="W633">
        <v>0</v>
      </c>
      <c r="X633">
        <v>0.34970000000000001</v>
      </c>
      <c r="Y633">
        <v>11.8</v>
      </c>
      <c r="Z633">
        <v>864</v>
      </c>
      <c r="AA633">
        <v>852</v>
      </c>
      <c r="AB633">
        <v>860</v>
      </c>
      <c r="AC633">
        <v>89</v>
      </c>
      <c r="AD633">
        <v>22.5</v>
      </c>
      <c r="AE633">
        <v>0.52</v>
      </c>
      <c r="AF633">
        <v>982</v>
      </c>
      <c r="AG633">
        <v>-1</v>
      </c>
      <c r="AH633">
        <v>31</v>
      </c>
      <c r="AI633">
        <v>36</v>
      </c>
      <c r="AJ633">
        <v>191</v>
      </c>
      <c r="AK633">
        <v>169</v>
      </c>
      <c r="AL633">
        <v>4.4000000000000004</v>
      </c>
      <c r="AM633">
        <v>174.5</v>
      </c>
      <c r="AN633" t="s">
        <v>155</v>
      </c>
      <c r="AO633">
        <v>2</v>
      </c>
      <c r="AP633" s="28">
        <v>0.82981481481481489</v>
      </c>
      <c r="AQ633">
        <v>47.15896</v>
      </c>
      <c r="AR633">
        <v>-88.489121999999995</v>
      </c>
      <c r="AS633">
        <v>311.60000000000002</v>
      </c>
      <c r="AT633">
        <v>2.9</v>
      </c>
      <c r="AU633">
        <v>12</v>
      </c>
      <c r="AV633">
        <v>9</v>
      </c>
      <c r="AW633" t="s">
        <v>215</v>
      </c>
      <c r="AX633">
        <v>1.4431</v>
      </c>
      <c r="AY633">
        <v>1.3292999999999999</v>
      </c>
      <c r="AZ633">
        <v>2.2862</v>
      </c>
      <c r="BA633">
        <v>14.686999999999999</v>
      </c>
      <c r="BB633">
        <v>14.74</v>
      </c>
      <c r="BC633">
        <v>1</v>
      </c>
      <c r="BD633">
        <v>14.391</v>
      </c>
      <c r="BE633">
        <v>2990.7249999999999</v>
      </c>
      <c r="BF633">
        <v>105.943</v>
      </c>
      <c r="BG633">
        <v>3.8029999999999999</v>
      </c>
      <c r="BH633">
        <v>2.9000000000000001E-2</v>
      </c>
      <c r="BI633">
        <v>3.8319999999999999</v>
      </c>
      <c r="BJ633">
        <v>3.05</v>
      </c>
      <c r="BK633">
        <v>2.3E-2</v>
      </c>
      <c r="BL633">
        <v>3.073</v>
      </c>
      <c r="BM633">
        <v>0.29270000000000002</v>
      </c>
      <c r="BQ633">
        <v>61.296999999999997</v>
      </c>
      <c r="BR633">
        <v>-3.9371999999999997E-2</v>
      </c>
      <c r="BS633">
        <v>-5</v>
      </c>
      <c r="BT633">
        <v>7.0000000000000001E-3</v>
      </c>
      <c r="BU633">
        <v>-0.96215300000000004</v>
      </c>
      <c r="BV633">
        <v>0</v>
      </c>
      <c r="BW633" t="s">
        <v>155</v>
      </c>
      <c r="BX633">
        <v>0.80200000000000005</v>
      </c>
    </row>
    <row r="634" spans="1:76" x14ac:dyDescent="0.25">
      <c r="A634" s="26">
        <v>43530</v>
      </c>
      <c r="B634" s="27">
        <v>0.6213406018518518</v>
      </c>
      <c r="C634">
        <v>14.026</v>
      </c>
      <c r="D634">
        <v>0.19869999999999999</v>
      </c>
      <c r="E634">
        <v>1986.5137609999999</v>
      </c>
      <c r="F634">
        <v>172.1</v>
      </c>
      <c r="G634">
        <v>1.4</v>
      </c>
      <c r="H634">
        <v>46.9</v>
      </c>
      <c r="J634">
        <v>0.3</v>
      </c>
      <c r="K634">
        <v>0.88049999999999995</v>
      </c>
      <c r="L634">
        <v>12.349500000000001</v>
      </c>
      <c r="M634">
        <v>0.1749</v>
      </c>
      <c r="N634">
        <v>151.49029999999999</v>
      </c>
      <c r="O634">
        <v>1.2326999999999999</v>
      </c>
      <c r="P634">
        <v>152.69999999999999</v>
      </c>
      <c r="Q634">
        <v>121.50620000000001</v>
      </c>
      <c r="R634">
        <v>0.98870000000000002</v>
      </c>
      <c r="S634">
        <v>122.5</v>
      </c>
      <c r="T634">
        <v>46.898800000000001</v>
      </c>
      <c r="W634">
        <v>0</v>
      </c>
      <c r="X634">
        <v>0.2641</v>
      </c>
      <c r="Y634">
        <v>11.9</v>
      </c>
      <c r="Z634">
        <v>870</v>
      </c>
      <c r="AA634">
        <v>858</v>
      </c>
      <c r="AB634">
        <v>868</v>
      </c>
      <c r="AC634">
        <v>89</v>
      </c>
      <c r="AD634">
        <v>22.5</v>
      </c>
      <c r="AE634">
        <v>0.52</v>
      </c>
      <c r="AF634">
        <v>982</v>
      </c>
      <c r="AG634">
        <v>-1</v>
      </c>
      <c r="AH634">
        <v>31</v>
      </c>
      <c r="AI634">
        <v>36</v>
      </c>
      <c r="AJ634">
        <v>191</v>
      </c>
      <c r="AK634">
        <v>169</v>
      </c>
      <c r="AL634">
        <v>4.5</v>
      </c>
      <c r="AM634">
        <v>174.2</v>
      </c>
      <c r="AN634" t="s">
        <v>155</v>
      </c>
      <c r="AO634">
        <v>2</v>
      </c>
      <c r="AP634" s="28">
        <v>0.82982638888888882</v>
      </c>
      <c r="AQ634">
        <v>47.158974000000001</v>
      </c>
      <c r="AR634">
        <v>-88.489101000000005</v>
      </c>
      <c r="AS634">
        <v>311.60000000000002</v>
      </c>
      <c r="AT634">
        <v>3.4</v>
      </c>
      <c r="AU634">
        <v>12</v>
      </c>
      <c r="AV634">
        <v>9</v>
      </c>
      <c r="AW634" t="s">
        <v>215</v>
      </c>
      <c r="AX634">
        <v>1.5862000000000001</v>
      </c>
      <c r="AY634">
        <v>1.5862000000000001</v>
      </c>
      <c r="AZ634">
        <v>2.4862000000000002</v>
      </c>
      <c r="BA634">
        <v>14.686999999999999</v>
      </c>
      <c r="BB634">
        <v>15.55</v>
      </c>
      <c r="BC634">
        <v>1.06</v>
      </c>
      <c r="BD634">
        <v>13.571999999999999</v>
      </c>
      <c r="BE634">
        <v>3113.2860000000001</v>
      </c>
      <c r="BF634">
        <v>28.065000000000001</v>
      </c>
      <c r="BG634">
        <v>3.9990000000000001</v>
      </c>
      <c r="BH634">
        <v>3.3000000000000002E-2</v>
      </c>
      <c r="BI634">
        <v>4.032</v>
      </c>
      <c r="BJ634">
        <v>3.2080000000000002</v>
      </c>
      <c r="BK634">
        <v>2.5999999999999999E-2</v>
      </c>
      <c r="BL634">
        <v>3.234</v>
      </c>
      <c r="BM634">
        <v>0.37540000000000001</v>
      </c>
      <c r="BQ634">
        <v>48.418999999999997</v>
      </c>
      <c r="BR634">
        <v>-3.5784999999999997E-2</v>
      </c>
      <c r="BS634">
        <v>-5</v>
      </c>
      <c r="BT634">
        <v>7.0000000000000001E-3</v>
      </c>
      <c r="BU634">
        <v>-0.87449600000000005</v>
      </c>
      <c r="BV634">
        <v>0</v>
      </c>
      <c r="BW634" t="s">
        <v>155</v>
      </c>
      <c r="BX634">
        <v>0.80200000000000005</v>
      </c>
    </row>
    <row r="635" spans="1:76" x14ac:dyDescent="0.25">
      <c r="A635" s="26">
        <v>43530</v>
      </c>
      <c r="B635" s="27">
        <v>0.62135217592592595</v>
      </c>
      <c r="C635">
        <v>13.83</v>
      </c>
      <c r="D635">
        <v>5.3499999999999999E-2</v>
      </c>
      <c r="E635">
        <v>535.30442000000005</v>
      </c>
      <c r="F635">
        <v>237</v>
      </c>
      <c r="G635">
        <v>1.2</v>
      </c>
      <c r="H635">
        <v>44.3</v>
      </c>
      <c r="J635">
        <v>0.21</v>
      </c>
      <c r="K635">
        <v>0.88319999999999999</v>
      </c>
      <c r="L635">
        <v>12.215199999999999</v>
      </c>
      <c r="M635">
        <v>4.7300000000000002E-2</v>
      </c>
      <c r="N635">
        <v>209.3562</v>
      </c>
      <c r="O635">
        <v>1.0835999999999999</v>
      </c>
      <c r="P635">
        <v>210.4</v>
      </c>
      <c r="Q635">
        <v>167.91890000000001</v>
      </c>
      <c r="R635">
        <v>0.86909999999999998</v>
      </c>
      <c r="S635">
        <v>168.8</v>
      </c>
      <c r="T635">
        <v>44.297199999999997</v>
      </c>
      <c r="W635">
        <v>0</v>
      </c>
      <c r="X635">
        <v>0.18609999999999999</v>
      </c>
      <c r="Y635">
        <v>11.9</v>
      </c>
      <c r="Z635">
        <v>874</v>
      </c>
      <c r="AA635">
        <v>862</v>
      </c>
      <c r="AB635">
        <v>871</v>
      </c>
      <c r="AC635">
        <v>89</v>
      </c>
      <c r="AD635">
        <v>22.5</v>
      </c>
      <c r="AE635">
        <v>0.52</v>
      </c>
      <c r="AF635">
        <v>982</v>
      </c>
      <c r="AG635">
        <v>-1</v>
      </c>
      <c r="AH635">
        <v>31</v>
      </c>
      <c r="AI635">
        <v>36</v>
      </c>
      <c r="AJ635">
        <v>191</v>
      </c>
      <c r="AK635">
        <v>169</v>
      </c>
      <c r="AL635">
        <v>4.5</v>
      </c>
      <c r="AM635">
        <v>174.2</v>
      </c>
      <c r="AN635" t="s">
        <v>155</v>
      </c>
      <c r="AO635">
        <v>2</v>
      </c>
      <c r="AP635" s="28">
        <v>0.82983796296296297</v>
      </c>
      <c r="AQ635">
        <v>47.158988000000001</v>
      </c>
      <c r="AR635">
        <v>-88.489086999999998</v>
      </c>
      <c r="AS635">
        <v>311.60000000000002</v>
      </c>
      <c r="AT635">
        <v>3.6</v>
      </c>
      <c r="AU635">
        <v>12</v>
      </c>
      <c r="AV635">
        <v>9</v>
      </c>
      <c r="AW635" t="s">
        <v>215</v>
      </c>
      <c r="AX635">
        <v>1.6569</v>
      </c>
      <c r="AY635">
        <v>1.7431000000000001</v>
      </c>
      <c r="AZ635">
        <v>2.6431</v>
      </c>
      <c r="BA635">
        <v>14.686999999999999</v>
      </c>
      <c r="BB635">
        <v>15.93</v>
      </c>
      <c r="BC635">
        <v>1.08</v>
      </c>
      <c r="BD635">
        <v>13.221</v>
      </c>
      <c r="BE635">
        <v>3145.4690000000001</v>
      </c>
      <c r="BF635">
        <v>7.7489999999999997</v>
      </c>
      <c r="BG635">
        <v>5.6459999999999999</v>
      </c>
      <c r="BH635">
        <v>2.9000000000000001E-2</v>
      </c>
      <c r="BI635">
        <v>5.6749999999999998</v>
      </c>
      <c r="BJ635">
        <v>4.5279999999999996</v>
      </c>
      <c r="BK635">
        <v>2.3E-2</v>
      </c>
      <c r="BL635">
        <v>4.5519999999999996</v>
      </c>
      <c r="BM635">
        <v>0.36220000000000002</v>
      </c>
      <c r="BQ635">
        <v>34.841999999999999</v>
      </c>
      <c r="BR635">
        <v>-3.9215E-2</v>
      </c>
      <c r="BS635">
        <v>-5</v>
      </c>
      <c r="BT635">
        <v>7.0000000000000001E-3</v>
      </c>
      <c r="BU635">
        <v>-0.95831699999999997</v>
      </c>
      <c r="BV635">
        <v>0</v>
      </c>
      <c r="BW635" t="s">
        <v>155</v>
      </c>
      <c r="BX635">
        <v>0.80200000000000005</v>
      </c>
    </row>
    <row r="636" spans="1:76" x14ac:dyDescent="0.25">
      <c r="A636" s="26">
        <v>43530</v>
      </c>
      <c r="B636" s="27">
        <v>0.62136374999999999</v>
      </c>
      <c r="C636">
        <v>13.72</v>
      </c>
      <c r="D636">
        <v>2.2599999999999999E-2</v>
      </c>
      <c r="E636">
        <v>226.17021299999999</v>
      </c>
      <c r="F636">
        <v>355.8</v>
      </c>
      <c r="G636">
        <v>1</v>
      </c>
      <c r="H636">
        <v>46.3</v>
      </c>
      <c r="J636">
        <v>0.2</v>
      </c>
      <c r="K636">
        <v>0.88429999999999997</v>
      </c>
      <c r="L636">
        <v>12.133100000000001</v>
      </c>
      <c r="M636">
        <v>0.02</v>
      </c>
      <c r="N636">
        <v>314.6567</v>
      </c>
      <c r="O636">
        <v>0.90690000000000004</v>
      </c>
      <c r="P636">
        <v>315.60000000000002</v>
      </c>
      <c r="Q636">
        <v>252.3775</v>
      </c>
      <c r="R636">
        <v>0.72740000000000005</v>
      </c>
      <c r="S636">
        <v>253.1</v>
      </c>
      <c r="T636">
        <v>46.2943</v>
      </c>
      <c r="W636">
        <v>0</v>
      </c>
      <c r="X636">
        <v>0.1769</v>
      </c>
      <c r="Y636">
        <v>11.9</v>
      </c>
      <c r="Z636">
        <v>875</v>
      </c>
      <c r="AA636">
        <v>863</v>
      </c>
      <c r="AB636">
        <v>871</v>
      </c>
      <c r="AC636">
        <v>89</v>
      </c>
      <c r="AD636">
        <v>22.5</v>
      </c>
      <c r="AE636">
        <v>0.52</v>
      </c>
      <c r="AF636">
        <v>982</v>
      </c>
      <c r="AG636">
        <v>-1</v>
      </c>
      <c r="AH636">
        <v>31</v>
      </c>
      <c r="AI636">
        <v>36</v>
      </c>
      <c r="AJ636">
        <v>191</v>
      </c>
      <c r="AK636">
        <v>169</v>
      </c>
      <c r="AL636">
        <v>4.5</v>
      </c>
      <c r="AM636">
        <v>174.6</v>
      </c>
      <c r="AN636" t="s">
        <v>155</v>
      </c>
      <c r="AO636">
        <v>2</v>
      </c>
      <c r="AP636" s="28">
        <v>0.82984953703703701</v>
      </c>
      <c r="AQ636">
        <v>47.158991999999998</v>
      </c>
      <c r="AR636">
        <v>-88.489090000000004</v>
      </c>
      <c r="AS636">
        <v>311.8</v>
      </c>
      <c r="AT636">
        <v>3.1</v>
      </c>
      <c r="AU636">
        <v>12</v>
      </c>
      <c r="AV636">
        <v>9</v>
      </c>
      <c r="AW636" t="s">
        <v>215</v>
      </c>
      <c r="AX636">
        <v>1.6</v>
      </c>
      <c r="AY636">
        <v>1.8</v>
      </c>
      <c r="AZ636">
        <v>2.7</v>
      </c>
      <c r="BA636">
        <v>14.686999999999999</v>
      </c>
      <c r="BB636">
        <v>16.079999999999998</v>
      </c>
      <c r="BC636">
        <v>1.0900000000000001</v>
      </c>
      <c r="BD636">
        <v>13.081</v>
      </c>
      <c r="BE636">
        <v>3152.4789999999998</v>
      </c>
      <c r="BF636">
        <v>3.3079999999999998</v>
      </c>
      <c r="BG636">
        <v>8.5619999999999994</v>
      </c>
      <c r="BH636">
        <v>2.5000000000000001E-2</v>
      </c>
      <c r="BI636">
        <v>8.5860000000000003</v>
      </c>
      <c r="BJ636">
        <v>6.867</v>
      </c>
      <c r="BK636">
        <v>0.02</v>
      </c>
      <c r="BL636">
        <v>6.8869999999999996</v>
      </c>
      <c r="BM636">
        <v>0.38200000000000001</v>
      </c>
      <c r="BQ636">
        <v>33.412999999999997</v>
      </c>
      <c r="BR636">
        <v>-3.9156999999999997E-2</v>
      </c>
      <c r="BS636">
        <v>-5</v>
      </c>
      <c r="BT636">
        <v>7.0000000000000001E-3</v>
      </c>
      <c r="BU636">
        <v>-0.95689999999999997</v>
      </c>
      <c r="BV636">
        <v>0</v>
      </c>
      <c r="BW636" t="s">
        <v>155</v>
      </c>
      <c r="BX636">
        <v>0.80200000000000005</v>
      </c>
    </row>
    <row r="637" spans="1:76" x14ac:dyDescent="0.25">
      <c r="A637" s="26">
        <v>43530</v>
      </c>
      <c r="B637" s="27">
        <v>0.62137532407407414</v>
      </c>
      <c r="C637">
        <v>13.788</v>
      </c>
      <c r="D637">
        <v>9.2899999999999996E-2</v>
      </c>
      <c r="E637">
        <v>929.23460899999998</v>
      </c>
      <c r="F637">
        <v>428.4</v>
      </c>
      <c r="G637">
        <v>1</v>
      </c>
      <c r="H637">
        <v>47.1</v>
      </c>
      <c r="J637">
        <v>0.28999999999999998</v>
      </c>
      <c r="K637">
        <v>0.88319999999999999</v>
      </c>
      <c r="L637">
        <v>12.178000000000001</v>
      </c>
      <c r="M637">
        <v>8.2100000000000006E-2</v>
      </c>
      <c r="N637">
        <v>378.36810000000003</v>
      </c>
      <c r="O637">
        <v>0.88319999999999999</v>
      </c>
      <c r="P637">
        <v>379.3</v>
      </c>
      <c r="Q637">
        <v>303.50080000000003</v>
      </c>
      <c r="R637">
        <v>0.70840000000000003</v>
      </c>
      <c r="S637">
        <v>304.2</v>
      </c>
      <c r="T637">
        <v>47.1</v>
      </c>
      <c r="W637">
        <v>0</v>
      </c>
      <c r="X637">
        <v>0.25790000000000002</v>
      </c>
      <c r="Y637">
        <v>11.9</v>
      </c>
      <c r="Z637">
        <v>878</v>
      </c>
      <c r="AA637">
        <v>866</v>
      </c>
      <c r="AB637">
        <v>874</v>
      </c>
      <c r="AC637">
        <v>89</v>
      </c>
      <c r="AD637">
        <v>22.52</v>
      </c>
      <c r="AE637">
        <v>0.52</v>
      </c>
      <c r="AF637">
        <v>981</v>
      </c>
      <c r="AG637">
        <v>-1</v>
      </c>
      <c r="AH637">
        <v>31</v>
      </c>
      <c r="AI637">
        <v>36</v>
      </c>
      <c r="AJ637">
        <v>191</v>
      </c>
      <c r="AK637">
        <v>169</v>
      </c>
      <c r="AL637">
        <v>4.5</v>
      </c>
      <c r="AM637">
        <v>174.9</v>
      </c>
      <c r="AN637" t="s">
        <v>155</v>
      </c>
      <c r="AO637">
        <v>2</v>
      </c>
      <c r="AP637" s="28">
        <v>0.82984953703703701</v>
      </c>
      <c r="AQ637">
        <v>47.159008</v>
      </c>
      <c r="AR637">
        <v>-88.489093999999994</v>
      </c>
      <c r="AS637">
        <v>311.89999999999998</v>
      </c>
      <c r="AT637">
        <v>3.9</v>
      </c>
      <c r="AU637">
        <v>12</v>
      </c>
      <c r="AV637">
        <v>9</v>
      </c>
      <c r="AW637" t="s">
        <v>215</v>
      </c>
      <c r="AX637">
        <v>1.5569</v>
      </c>
      <c r="AY637">
        <v>1.8431</v>
      </c>
      <c r="AZ637">
        <v>2.7</v>
      </c>
      <c r="BA637">
        <v>14.686999999999999</v>
      </c>
      <c r="BB637">
        <v>15.92</v>
      </c>
      <c r="BC637">
        <v>1.08</v>
      </c>
      <c r="BD637">
        <v>13.224</v>
      </c>
      <c r="BE637">
        <v>3136.4340000000002</v>
      </c>
      <c r="BF637">
        <v>13.452999999999999</v>
      </c>
      <c r="BG637">
        <v>10.205</v>
      </c>
      <c r="BH637">
        <v>2.4E-2</v>
      </c>
      <c r="BI637">
        <v>10.228999999999999</v>
      </c>
      <c r="BJ637">
        <v>8.1859999999999999</v>
      </c>
      <c r="BK637">
        <v>1.9E-2</v>
      </c>
      <c r="BL637">
        <v>8.2050000000000001</v>
      </c>
      <c r="BM637">
        <v>0.38519999999999999</v>
      </c>
      <c r="BQ637">
        <v>48.292000000000002</v>
      </c>
      <c r="BR637">
        <v>-3.7314E-2</v>
      </c>
      <c r="BS637">
        <v>-5</v>
      </c>
      <c r="BT637">
        <v>6.1570000000000001E-3</v>
      </c>
      <c r="BU637">
        <v>-0.91186100000000003</v>
      </c>
      <c r="BV637">
        <v>0</v>
      </c>
      <c r="BW637" t="s">
        <v>155</v>
      </c>
      <c r="BX637">
        <v>0.80200000000000005</v>
      </c>
    </row>
    <row r="638" spans="1:76" x14ac:dyDescent="0.25">
      <c r="A638" s="26">
        <v>43530</v>
      </c>
      <c r="B638" s="27">
        <v>0.62138689814814818</v>
      </c>
      <c r="C638">
        <v>14</v>
      </c>
      <c r="D638">
        <v>0.19139999999999999</v>
      </c>
      <c r="E638">
        <v>1914.1077439999999</v>
      </c>
      <c r="F638">
        <v>453.7</v>
      </c>
      <c r="G638">
        <v>1</v>
      </c>
      <c r="H638">
        <v>44</v>
      </c>
      <c r="J638">
        <v>0.35</v>
      </c>
      <c r="K638">
        <v>0.88070000000000004</v>
      </c>
      <c r="L638">
        <v>12.330299999999999</v>
      </c>
      <c r="M638">
        <v>0.1686</v>
      </c>
      <c r="N638">
        <v>399.62729999999999</v>
      </c>
      <c r="O638">
        <v>0.88070000000000004</v>
      </c>
      <c r="P638">
        <v>400.5</v>
      </c>
      <c r="Q638">
        <v>320.55790000000002</v>
      </c>
      <c r="R638">
        <v>0.70650000000000002</v>
      </c>
      <c r="S638">
        <v>321.3</v>
      </c>
      <c r="T638">
        <v>43.953099999999999</v>
      </c>
      <c r="W638">
        <v>0</v>
      </c>
      <c r="X638">
        <v>0.30470000000000003</v>
      </c>
      <c r="Y638">
        <v>11.8</v>
      </c>
      <c r="Z638">
        <v>886</v>
      </c>
      <c r="AA638">
        <v>875</v>
      </c>
      <c r="AB638">
        <v>883</v>
      </c>
      <c r="AC638">
        <v>89</v>
      </c>
      <c r="AD638">
        <v>22.52</v>
      </c>
      <c r="AE638">
        <v>0.52</v>
      </c>
      <c r="AF638">
        <v>981</v>
      </c>
      <c r="AG638">
        <v>-1</v>
      </c>
      <c r="AH638">
        <v>30.157841999999999</v>
      </c>
      <c r="AI638">
        <v>36</v>
      </c>
      <c r="AJ638">
        <v>191</v>
      </c>
      <c r="AK638">
        <v>169</v>
      </c>
      <c r="AL638">
        <v>4.4000000000000004</v>
      </c>
      <c r="AM638">
        <v>175.3</v>
      </c>
      <c r="AN638" t="s">
        <v>155</v>
      </c>
      <c r="AO638">
        <v>2</v>
      </c>
      <c r="AP638" s="28">
        <v>0.82987268518518509</v>
      </c>
      <c r="AQ638">
        <v>47.159042999999997</v>
      </c>
      <c r="AR638">
        <v>-88.489141000000004</v>
      </c>
      <c r="AS638">
        <v>312</v>
      </c>
      <c r="AT638">
        <v>5.5</v>
      </c>
      <c r="AU638">
        <v>12</v>
      </c>
      <c r="AV638">
        <v>9</v>
      </c>
      <c r="AW638" t="s">
        <v>215</v>
      </c>
      <c r="AX638">
        <v>1.7585999999999999</v>
      </c>
      <c r="AY638">
        <v>1.9862</v>
      </c>
      <c r="AZ638">
        <v>2.9586000000000001</v>
      </c>
      <c r="BA638">
        <v>14.686999999999999</v>
      </c>
      <c r="BB638">
        <v>15.58</v>
      </c>
      <c r="BC638">
        <v>1.06</v>
      </c>
      <c r="BD638">
        <v>13.542</v>
      </c>
      <c r="BE638">
        <v>3114.886</v>
      </c>
      <c r="BF638">
        <v>27.106000000000002</v>
      </c>
      <c r="BG638">
        <v>10.571999999999999</v>
      </c>
      <c r="BH638">
        <v>2.3E-2</v>
      </c>
      <c r="BI638">
        <v>10.595000000000001</v>
      </c>
      <c r="BJ638">
        <v>8.48</v>
      </c>
      <c r="BK638">
        <v>1.9E-2</v>
      </c>
      <c r="BL638">
        <v>8.4990000000000006</v>
      </c>
      <c r="BM638">
        <v>0.35260000000000002</v>
      </c>
      <c r="BQ638">
        <v>55.973999999999997</v>
      </c>
      <c r="BR638">
        <v>-3.9525999999999999E-2</v>
      </c>
      <c r="BS638">
        <v>-5</v>
      </c>
      <c r="BT638">
        <v>6.0000000000000001E-3</v>
      </c>
      <c r="BU638">
        <v>-0.96592800000000001</v>
      </c>
      <c r="BV638">
        <v>0</v>
      </c>
      <c r="BW638" t="s">
        <v>155</v>
      </c>
      <c r="BX638">
        <v>0.80200000000000005</v>
      </c>
    </row>
    <row r="639" spans="1:76" x14ac:dyDescent="0.25">
      <c r="A639" s="26">
        <v>43530</v>
      </c>
      <c r="B639" s="27">
        <v>0.62139847222222222</v>
      </c>
      <c r="C639">
        <v>13.997999999999999</v>
      </c>
      <c r="D639">
        <v>0.48930000000000001</v>
      </c>
      <c r="E639">
        <v>4892.5</v>
      </c>
      <c r="F639">
        <v>443.8</v>
      </c>
      <c r="G639">
        <v>1</v>
      </c>
      <c r="H639">
        <v>47.2</v>
      </c>
      <c r="J639">
        <v>0.4</v>
      </c>
      <c r="K639">
        <v>0.87819999999999998</v>
      </c>
      <c r="L639">
        <v>12.292999999999999</v>
      </c>
      <c r="M639">
        <v>0.42970000000000003</v>
      </c>
      <c r="N639">
        <v>389.70780000000002</v>
      </c>
      <c r="O639">
        <v>0.87819999999999998</v>
      </c>
      <c r="P639">
        <v>390.6</v>
      </c>
      <c r="Q639">
        <v>312.60109999999997</v>
      </c>
      <c r="R639">
        <v>0.70440000000000003</v>
      </c>
      <c r="S639">
        <v>313.3</v>
      </c>
      <c r="T639">
        <v>47.217399999999998</v>
      </c>
      <c r="W639">
        <v>0</v>
      </c>
      <c r="X639">
        <v>0.35270000000000001</v>
      </c>
      <c r="Y639">
        <v>11.9</v>
      </c>
      <c r="Z639">
        <v>878</v>
      </c>
      <c r="AA639">
        <v>868</v>
      </c>
      <c r="AB639">
        <v>874</v>
      </c>
      <c r="AC639">
        <v>89</v>
      </c>
      <c r="AD639">
        <v>22.52</v>
      </c>
      <c r="AE639">
        <v>0.52</v>
      </c>
      <c r="AF639">
        <v>981</v>
      </c>
      <c r="AG639">
        <v>-1</v>
      </c>
      <c r="AH639">
        <v>30</v>
      </c>
      <c r="AI639">
        <v>36</v>
      </c>
      <c r="AJ639">
        <v>191</v>
      </c>
      <c r="AK639">
        <v>169</v>
      </c>
      <c r="AL639">
        <v>4.4000000000000004</v>
      </c>
      <c r="AM639">
        <v>175.6</v>
      </c>
      <c r="AN639" t="s">
        <v>155</v>
      </c>
      <c r="AO639">
        <v>2</v>
      </c>
      <c r="AP639" s="28">
        <v>0.82988425925925924</v>
      </c>
      <c r="AQ639">
        <v>47.159063000000003</v>
      </c>
      <c r="AR639">
        <v>-88.489260000000002</v>
      </c>
      <c r="AS639">
        <v>312.10000000000002</v>
      </c>
      <c r="AT639">
        <v>10</v>
      </c>
      <c r="AU639">
        <v>12</v>
      </c>
      <c r="AV639">
        <v>9</v>
      </c>
      <c r="AW639" t="s">
        <v>215</v>
      </c>
      <c r="AX639">
        <v>1.8847149999999999</v>
      </c>
      <c r="AY639">
        <v>2.1</v>
      </c>
      <c r="AZ639">
        <v>3.2569430000000001</v>
      </c>
      <c r="BA639">
        <v>14.686999999999999</v>
      </c>
      <c r="BB639">
        <v>15.25</v>
      </c>
      <c r="BC639">
        <v>1.04</v>
      </c>
      <c r="BD639">
        <v>13.87</v>
      </c>
      <c r="BE639">
        <v>3050.6</v>
      </c>
      <c r="BF639">
        <v>67.861999999999995</v>
      </c>
      <c r="BG639">
        <v>10.127000000000001</v>
      </c>
      <c r="BH639">
        <v>2.3E-2</v>
      </c>
      <c r="BI639">
        <v>10.15</v>
      </c>
      <c r="BJ639">
        <v>8.1240000000000006</v>
      </c>
      <c r="BK639">
        <v>1.7999999999999999E-2</v>
      </c>
      <c r="BL639">
        <v>8.1419999999999995</v>
      </c>
      <c r="BM639">
        <v>0.37209999999999999</v>
      </c>
      <c r="BQ639">
        <v>63.634999999999998</v>
      </c>
      <c r="BR639">
        <v>-3.5785999999999998E-2</v>
      </c>
      <c r="BS639">
        <v>-5</v>
      </c>
      <c r="BT639">
        <v>6.0000000000000001E-3</v>
      </c>
      <c r="BU639">
        <v>-0.87451599999999996</v>
      </c>
      <c r="BV639">
        <v>0</v>
      </c>
      <c r="BW639" t="s">
        <v>155</v>
      </c>
      <c r="BX639">
        <v>0.80200000000000005</v>
      </c>
    </row>
    <row r="640" spans="1:76" x14ac:dyDescent="0.25">
      <c r="A640" s="26">
        <v>43530</v>
      </c>
      <c r="B640" s="27">
        <v>0.62141004629629626</v>
      </c>
      <c r="C640">
        <v>13.726000000000001</v>
      </c>
      <c r="D640">
        <v>1.4300999999999999</v>
      </c>
      <c r="E640">
        <v>14301.313131000001</v>
      </c>
      <c r="F640">
        <v>407.9</v>
      </c>
      <c r="G640">
        <v>1.1000000000000001</v>
      </c>
      <c r="H640">
        <v>43.3</v>
      </c>
      <c r="J640">
        <v>0.5</v>
      </c>
      <c r="K640">
        <v>0.87219999999999998</v>
      </c>
      <c r="L640">
        <v>11.9719</v>
      </c>
      <c r="M640">
        <v>1.2473000000000001</v>
      </c>
      <c r="N640">
        <v>355.7525</v>
      </c>
      <c r="O640">
        <v>0.95940000000000003</v>
      </c>
      <c r="P640">
        <v>356.7</v>
      </c>
      <c r="Q640">
        <v>285.36399999999998</v>
      </c>
      <c r="R640">
        <v>0.76959999999999995</v>
      </c>
      <c r="S640">
        <v>286.10000000000002</v>
      </c>
      <c r="T640">
        <v>43.265099999999997</v>
      </c>
      <c r="W640">
        <v>0</v>
      </c>
      <c r="X640">
        <v>0.43609999999999999</v>
      </c>
      <c r="Y640">
        <v>11.9</v>
      </c>
      <c r="Z640">
        <v>870</v>
      </c>
      <c r="AA640">
        <v>860</v>
      </c>
      <c r="AB640">
        <v>867</v>
      </c>
      <c r="AC640">
        <v>89</v>
      </c>
      <c r="AD640">
        <v>22.52</v>
      </c>
      <c r="AE640">
        <v>0.52</v>
      </c>
      <c r="AF640">
        <v>981</v>
      </c>
      <c r="AG640">
        <v>-1</v>
      </c>
      <c r="AH640">
        <v>30.843</v>
      </c>
      <c r="AI640">
        <v>36</v>
      </c>
      <c r="AJ640">
        <v>191</v>
      </c>
      <c r="AK640">
        <v>169</v>
      </c>
      <c r="AL640">
        <v>4.5</v>
      </c>
      <c r="AM640">
        <v>176</v>
      </c>
      <c r="AN640" t="s">
        <v>155</v>
      </c>
      <c r="AO640">
        <v>2</v>
      </c>
      <c r="AP640" s="28">
        <v>0.82989583333333339</v>
      </c>
      <c r="AQ640">
        <v>47.159098999999998</v>
      </c>
      <c r="AR640">
        <v>-88.489390999999998</v>
      </c>
      <c r="AS640">
        <v>312.3</v>
      </c>
      <c r="AT640">
        <v>15.6</v>
      </c>
      <c r="AU640">
        <v>12</v>
      </c>
      <c r="AV640">
        <v>9</v>
      </c>
      <c r="AW640" t="s">
        <v>206</v>
      </c>
      <c r="AX640">
        <v>1.6</v>
      </c>
      <c r="AY640">
        <v>2.186086</v>
      </c>
      <c r="AZ640">
        <v>3.2</v>
      </c>
      <c r="BA640">
        <v>14.686999999999999</v>
      </c>
      <c r="BB640">
        <v>14.49</v>
      </c>
      <c r="BC640">
        <v>0.99</v>
      </c>
      <c r="BD640">
        <v>14.654</v>
      </c>
      <c r="BE640">
        <v>2859.0659999999998</v>
      </c>
      <c r="BF640">
        <v>189.59399999999999</v>
      </c>
      <c r="BG640">
        <v>8.8970000000000002</v>
      </c>
      <c r="BH640">
        <v>2.4E-2</v>
      </c>
      <c r="BI640">
        <v>8.9209999999999994</v>
      </c>
      <c r="BJ640">
        <v>7.1369999999999996</v>
      </c>
      <c r="BK640">
        <v>1.9E-2</v>
      </c>
      <c r="BL640">
        <v>7.1559999999999997</v>
      </c>
      <c r="BM640">
        <v>0.3281</v>
      </c>
      <c r="BQ640">
        <v>75.724999999999994</v>
      </c>
      <c r="BR640">
        <v>-3.5843E-2</v>
      </c>
      <c r="BS640">
        <v>-5</v>
      </c>
      <c r="BT640">
        <v>6.0000000000000001E-3</v>
      </c>
      <c r="BU640">
        <v>-0.87591300000000005</v>
      </c>
      <c r="BV640">
        <v>0</v>
      </c>
      <c r="BW640" t="s">
        <v>155</v>
      </c>
      <c r="BX640">
        <v>0.80200000000000005</v>
      </c>
    </row>
    <row r="641" spans="1:76" x14ac:dyDescent="0.25">
      <c r="A641" s="26">
        <v>43530</v>
      </c>
      <c r="B641" s="27">
        <v>0.6214216203703703</v>
      </c>
      <c r="C641">
        <v>13.462999999999999</v>
      </c>
      <c r="D641">
        <v>3.7827000000000002</v>
      </c>
      <c r="E641">
        <v>37826.980831000001</v>
      </c>
      <c r="F641">
        <v>363.3</v>
      </c>
      <c r="G641">
        <v>1.3</v>
      </c>
      <c r="H641">
        <v>40.700000000000003</v>
      </c>
      <c r="J641">
        <v>0.5</v>
      </c>
      <c r="K641">
        <v>0.85370000000000001</v>
      </c>
      <c r="L641">
        <v>11.4932</v>
      </c>
      <c r="M641">
        <v>3.2292999999999998</v>
      </c>
      <c r="N641">
        <v>310.11599999999999</v>
      </c>
      <c r="O641">
        <v>1.0871999999999999</v>
      </c>
      <c r="P641">
        <v>311.2</v>
      </c>
      <c r="Q641">
        <v>248.75710000000001</v>
      </c>
      <c r="R641">
        <v>0.87209999999999999</v>
      </c>
      <c r="S641">
        <v>249.6</v>
      </c>
      <c r="T641">
        <v>40.685600000000001</v>
      </c>
      <c r="W641">
        <v>0</v>
      </c>
      <c r="X641">
        <v>0.4269</v>
      </c>
      <c r="Y641">
        <v>11.9</v>
      </c>
      <c r="Z641">
        <v>864</v>
      </c>
      <c r="AA641">
        <v>854</v>
      </c>
      <c r="AB641">
        <v>861</v>
      </c>
      <c r="AC641">
        <v>89</v>
      </c>
      <c r="AD641">
        <v>22.52</v>
      </c>
      <c r="AE641">
        <v>0.52</v>
      </c>
      <c r="AF641">
        <v>981</v>
      </c>
      <c r="AG641">
        <v>-1</v>
      </c>
      <c r="AH641">
        <v>31</v>
      </c>
      <c r="AI641">
        <v>36</v>
      </c>
      <c r="AJ641">
        <v>191</v>
      </c>
      <c r="AK641">
        <v>169</v>
      </c>
      <c r="AL641">
        <v>4.5</v>
      </c>
      <c r="AM641">
        <v>175.6</v>
      </c>
      <c r="AN641" t="s">
        <v>155</v>
      </c>
      <c r="AO641">
        <v>2</v>
      </c>
      <c r="AP641" s="28">
        <v>0.82990740740740743</v>
      </c>
      <c r="AQ641">
        <v>47.159162999999999</v>
      </c>
      <c r="AR641">
        <v>-88.489487999999994</v>
      </c>
      <c r="AS641">
        <v>312.2</v>
      </c>
      <c r="AT641">
        <v>19.100000000000001</v>
      </c>
      <c r="AU641">
        <v>12</v>
      </c>
      <c r="AV641">
        <v>9</v>
      </c>
      <c r="AW641" t="s">
        <v>206</v>
      </c>
      <c r="AX641">
        <v>1.6</v>
      </c>
      <c r="AY641">
        <v>2.3431000000000002</v>
      </c>
      <c r="AZ641">
        <v>3.2431000000000001</v>
      </c>
      <c r="BA641">
        <v>14.686999999999999</v>
      </c>
      <c r="BB641">
        <v>12.57</v>
      </c>
      <c r="BC641">
        <v>0.86</v>
      </c>
      <c r="BD641">
        <v>17.135999999999999</v>
      </c>
      <c r="BE641">
        <v>2463.7939999999999</v>
      </c>
      <c r="BF641">
        <v>440.60599999999999</v>
      </c>
      <c r="BG641">
        <v>6.9619999999999997</v>
      </c>
      <c r="BH641">
        <v>2.4E-2</v>
      </c>
      <c r="BI641">
        <v>6.9859999999999998</v>
      </c>
      <c r="BJ641">
        <v>5.5839999999999996</v>
      </c>
      <c r="BK641">
        <v>0.02</v>
      </c>
      <c r="BL641">
        <v>5.6040000000000001</v>
      </c>
      <c r="BM641">
        <v>0.27700000000000002</v>
      </c>
      <c r="BQ641">
        <v>66.533000000000001</v>
      </c>
      <c r="BR641">
        <v>-3.6843000000000001E-2</v>
      </c>
      <c r="BS641">
        <v>-5</v>
      </c>
      <c r="BT641">
        <v>6.8430000000000001E-3</v>
      </c>
      <c r="BU641">
        <v>-0.90034999999999998</v>
      </c>
      <c r="BV641">
        <v>0</v>
      </c>
      <c r="BW641" t="s">
        <v>155</v>
      </c>
      <c r="BX641">
        <v>0.80200000000000005</v>
      </c>
    </row>
    <row r="642" spans="1:76" x14ac:dyDescent="0.25">
      <c r="A642" s="26">
        <v>43530</v>
      </c>
      <c r="B642" s="27">
        <v>0.62143319444444445</v>
      </c>
      <c r="C642">
        <v>13.714</v>
      </c>
      <c r="D642">
        <v>3.1316999999999999</v>
      </c>
      <c r="E642">
        <v>31317.396165999999</v>
      </c>
      <c r="F642">
        <v>312</v>
      </c>
      <c r="G642">
        <v>1.5</v>
      </c>
      <c r="H642">
        <v>44.7</v>
      </c>
      <c r="J642">
        <v>0.5</v>
      </c>
      <c r="K642">
        <v>0.85750000000000004</v>
      </c>
      <c r="L642">
        <v>11.7605</v>
      </c>
      <c r="M642">
        <v>2.6856</v>
      </c>
      <c r="N642">
        <v>267.51319999999998</v>
      </c>
      <c r="O642">
        <v>1.2639</v>
      </c>
      <c r="P642">
        <v>268.8</v>
      </c>
      <c r="Q642">
        <v>214.56790000000001</v>
      </c>
      <c r="R642">
        <v>1.0138</v>
      </c>
      <c r="S642">
        <v>215.6</v>
      </c>
      <c r="T642">
        <v>44.678800000000003</v>
      </c>
      <c r="W642">
        <v>0</v>
      </c>
      <c r="X642">
        <v>0.42880000000000001</v>
      </c>
      <c r="Y642">
        <v>11.9</v>
      </c>
      <c r="Z642">
        <v>860</v>
      </c>
      <c r="AA642">
        <v>850</v>
      </c>
      <c r="AB642">
        <v>857</v>
      </c>
      <c r="AC642">
        <v>89</v>
      </c>
      <c r="AD642">
        <v>22.5</v>
      </c>
      <c r="AE642">
        <v>0.52</v>
      </c>
      <c r="AF642">
        <v>982</v>
      </c>
      <c r="AG642">
        <v>-1</v>
      </c>
      <c r="AH642">
        <v>31</v>
      </c>
      <c r="AI642">
        <v>36</v>
      </c>
      <c r="AJ642">
        <v>191</v>
      </c>
      <c r="AK642">
        <v>169</v>
      </c>
      <c r="AL642">
        <v>4.5</v>
      </c>
      <c r="AM642">
        <v>175.3</v>
      </c>
      <c r="AN642" t="s">
        <v>155</v>
      </c>
      <c r="AO642">
        <v>2</v>
      </c>
      <c r="AP642" s="28">
        <v>0.82991898148148147</v>
      </c>
      <c r="AQ642">
        <v>47.159210999999999</v>
      </c>
      <c r="AR642">
        <v>-88.489570000000001</v>
      </c>
      <c r="AS642">
        <v>312.3</v>
      </c>
      <c r="AT642">
        <v>18.8</v>
      </c>
      <c r="AU642">
        <v>12</v>
      </c>
      <c r="AV642">
        <v>9</v>
      </c>
      <c r="AW642" t="s">
        <v>206</v>
      </c>
      <c r="AX642">
        <v>1.6</v>
      </c>
      <c r="AY642">
        <v>2.4</v>
      </c>
      <c r="AZ642">
        <v>3.3</v>
      </c>
      <c r="BA642">
        <v>14.686999999999999</v>
      </c>
      <c r="BB642">
        <v>12.93</v>
      </c>
      <c r="BC642">
        <v>0.88</v>
      </c>
      <c r="BD642">
        <v>16.611999999999998</v>
      </c>
      <c r="BE642">
        <v>2569.3969999999999</v>
      </c>
      <c r="BF642">
        <v>373.44400000000002</v>
      </c>
      <c r="BG642">
        <v>6.1210000000000004</v>
      </c>
      <c r="BH642">
        <v>2.9000000000000001E-2</v>
      </c>
      <c r="BI642">
        <v>6.149</v>
      </c>
      <c r="BJ642">
        <v>4.9089999999999998</v>
      </c>
      <c r="BK642">
        <v>2.3E-2</v>
      </c>
      <c r="BL642">
        <v>4.9320000000000004</v>
      </c>
      <c r="BM642">
        <v>0.31</v>
      </c>
      <c r="BQ642">
        <v>68.113</v>
      </c>
      <c r="BR642">
        <v>-3.3627999999999998E-2</v>
      </c>
      <c r="BS642">
        <v>-5</v>
      </c>
      <c r="BT642">
        <v>6.1570000000000001E-3</v>
      </c>
      <c r="BU642">
        <v>-0.82178499999999999</v>
      </c>
      <c r="BV642">
        <v>0</v>
      </c>
      <c r="BW642" t="s">
        <v>155</v>
      </c>
      <c r="BX642">
        <v>0.80200000000000005</v>
      </c>
    </row>
    <row r="643" spans="1:76" x14ac:dyDescent="0.25">
      <c r="A643" s="26">
        <v>43530</v>
      </c>
      <c r="B643" s="27">
        <v>0.62144476851851849</v>
      </c>
      <c r="C643">
        <v>14.118</v>
      </c>
      <c r="D643">
        <v>1.6285000000000001</v>
      </c>
      <c r="E643">
        <v>16285.079233</v>
      </c>
      <c r="F643">
        <v>270.39999999999998</v>
      </c>
      <c r="G643">
        <v>1.5</v>
      </c>
      <c r="H643">
        <v>41.2</v>
      </c>
      <c r="J643">
        <v>0.5</v>
      </c>
      <c r="K643">
        <v>0.86750000000000005</v>
      </c>
      <c r="L643">
        <v>12.247999999999999</v>
      </c>
      <c r="M643">
        <v>1.4128000000000001</v>
      </c>
      <c r="N643">
        <v>234.56610000000001</v>
      </c>
      <c r="O643">
        <v>1.3012999999999999</v>
      </c>
      <c r="P643">
        <v>235.9</v>
      </c>
      <c r="Q643">
        <v>188.30500000000001</v>
      </c>
      <c r="R643">
        <v>1.0447</v>
      </c>
      <c r="S643">
        <v>189.3</v>
      </c>
      <c r="T643">
        <v>41.248800000000003</v>
      </c>
      <c r="W643">
        <v>0</v>
      </c>
      <c r="X643">
        <v>0.43380000000000002</v>
      </c>
      <c r="Y643">
        <v>11.9</v>
      </c>
      <c r="Z643">
        <v>859</v>
      </c>
      <c r="AA643">
        <v>848</v>
      </c>
      <c r="AB643">
        <v>856</v>
      </c>
      <c r="AC643">
        <v>89.8</v>
      </c>
      <c r="AD643">
        <v>22.73</v>
      </c>
      <c r="AE643">
        <v>0.52</v>
      </c>
      <c r="AF643">
        <v>981</v>
      </c>
      <c r="AG643">
        <v>-1</v>
      </c>
      <c r="AH643">
        <v>31</v>
      </c>
      <c r="AI643">
        <v>36</v>
      </c>
      <c r="AJ643">
        <v>191</v>
      </c>
      <c r="AK643">
        <v>169</v>
      </c>
      <c r="AL643">
        <v>4.5</v>
      </c>
      <c r="AM643">
        <v>175</v>
      </c>
      <c r="AN643" t="s">
        <v>155</v>
      </c>
      <c r="AO643">
        <v>2</v>
      </c>
      <c r="AP643" s="28">
        <v>0.8299305555555555</v>
      </c>
      <c r="AQ643">
        <v>47.159250999999998</v>
      </c>
      <c r="AR643">
        <v>-88.489635000000007</v>
      </c>
      <c r="AS643">
        <v>312.2</v>
      </c>
      <c r="AT643">
        <v>16.899999999999999</v>
      </c>
      <c r="AU643">
        <v>12</v>
      </c>
      <c r="AV643">
        <v>9</v>
      </c>
      <c r="AW643" t="s">
        <v>206</v>
      </c>
      <c r="AX643">
        <v>1.4706999999999999</v>
      </c>
      <c r="AY643">
        <v>2.4</v>
      </c>
      <c r="AZ643">
        <v>3.3</v>
      </c>
      <c r="BA643">
        <v>14.686999999999999</v>
      </c>
      <c r="BB643">
        <v>13.96</v>
      </c>
      <c r="BC643">
        <v>0.95</v>
      </c>
      <c r="BD643">
        <v>15.27</v>
      </c>
      <c r="BE643">
        <v>2830.2539999999999</v>
      </c>
      <c r="BF643">
        <v>207.78399999999999</v>
      </c>
      <c r="BG643">
        <v>5.6760000000000002</v>
      </c>
      <c r="BH643">
        <v>3.1E-2</v>
      </c>
      <c r="BI643">
        <v>5.7080000000000002</v>
      </c>
      <c r="BJ643">
        <v>4.5570000000000004</v>
      </c>
      <c r="BK643">
        <v>2.5000000000000001E-2</v>
      </c>
      <c r="BL643">
        <v>4.5819999999999999</v>
      </c>
      <c r="BM643">
        <v>0.30270000000000002</v>
      </c>
      <c r="BQ643">
        <v>72.881</v>
      </c>
      <c r="BR643">
        <v>-3.6372000000000002E-2</v>
      </c>
      <c r="BS643">
        <v>-5</v>
      </c>
      <c r="BT643">
        <v>6.8430000000000001E-3</v>
      </c>
      <c r="BU643">
        <v>-0.88883999999999996</v>
      </c>
      <c r="BV643">
        <v>0</v>
      </c>
      <c r="BW643" t="s">
        <v>155</v>
      </c>
      <c r="BX643">
        <v>0.80300000000000005</v>
      </c>
    </row>
    <row r="644" spans="1:76" x14ac:dyDescent="0.25">
      <c r="A644" s="26">
        <v>43530</v>
      </c>
      <c r="B644" s="27">
        <v>0.62145634259259264</v>
      </c>
      <c r="C644">
        <v>14.246</v>
      </c>
      <c r="D644">
        <v>0.52749999999999997</v>
      </c>
      <c r="E644">
        <v>5275.0255539999998</v>
      </c>
      <c r="F644">
        <v>230.7</v>
      </c>
      <c r="G644">
        <v>1.5</v>
      </c>
      <c r="H644">
        <v>42.2</v>
      </c>
      <c r="J644">
        <v>0.5</v>
      </c>
      <c r="K644">
        <v>0.876</v>
      </c>
      <c r="L644">
        <v>12.479100000000001</v>
      </c>
      <c r="M644">
        <v>0.46210000000000001</v>
      </c>
      <c r="N644">
        <v>202.0873</v>
      </c>
      <c r="O644">
        <v>1.3140000000000001</v>
      </c>
      <c r="P644">
        <v>203.4</v>
      </c>
      <c r="Q644">
        <v>162.24629999999999</v>
      </c>
      <c r="R644">
        <v>1.0548999999999999</v>
      </c>
      <c r="S644">
        <v>163.30000000000001</v>
      </c>
      <c r="T644">
        <v>42.236899999999999</v>
      </c>
      <c r="W644">
        <v>0</v>
      </c>
      <c r="X644">
        <v>0.438</v>
      </c>
      <c r="Y644">
        <v>11.9</v>
      </c>
      <c r="Z644">
        <v>859</v>
      </c>
      <c r="AA644">
        <v>848</v>
      </c>
      <c r="AB644">
        <v>856</v>
      </c>
      <c r="AC644">
        <v>90</v>
      </c>
      <c r="AD644">
        <v>22.75</v>
      </c>
      <c r="AE644">
        <v>0.52</v>
      </c>
      <c r="AF644">
        <v>982</v>
      </c>
      <c r="AG644">
        <v>-1</v>
      </c>
      <c r="AH644">
        <v>30.157</v>
      </c>
      <c r="AI644">
        <v>36</v>
      </c>
      <c r="AJ644">
        <v>191</v>
      </c>
      <c r="AK644">
        <v>169</v>
      </c>
      <c r="AL644">
        <v>4.5</v>
      </c>
      <c r="AM644">
        <v>175</v>
      </c>
      <c r="AN644" t="s">
        <v>155</v>
      </c>
      <c r="AO644">
        <v>2</v>
      </c>
      <c r="AP644" s="28">
        <v>0.82994212962962965</v>
      </c>
      <c r="AQ644">
        <v>47.159281999999997</v>
      </c>
      <c r="AR644">
        <v>-88.489675000000005</v>
      </c>
      <c r="AS644">
        <v>312.3</v>
      </c>
      <c r="AT644">
        <v>13.5</v>
      </c>
      <c r="AU644">
        <v>12</v>
      </c>
      <c r="AV644">
        <v>9</v>
      </c>
      <c r="AW644" t="s">
        <v>206</v>
      </c>
      <c r="AX644">
        <v>1.3</v>
      </c>
      <c r="AY644">
        <v>2.4</v>
      </c>
      <c r="AZ644">
        <v>3.3</v>
      </c>
      <c r="BA644">
        <v>14.686999999999999</v>
      </c>
      <c r="BB644">
        <v>14.97</v>
      </c>
      <c r="BC644">
        <v>1.02</v>
      </c>
      <c r="BD644">
        <v>14.154999999999999</v>
      </c>
      <c r="BE644">
        <v>3044.4609999999998</v>
      </c>
      <c r="BF644">
        <v>71.751999999999995</v>
      </c>
      <c r="BG644">
        <v>5.1630000000000003</v>
      </c>
      <c r="BH644">
        <v>3.4000000000000002E-2</v>
      </c>
      <c r="BI644">
        <v>5.1970000000000001</v>
      </c>
      <c r="BJ644">
        <v>4.1449999999999996</v>
      </c>
      <c r="BK644">
        <v>2.7E-2</v>
      </c>
      <c r="BL644">
        <v>4.1719999999999997</v>
      </c>
      <c r="BM644">
        <v>0.32719999999999999</v>
      </c>
      <c r="BQ644">
        <v>77.695999999999998</v>
      </c>
      <c r="BR644">
        <v>-3.4471000000000002E-2</v>
      </c>
      <c r="BS644">
        <v>-5</v>
      </c>
      <c r="BT644">
        <v>6.1570000000000001E-3</v>
      </c>
      <c r="BU644">
        <v>-0.84238500000000005</v>
      </c>
      <c r="BV644">
        <v>0</v>
      </c>
      <c r="BW644" t="s">
        <v>155</v>
      </c>
      <c r="BX644">
        <v>0.80300000000000005</v>
      </c>
    </row>
    <row r="645" spans="1:76" x14ac:dyDescent="0.25">
      <c r="A645" s="26">
        <v>43530</v>
      </c>
      <c r="B645" s="27">
        <v>0.62146791666666668</v>
      </c>
      <c r="C645">
        <v>14.388999999999999</v>
      </c>
      <c r="D645">
        <v>0.15390000000000001</v>
      </c>
      <c r="E645">
        <v>1539.3094840000001</v>
      </c>
      <c r="F645">
        <v>206.4</v>
      </c>
      <c r="G645">
        <v>1.5</v>
      </c>
      <c r="H645">
        <v>41.8</v>
      </c>
      <c r="J645">
        <v>0.4</v>
      </c>
      <c r="K645">
        <v>0.87809999999999999</v>
      </c>
      <c r="L645">
        <v>12.6356</v>
      </c>
      <c r="M645">
        <v>0.13519999999999999</v>
      </c>
      <c r="N645">
        <v>181.27330000000001</v>
      </c>
      <c r="O645">
        <v>1.3171999999999999</v>
      </c>
      <c r="P645">
        <v>182.6</v>
      </c>
      <c r="Q645">
        <v>145.53370000000001</v>
      </c>
      <c r="R645">
        <v>1.0575000000000001</v>
      </c>
      <c r="S645">
        <v>146.6</v>
      </c>
      <c r="T645">
        <v>41.801099999999998</v>
      </c>
      <c r="W645">
        <v>0</v>
      </c>
      <c r="X645">
        <v>0.3513</v>
      </c>
      <c r="Y645">
        <v>12</v>
      </c>
      <c r="Z645">
        <v>858</v>
      </c>
      <c r="AA645">
        <v>846</v>
      </c>
      <c r="AB645">
        <v>856</v>
      </c>
      <c r="AC645">
        <v>90</v>
      </c>
      <c r="AD645">
        <v>22.75</v>
      </c>
      <c r="AE645">
        <v>0.52</v>
      </c>
      <c r="AF645">
        <v>982</v>
      </c>
      <c r="AG645">
        <v>-1</v>
      </c>
      <c r="AH645">
        <v>30.843</v>
      </c>
      <c r="AI645">
        <v>36</v>
      </c>
      <c r="AJ645">
        <v>191</v>
      </c>
      <c r="AK645">
        <v>169</v>
      </c>
      <c r="AL645">
        <v>4.5999999999999996</v>
      </c>
      <c r="AM645">
        <v>175</v>
      </c>
      <c r="AN645" t="s">
        <v>155</v>
      </c>
      <c r="AO645">
        <v>2</v>
      </c>
      <c r="AP645" s="28">
        <v>0.8299537037037038</v>
      </c>
      <c r="AQ645">
        <v>47.159292999999998</v>
      </c>
      <c r="AR645">
        <v>-88.489699000000002</v>
      </c>
      <c r="AS645">
        <v>312.39999999999998</v>
      </c>
      <c r="AT645">
        <v>9.4</v>
      </c>
      <c r="AU645">
        <v>12</v>
      </c>
      <c r="AV645">
        <v>9</v>
      </c>
      <c r="AW645" t="s">
        <v>206</v>
      </c>
      <c r="AX645">
        <v>1.3</v>
      </c>
      <c r="AY645">
        <v>2.4430999999999998</v>
      </c>
      <c r="AZ645">
        <v>3.3</v>
      </c>
      <c r="BA645">
        <v>14.686999999999999</v>
      </c>
      <c r="BB645">
        <v>15.24</v>
      </c>
      <c r="BC645">
        <v>1.04</v>
      </c>
      <c r="BD645">
        <v>13.877000000000001</v>
      </c>
      <c r="BE645">
        <v>3123.9180000000001</v>
      </c>
      <c r="BF645">
        <v>21.27</v>
      </c>
      <c r="BG645">
        <v>4.6929999999999996</v>
      </c>
      <c r="BH645">
        <v>3.4000000000000002E-2</v>
      </c>
      <c r="BI645">
        <v>4.7270000000000003</v>
      </c>
      <c r="BJ645">
        <v>3.7679999999999998</v>
      </c>
      <c r="BK645">
        <v>2.7E-2</v>
      </c>
      <c r="BL645">
        <v>3.7949999999999999</v>
      </c>
      <c r="BM645">
        <v>0.32819999999999999</v>
      </c>
      <c r="BQ645">
        <v>63.143000000000001</v>
      </c>
      <c r="BR645">
        <v>-3.1470999999999999E-2</v>
      </c>
      <c r="BS645">
        <v>-5</v>
      </c>
      <c r="BT645">
        <v>5.1570000000000001E-3</v>
      </c>
      <c r="BU645">
        <v>-0.76907300000000001</v>
      </c>
      <c r="BV645">
        <v>0</v>
      </c>
      <c r="BW645" t="s">
        <v>155</v>
      </c>
      <c r="BX645">
        <v>0.80300000000000005</v>
      </c>
    </row>
    <row r="646" spans="1:76" x14ac:dyDescent="0.25">
      <c r="A646" s="26">
        <v>43530</v>
      </c>
      <c r="B646" s="27">
        <v>0.62147949074074071</v>
      </c>
      <c r="C646">
        <v>14.555999999999999</v>
      </c>
      <c r="D646">
        <v>7.0599999999999996E-2</v>
      </c>
      <c r="E646">
        <v>706.47512900000004</v>
      </c>
      <c r="F646">
        <v>192.3</v>
      </c>
      <c r="G646">
        <v>1.4</v>
      </c>
      <c r="H646">
        <v>38.4</v>
      </c>
      <c r="J646">
        <v>0.4</v>
      </c>
      <c r="K646">
        <v>0.87760000000000005</v>
      </c>
      <c r="L646">
        <v>12.7737</v>
      </c>
      <c r="M646">
        <v>6.2E-2</v>
      </c>
      <c r="N646">
        <v>168.7482</v>
      </c>
      <c r="O646">
        <v>1.2532000000000001</v>
      </c>
      <c r="P646">
        <v>170</v>
      </c>
      <c r="Q646">
        <v>135.47800000000001</v>
      </c>
      <c r="R646">
        <v>1.0061</v>
      </c>
      <c r="S646">
        <v>136.5</v>
      </c>
      <c r="T646">
        <v>38.421599999999998</v>
      </c>
      <c r="W646">
        <v>0</v>
      </c>
      <c r="X646">
        <v>0.35099999999999998</v>
      </c>
      <c r="Y646">
        <v>11.9</v>
      </c>
      <c r="Z646">
        <v>858</v>
      </c>
      <c r="AA646">
        <v>846</v>
      </c>
      <c r="AB646">
        <v>856</v>
      </c>
      <c r="AC646">
        <v>90</v>
      </c>
      <c r="AD646">
        <v>22.75</v>
      </c>
      <c r="AE646">
        <v>0.52</v>
      </c>
      <c r="AF646">
        <v>982</v>
      </c>
      <c r="AG646">
        <v>-1</v>
      </c>
      <c r="AH646">
        <v>30.157</v>
      </c>
      <c r="AI646">
        <v>36</v>
      </c>
      <c r="AJ646">
        <v>191</v>
      </c>
      <c r="AK646">
        <v>169</v>
      </c>
      <c r="AL646">
        <v>4.5</v>
      </c>
      <c r="AM646">
        <v>175</v>
      </c>
      <c r="AN646" t="s">
        <v>155</v>
      </c>
      <c r="AO646">
        <v>2</v>
      </c>
      <c r="AP646" s="28">
        <v>0.82996527777777773</v>
      </c>
      <c r="AQ646">
        <v>47.159286999999999</v>
      </c>
      <c r="AR646">
        <v>-88.489706999999996</v>
      </c>
      <c r="AS646">
        <v>312.3</v>
      </c>
      <c r="AT646">
        <v>5</v>
      </c>
      <c r="AU646">
        <v>12</v>
      </c>
      <c r="AV646">
        <v>9</v>
      </c>
      <c r="AW646" t="s">
        <v>206</v>
      </c>
      <c r="AX646">
        <v>1.2138</v>
      </c>
      <c r="AY646">
        <v>2.4569000000000001</v>
      </c>
      <c r="AZ646">
        <v>2.9983</v>
      </c>
      <c r="BA646">
        <v>14.686999999999999</v>
      </c>
      <c r="BB646">
        <v>15.17</v>
      </c>
      <c r="BC646">
        <v>1.03</v>
      </c>
      <c r="BD646">
        <v>13.95</v>
      </c>
      <c r="BE646">
        <v>3142.1289999999999</v>
      </c>
      <c r="BF646">
        <v>9.7070000000000007</v>
      </c>
      <c r="BG646">
        <v>4.3470000000000004</v>
      </c>
      <c r="BH646">
        <v>3.2000000000000001E-2</v>
      </c>
      <c r="BI646">
        <v>4.3789999999999996</v>
      </c>
      <c r="BJ646">
        <v>3.49</v>
      </c>
      <c r="BK646">
        <v>2.5999999999999999E-2</v>
      </c>
      <c r="BL646">
        <v>3.516</v>
      </c>
      <c r="BM646">
        <v>0.30009999999999998</v>
      </c>
      <c r="BQ646">
        <v>62.783999999999999</v>
      </c>
      <c r="BR646">
        <v>-3.2686E-2</v>
      </c>
      <c r="BS646">
        <v>-5</v>
      </c>
      <c r="BT646">
        <v>5.8430000000000001E-3</v>
      </c>
      <c r="BU646">
        <v>-0.79876499999999995</v>
      </c>
      <c r="BV646">
        <v>0</v>
      </c>
      <c r="BW646" t="s">
        <v>155</v>
      </c>
      <c r="BX646">
        <v>0.80300000000000005</v>
      </c>
    </row>
    <row r="647" spans="1:76" x14ac:dyDescent="0.25">
      <c r="A647" s="26">
        <v>43530</v>
      </c>
      <c r="B647" s="27">
        <v>0.62149106481481475</v>
      </c>
      <c r="C647">
        <v>14.596</v>
      </c>
      <c r="D647">
        <v>4.5900000000000003E-2</v>
      </c>
      <c r="E647">
        <v>459.25434999999999</v>
      </c>
      <c r="F647">
        <v>181</v>
      </c>
      <c r="G647">
        <v>1.4</v>
      </c>
      <c r="H647">
        <v>42.1</v>
      </c>
      <c r="J647">
        <v>0.3</v>
      </c>
      <c r="K647">
        <v>0.87749999999999995</v>
      </c>
      <c r="L647">
        <v>12.808400000000001</v>
      </c>
      <c r="M647">
        <v>4.0300000000000002E-2</v>
      </c>
      <c r="N647">
        <v>158.82820000000001</v>
      </c>
      <c r="O647">
        <v>1.2284999999999999</v>
      </c>
      <c r="P647">
        <v>160.1</v>
      </c>
      <c r="Q647">
        <v>127.5138</v>
      </c>
      <c r="R647">
        <v>0.98629999999999995</v>
      </c>
      <c r="S647">
        <v>128.5</v>
      </c>
      <c r="T647">
        <v>42.1</v>
      </c>
      <c r="W647">
        <v>0</v>
      </c>
      <c r="X647">
        <v>0.26329999999999998</v>
      </c>
      <c r="Y647">
        <v>12</v>
      </c>
      <c r="Z647">
        <v>857</v>
      </c>
      <c r="AA647">
        <v>845</v>
      </c>
      <c r="AB647">
        <v>855</v>
      </c>
      <c r="AC647">
        <v>90</v>
      </c>
      <c r="AD647">
        <v>22.75</v>
      </c>
      <c r="AE647">
        <v>0.52</v>
      </c>
      <c r="AF647">
        <v>982</v>
      </c>
      <c r="AG647">
        <v>-1</v>
      </c>
      <c r="AH647">
        <v>30.843</v>
      </c>
      <c r="AI647">
        <v>36</v>
      </c>
      <c r="AJ647">
        <v>191</v>
      </c>
      <c r="AK647">
        <v>169</v>
      </c>
      <c r="AL647">
        <v>4.5999999999999996</v>
      </c>
      <c r="AM647">
        <v>175</v>
      </c>
      <c r="AN647" t="s">
        <v>155</v>
      </c>
      <c r="AO647">
        <v>2</v>
      </c>
      <c r="AP647" s="28">
        <v>0.82997685185185188</v>
      </c>
      <c r="AQ647">
        <v>47.159281</v>
      </c>
      <c r="AR647">
        <v>-88.489694</v>
      </c>
      <c r="AS647">
        <v>312.2</v>
      </c>
      <c r="AT647">
        <v>1.3</v>
      </c>
      <c r="AU647">
        <v>12</v>
      </c>
      <c r="AV647">
        <v>9</v>
      </c>
      <c r="AW647" t="s">
        <v>206</v>
      </c>
      <c r="AX647">
        <v>1.1000000000000001</v>
      </c>
      <c r="AY647">
        <v>2.4</v>
      </c>
      <c r="AZ647">
        <v>2.6431</v>
      </c>
      <c r="BA647">
        <v>14.686999999999999</v>
      </c>
      <c r="BB647">
        <v>15.15</v>
      </c>
      <c r="BC647">
        <v>1.03</v>
      </c>
      <c r="BD647">
        <v>13.96</v>
      </c>
      <c r="BE647">
        <v>3147.3789999999999</v>
      </c>
      <c r="BF647">
        <v>6.3029999999999999</v>
      </c>
      <c r="BG647">
        <v>4.0869999999999997</v>
      </c>
      <c r="BH647">
        <v>3.2000000000000001E-2</v>
      </c>
      <c r="BI647">
        <v>4.1189999999999998</v>
      </c>
      <c r="BJ647">
        <v>3.2810000000000001</v>
      </c>
      <c r="BK647">
        <v>2.5000000000000001E-2</v>
      </c>
      <c r="BL647">
        <v>3.3069999999999999</v>
      </c>
      <c r="BM647">
        <v>0.32850000000000001</v>
      </c>
      <c r="BQ647">
        <v>47.034999999999997</v>
      </c>
      <c r="BR647">
        <v>-2.7942000000000002E-2</v>
      </c>
      <c r="BS647">
        <v>-5</v>
      </c>
      <c r="BT647">
        <v>5.1570000000000001E-3</v>
      </c>
      <c r="BU647">
        <v>-0.68283300000000002</v>
      </c>
      <c r="BV647">
        <v>0</v>
      </c>
      <c r="BW647" t="s">
        <v>155</v>
      </c>
      <c r="BX647">
        <v>0.80300000000000005</v>
      </c>
    </row>
    <row r="648" spans="1:76" x14ac:dyDescent="0.25">
      <c r="A648" s="26">
        <v>43530</v>
      </c>
      <c r="B648" s="27">
        <v>0.6215026388888889</v>
      </c>
      <c r="C648">
        <v>14.619</v>
      </c>
      <c r="D648">
        <v>3.7600000000000001E-2</v>
      </c>
      <c r="E648">
        <v>376.40430800000001</v>
      </c>
      <c r="F648">
        <v>169.4</v>
      </c>
      <c r="G648">
        <v>1.4</v>
      </c>
      <c r="H648">
        <v>38</v>
      </c>
      <c r="J648">
        <v>0.3</v>
      </c>
      <c r="K648">
        <v>0.87739999999999996</v>
      </c>
      <c r="L648">
        <v>12.826599999999999</v>
      </c>
      <c r="M648">
        <v>3.3000000000000002E-2</v>
      </c>
      <c r="N648">
        <v>148.60820000000001</v>
      </c>
      <c r="O648">
        <v>1.2282999999999999</v>
      </c>
      <c r="P648">
        <v>149.80000000000001</v>
      </c>
      <c r="Q648">
        <v>119.30889999999999</v>
      </c>
      <c r="R648">
        <v>0.98619999999999997</v>
      </c>
      <c r="S648">
        <v>120.3</v>
      </c>
      <c r="T648">
        <v>37.995800000000003</v>
      </c>
      <c r="W648">
        <v>0</v>
      </c>
      <c r="X648">
        <v>0.26319999999999999</v>
      </c>
      <c r="Y648">
        <v>12</v>
      </c>
      <c r="Z648">
        <v>857</v>
      </c>
      <c r="AA648">
        <v>845</v>
      </c>
      <c r="AB648">
        <v>855</v>
      </c>
      <c r="AC648">
        <v>90</v>
      </c>
      <c r="AD648">
        <v>22.75</v>
      </c>
      <c r="AE648">
        <v>0.52</v>
      </c>
      <c r="AF648">
        <v>982</v>
      </c>
      <c r="AG648">
        <v>-1</v>
      </c>
      <c r="AH648">
        <v>30.157</v>
      </c>
      <c r="AI648">
        <v>36</v>
      </c>
      <c r="AJ648">
        <v>191</v>
      </c>
      <c r="AK648">
        <v>169.8</v>
      </c>
      <c r="AL648">
        <v>4.5</v>
      </c>
      <c r="AM648">
        <v>175</v>
      </c>
      <c r="AN648" t="s">
        <v>155</v>
      </c>
      <c r="AO648">
        <v>2</v>
      </c>
      <c r="AP648" s="28">
        <v>0.82998842592592592</v>
      </c>
      <c r="AQ648">
        <v>47.159280000000003</v>
      </c>
      <c r="AR648">
        <v>-88.489684999999994</v>
      </c>
      <c r="AS648">
        <v>312.10000000000002</v>
      </c>
      <c r="AT648">
        <v>0</v>
      </c>
      <c r="AU648">
        <v>12</v>
      </c>
      <c r="AV648">
        <v>9</v>
      </c>
      <c r="AW648" t="s">
        <v>206</v>
      </c>
      <c r="AX648">
        <v>1.1000000000000001</v>
      </c>
      <c r="AY648">
        <v>2.4</v>
      </c>
      <c r="AZ648">
        <v>2.7</v>
      </c>
      <c r="BA648">
        <v>14.686999999999999</v>
      </c>
      <c r="BB648">
        <v>15.14</v>
      </c>
      <c r="BC648">
        <v>1.03</v>
      </c>
      <c r="BD648">
        <v>13.975</v>
      </c>
      <c r="BE648">
        <v>3149.2669999999998</v>
      </c>
      <c r="BF648">
        <v>5.1609999999999996</v>
      </c>
      <c r="BG648">
        <v>3.8210000000000002</v>
      </c>
      <c r="BH648">
        <v>3.2000000000000001E-2</v>
      </c>
      <c r="BI648">
        <v>3.8530000000000002</v>
      </c>
      <c r="BJ648">
        <v>3.0680000000000001</v>
      </c>
      <c r="BK648">
        <v>2.5000000000000001E-2</v>
      </c>
      <c r="BL648">
        <v>3.093</v>
      </c>
      <c r="BM648">
        <v>0.29620000000000002</v>
      </c>
      <c r="BQ648">
        <v>46.99</v>
      </c>
      <c r="BR648">
        <v>-3.0372E-2</v>
      </c>
      <c r="BS648">
        <v>-5</v>
      </c>
      <c r="BT648">
        <v>5.0000000000000001E-3</v>
      </c>
      <c r="BU648">
        <v>-0.74221599999999999</v>
      </c>
      <c r="BV648">
        <v>0</v>
      </c>
      <c r="BW648" t="s">
        <v>155</v>
      </c>
      <c r="BX648">
        <v>0.80300000000000005</v>
      </c>
    </row>
    <row r="649" spans="1:76" x14ac:dyDescent="0.25">
      <c r="A649" s="26">
        <v>43530</v>
      </c>
      <c r="B649" s="27">
        <v>0.62151421296296294</v>
      </c>
      <c r="C649">
        <v>14.64</v>
      </c>
      <c r="D649">
        <v>3.5400000000000001E-2</v>
      </c>
      <c r="E649">
        <v>353.56856499999998</v>
      </c>
      <c r="F649">
        <v>154.30000000000001</v>
      </c>
      <c r="G649">
        <v>1.5</v>
      </c>
      <c r="H649">
        <v>38.799999999999997</v>
      </c>
      <c r="J649">
        <v>0.2</v>
      </c>
      <c r="K649">
        <v>0.87729999999999997</v>
      </c>
      <c r="L649">
        <v>12.8432</v>
      </c>
      <c r="M649">
        <v>3.1E-2</v>
      </c>
      <c r="N649">
        <v>135.3212</v>
      </c>
      <c r="O649">
        <v>1.3159000000000001</v>
      </c>
      <c r="P649">
        <v>136.6</v>
      </c>
      <c r="Q649">
        <v>108.6414</v>
      </c>
      <c r="R649">
        <v>1.0565</v>
      </c>
      <c r="S649">
        <v>109.7</v>
      </c>
      <c r="T649">
        <v>38.830500000000001</v>
      </c>
      <c r="W649">
        <v>0</v>
      </c>
      <c r="X649">
        <v>0.17549999999999999</v>
      </c>
      <c r="Y649">
        <v>12</v>
      </c>
      <c r="Z649">
        <v>857</v>
      </c>
      <c r="AA649">
        <v>845</v>
      </c>
      <c r="AB649">
        <v>855</v>
      </c>
      <c r="AC649">
        <v>90</v>
      </c>
      <c r="AD649">
        <v>22.75</v>
      </c>
      <c r="AE649">
        <v>0.52</v>
      </c>
      <c r="AF649">
        <v>982</v>
      </c>
      <c r="AG649">
        <v>-1</v>
      </c>
      <c r="AH649">
        <v>30.843</v>
      </c>
      <c r="AI649">
        <v>36</v>
      </c>
      <c r="AJ649">
        <v>191.8</v>
      </c>
      <c r="AK649">
        <v>170</v>
      </c>
      <c r="AL649">
        <v>4.5999999999999996</v>
      </c>
      <c r="AM649">
        <v>175</v>
      </c>
      <c r="AN649" t="s">
        <v>155</v>
      </c>
      <c r="AO649">
        <v>2</v>
      </c>
      <c r="AP649" s="28">
        <v>0.83000000000000007</v>
      </c>
      <c r="AQ649">
        <v>47.159280000000003</v>
      </c>
      <c r="AR649">
        <v>-88.489683999999997</v>
      </c>
      <c r="AS649">
        <v>311.8</v>
      </c>
      <c r="AT649">
        <v>0</v>
      </c>
      <c r="AU649">
        <v>12</v>
      </c>
      <c r="AV649">
        <v>9</v>
      </c>
      <c r="AW649" t="s">
        <v>206</v>
      </c>
      <c r="AX649">
        <v>1.1000000000000001</v>
      </c>
      <c r="AY649">
        <v>2.4</v>
      </c>
      <c r="AZ649">
        <v>2.6568999999999998</v>
      </c>
      <c r="BA649">
        <v>14.686999999999999</v>
      </c>
      <c r="BB649">
        <v>15.12</v>
      </c>
      <c r="BC649">
        <v>1.03</v>
      </c>
      <c r="BD649">
        <v>13.99</v>
      </c>
      <c r="BE649">
        <v>3149.7379999999998</v>
      </c>
      <c r="BF649">
        <v>4.8419999999999996</v>
      </c>
      <c r="BG649">
        <v>3.4750000000000001</v>
      </c>
      <c r="BH649">
        <v>3.4000000000000002E-2</v>
      </c>
      <c r="BI649">
        <v>3.5089999999999999</v>
      </c>
      <c r="BJ649">
        <v>2.79</v>
      </c>
      <c r="BK649">
        <v>2.7E-2</v>
      </c>
      <c r="BL649">
        <v>2.8170000000000002</v>
      </c>
      <c r="BM649">
        <v>0.3024</v>
      </c>
      <c r="BQ649">
        <v>31.286999999999999</v>
      </c>
      <c r="BR649">
        <v>-3.1E-2</v>
      </c>
      <c r="BS649">
        <v>-5</v>
      </c>
      <c r="BT649">
        <v>5.0000000000000001E-3</v>
      </c>
      <c r="BU649">
        <v>-0.75756299999999999</v>
      </c>
      <c r="BV649">
        <v>0</v>
      </c>
      <c r="BW649" t="s">
        <v>155</v>
      </c>
      <c r="BX649">
        <v>0.80300000000000005</v>
      </c>
    </row>
    <row r="650" spans="1:76" x14ac:dyDescent="0.25">
      <c r="A650" s="26">
        <v>43530</v>
      </c>
      <c r="B650" s="27">
        <v>0.62152578703703709</v>
      </c>
      <c r="C650">
        <v>14.64</v>
      </c>
      <c r="D650">
        <v>3.8800000000000001E-2</v>
      </c>
      <c r="E650">
        <v>388.11158799999998</v>
      </c>
      <c r="F650">
        <v>135.1</v>
      </c>
      <c r="G650">
        <v>1.5</v>
      </c>
      <c r="H650">
        <v>41</v>
      </c>
      <c r="J650">
        <v>0.2</v>
      </c>
      <c r="K650">
        <v>0.87729999999999997</v>
      </c>
      <c r="L650">
        <v>12.843299999999999</v>
      </c>
      <c r="M650">
        <v>3.4000000000000002E-2</v>
      </c>
      <c r="N650">
        <v>118.523</v>
      </c>
      <c r="O650">
        <v>1.3159000000000001</v>
      </c>
      <c r="P650">
        <v>119.8</v>
      </c>
      <c r="Q650">
        <v>95.155199999999994</v>
      </c>
      <c r="R650">
        <v>1.0565</v>
      </c>
      <c r="S650">
        <v>96.2</v>
      </c>
      <c r="T650">
        <v>41.005200000000002</v>
      </c>
      <c r="W650">
        <v>0</v>
      </c>
      <c r="X650">
        <v>0.17549999999999999</v>
      </c>
      <c r="Y650">
        <v>12</v>
      </c>
      <c r="Z650">
        <v>856</v>
      </c>
      <c r="AA650">
        <v>844</v>
      </c>
      <c r="AB650">
        <v>855</v>
      </c>
      <c r="AC650">
        <v>90</v>
      </c>
      <c r="AD650">
        <v>22.75</v>
      </c>
      <c r="AE650">
        <v>0.52</v>
      </c>
      <c r="AF650">
        <v>982</v>
      </c>
      <c r="AG650">
        <v>-1</v>
      </c>
      <c r="AH650">
        <v>30.157841999999999</v>
      </c>
      <c r="AI650">
        <v>36</v>
      </c>
      <c r="AJ650">
        <v>192</v>
      </c>
      <c r="AK650">
        <v>170</v>
      </c>
      <c r="AL650">
        <v>4.7</v>
      </c>
      <c r="AM650">
        <v>175</v>
      </c>
      <c r="AN650" t="s">
        <v>155</v>
      </c>
      <c r="AO650">
        <v>2</v>
      </c>
      <c r="AP650" s="28">
        <v>0.830011574074074</v>
      </c>
      <c r="AQ650">
        <v>47.159280000000003</v>
      </c>
      <c r="AR650">
        <v>-88.489681000000004</v>
      </c>
      <c r="AS650">
        <v>311.5</v>
      </c>
      <c r="AT650">
        <v>0</v>
      </c>
      <c r="AU650">
        <v>12</v>
      </c>
      <c r="AV650">
        <v>9</v>
      </c>
      <c r="AW650" t="s">
        <v>206</v>
      </c>
      <c r="AX650">
        <v>1.1000000000000001</v>
      </c>
      <c r="AY650">
        <v>2.4</v>
      </c>
      <c r="AZ650">
        <v>2.6</v>
      </c>
      <c r="BA650">
        <v>14.686999999999999</v>
      </c>
      <c r="BB650">
        <v>15.12</v>
      </c>
      <c r="BC650">
        <v>1.03</v>
      </c>
      <c r="BD650">
        <v>13.989000000000001</v>
      </c>
      <c r="BE650">
        <v>3148.9409999999998</v>
      </c>
      <c r="BF650">
        <v>5.3129999999999997</v>
      </c>
      <c r="BG650">
        <v>3.0430000000000001</v>
      </c>
      <c r="BH650">
        <v>3.4000000000000002E-2</v>
      </c>
      <c r="BI650">
        <v>3.077</v>
      </c>
      <c r="BJ650">
        <v>2.4430000000000001</v>
      </c>
      <c r="BK650">
        <v>2.7E-2</v>
      </c>
      <c r="BL650">
        <v>2.4700000000000002</v>
      </c>
      <c r="BM650">
        <v>0.31929999999999997</v>
      </c>
      <c r="BQ650">
        <v>31.279</v>
      </c>
      <c r="BR650">
        <v>-2.8473999999999999E-2</v>
      </c>
      <c r="BS650">
        <v>-5</v>
      </c>
      <c r="BT650">
        <v>5.842E-3</v>
      </c>
      <c r="BU650">
        <v>-0.69582200000000005</v>
      </c>
      <c r="BV650">
        <v>0</v>
      </c>
      <c r="BW650" t="s">
        <v>155</v>
      </c>
      <c r="BX650">
        <v>0.80300000000000005</v>
      </c>
    </row>
    <row r="651" spans="1:76" x14ac:dyDescent="0.25">
      <c r="A651" s="26">
        <v>43530</v>
      </c>
      <c r="B651" s="27">
        <v>0.62153736111111113</v>
      </c>
      <c r="C651">
        <v>14.64</v>
      </c>
      <c r="D651">
        <v>4.0099999999999997E-2</v>
      </c>
      <c r="E651">
        <v>401.34693900000002</v>
      </c>
      <c r="F651">
        <v>119.2</v>
      </c>
      <c r="G651">
        <v>1.5</v>
      </c>
      <c r="H651">
        <v>36.200000000000003</v>
      </c>
      <c r="J651">
        <v>0.1</v>
      </c>
      <c r="K651">
        <v>0.87719999999999998</v>
      </c>
      <c r="L651">
        <v>12.8429</v>
      </c>
      <c r="M651">
        <v>3.5200000000000002E-2</v>
      </c>
      <c r="N651">
        <v>104.5689</v>
      </c>
      <c r="O651">
        <v>1.3159000000000001</v>
      </c>
      <c r="P651">
        <v>105.9</v>
      </c>
      <c r="Q651">
        <v>83.952299999999994</v>
      </c>
      <c r="R651">
        <v>1.0564</v>
      </c>
      <c r="S651">
        <v>85</v>
      </c>
      <c r="T651">
        <v>36.188200000000002</v>
      </c>
      <c r="W651">
        <v>0</v>
      </c>
      <c r="X651">
        <v>8.77E-2</v>
      </c>
      <c r="Y651">
        <v>12</v>
      </c>
      <c r="Z651">
        <v>857</v>
      </c>
      <c r="AA651">
        <v>845</v>
      </c>
      <c r="AB651">
        <v>855</v>
      </c>
      <c r="AC651">
        <v>90</v>
      </c>
      <c r="AD651">
        <v>22.75</v>
      </c>
      <c r="AE651">
        <v>0.52</v>
      </c>
      <c r="AF651">
        <v>982</v>
      </c>
      <c r="AG651">
        <v>-1</v>
      </c>
      <c r="AH651">
        <v>30.842842999999998</v>
      </c>
      <c r="AI651">
        <v>36</v>
      </c>
      <c r="AJ651">
        <v>192</v>
      </c>
      <c r="AK651">
        <v>170</v>
      </c>
      <c r="AL651">
        <v>4.5999999999999996</v>
      </c>
      <c r="AM651">
        <v>175</v>
      </c>
      <c r="AN651" t="s">
        <v>155</v>
      </c>
      <c r="AO651">
        <v>2</v>
      </c>
      <c r="AP651" s="28">
        <v>0.83002314814814815</v>
      </c>
      <c r="AQ651">
        <v>47.159280000000003</v>
      </c>
      <c r="AR651">
        <v>-88.489678999999995</v>
      </c>
      <c r="AS651">
        <v>311.2</v>
      </c>
      <c r="AT651">
        <v>0</v>
      </c>
      <c r="AU651">
        <v>12</v>
      </c>
      <c r="AV651">
        <v>9</v>
      </c>
      <c r="AW651" t="s">
        <v>206</v>
      </c>
      <c r="AX651">
        <v>1.1000000000000001</v>
      </c>
      <c r="AY651">
        <v>2.4</v>
      </c>
      <c r="AZ651">
        <v>2.6</v>
      </c>
      <c r="BA651">
        <v>14.686999999999999</v>
      </c>
      <c r="BB651">
        <v>15.12</v>
      </c>
      <c r="BC651">
        <v>1.03</v>
      </c>
      <c r="BD651">
        <v>13.993</v>
      </c>
      <c r="BE651">
        <v>3148.7750000000001</v>
      </c>
      <c r="BF651">
        <v>5.4939999999999998</v>
      </c>
      <c r="BG651">
        <v>2.6850000000000001</v>
      </c>
      <c r="BH651">
        <v>3.4000000000000002E-2</v>
      </c>
      <c r="BI651">
        <v>2.7189999999999999</v>
      </c>
      <c r="BJ651">
        <v>2.1560000000000001</v>
      </c>
      <c r="BK651">
        <v>2.7E-2</v>
      </c>
      <c r="BL651">
        <v>2.1829999999999998</v>
      </c>
      <c r="BM651">
        <v>0.28170000000000001</v>
      </c>
      <c r="BQ651">
        <v>15.638999999999999</v>
      </c>
      <c r="BR651">
        <v>-3.1371000000000003E-2</v>
      </c>
      <c r="BS651">
        <v>-5</v>
      </c>
      <c r="BT651">
        <v>5.1570000000000001E-3</v>
      </c>
      <c r="BU651">
        <v>-0.76663800000000004</v>
      </c>
      <c r="BV651">
        <v>0</v>
      </c>
      <c r="BW651" t="s">
        <v>155</v>
      </c>
      <c r="BX651">
        <v>0.80300000000000005</v>
      </c>
    </row>
    <row r="652" spans="1:76" x14ac:dyDescent="0.25">
      <c r="A652" s="26">
        <v>43530</v>
      </c>
      <c r="B652" s="27">
        <v>0.62154893518518517</v>
      </c>
      <c r="C652">
        <v>14.64</v>
      </c>
      <c r="D652">
        <v>3.2899999999999999E-2</v>
      </c>
      <c r="E652">
        <v>329.06379500000003</v>
      </c>
      <c r="F652">
        <v>105.4</v>
      </c>
      <c r="G652">
        <v>1.5</v>
      </c>
      <c r="H652">
        <v>40.200000000000003</v>
      </c>
      <c r="J652">
        <v>0.1</v>
      </c>
      <c r="K652">
        <v>0.87729999999999997</v>
      </c>
      <c r="L652">
        <v>12.844099999999999</v>
      </c>
      <c r="M652">
        <v>2.8899999999999999E-2</v>
      </c>
      <c r="N652">
        <v>92.506</v>
      </c>
      <c r="O652">
        <v>1.3160000000000001</v>
      </c>
      <c r="P652">
        <v>93.8</v>
      </c>
      <c r="Q652">
        <v>74.273200000000003</v>
      </c>
      <c r="R652">
        <v>1.0566</v>
      </c>
      <c r="S652">
        <v>75.3</v>
      </c>
      <c r="T652">
        <v>40.222799999999999</v>
      </c>
      <c r="W652">
        <v>0</v>
      </c>
      <c r="X652">
        <v>8.77E-2</v>
      </c>
      <c r="Y652">
        <v>12</v>
      </c>
      <c r="Z652">
        <v>857</v>
      </c>
      <c r="AA652">
        <v>845</v>
      </c>
      <c r="AB652">
        <v>855</v>
      </c>
      <c r="AC652">
        <v>90</v>
      </c>
      <c r="AD652">
        <v>22.77</v>
      </c>
      <c r="AE652">
        <v>0.52</v>
      </c>
      <c r="AF652">
        <v>981</v>
      </c>
      <c r="AG652">
        <v>-1</v>
      </c>
      <c r="AH652">
        <v>31</v>
      </c>
      <c r="AI652">
        <v>36</v>
      </c>
      <c r="AJ652">
        <v>192</v>
      </c>
      <c r="AK652">
        <v>170</v>
      </c>
      <c r="AL652">
        <v>4.7</v>
      </c>
      <c r="AM652">
        <v>175.4</v>
      </c>
      <c r="AN652" t="s">
        <v>155</v>
      </c>
      <c r="AO652">
        <v>2</v>
      </c>
      <c r="AP652" s="28">
        <v>0.8300347222222223</v>
      </c>
      <c r="AQ652">
        <v>47.159280000000003</v>
      </c>
      <c r="AR652">
        <v>-88.489677999999998</v>
      </c>
      <c r="AS652">
        <v>310.89999999999998</v>
      </c>
      <c r="AT652">
        <v>0</v>
      </c>
      <c r="AU652">
        <v>12</v>
      </c>
      <c r="AV652">
        <v>9</v>
      </c>
      <c r="AW652" t="s">
        <v>206</v>
      </c>
      <c r="AX652">
        <v>1.1000000000000001</v>
      </c>
      <c r="AY652">
        <v>2.4</v>
      </c>
      <c r="AZ652">
        <v>2.6</v>
      </c>
      <c r="BA652">
        <v>14.686999999999999</v>
      </c>
      <c r="BB652">
        <v>15.13</v>
      </c>
      <c r="BC652">
        <v>1.03</v>
      </c>
      <c r="BD652">
        <v>13.981999999999999</v>
      </c>
      <c r="BE652">
        <v>3150.2310000000002</v>
      </c>
      <c r="BF652">
        <v>4.5069999999999997</v>
      </c>
      <c r="BG652">
        <v>2.3759999999999999</v>
      </c>
      <c r="BH652">
        <v>3.4000000000000002E-2</v>
      </c>
      <c r="BI652">
        <v>2.41</v>
      </c>
      <c r="BJ652">
        <v>1.9079999999999999</v>
      </c>
      <c r="BK652">
        <v>2.7E-2</v>
      </c>
      <c r="BL652">
        <v>1.9350000000000001</v>
      </c>
      <c r="BM652">
        <v>0.31330000000000002</v>
      </c>
      <c r="BQ652">
        <v>15.646000000000001</v>
      </c>
      <c r="BR652">
        <v>-2.9471000000000001E-2</v>
      </c>
      <c r="BS652">
        <v>-5</v>
      </c>
      <c r="BT652">
        <v>5.8430000000000001E-3</v>
      </c>
      <c r="BU652">
        <v>-0.720198</v>
      </c>
      <c r="BV652">
        <v>0</v>
      </c>
      <c r="BW652" t="s">
        <v>155</v>
      </c>
      <c r="BX652">
        <v>0.80300000000000005</v>
      </c>
    </row>
    <row r="653" spans="1:76" x14ac:dyDescent="0.25">
      <c r="A653" s="26">
        <v>43530</v>
      </c>
      <c r="B653" s="27">
        <v>0.62156050925925921</v>
      </c>
      <c r="C653">
        <v>14.576000000000001</v>
      </c>
      <c r="D653">
        <v>2.63E-2</v>
      </c>
      <c r="E653">
        <v>262.78376100000003</v>
      </c>
      <c r="F653">
        <v>94.7</v>
      </c>
      <c r="G653">
        <v>1.5</v>
      </c>
      <c r="H653">
        <v>38.799999999999997</v>
      </c>
      <c r="J653">
        <v>0.01</v>
      </c>
      <c r="K653">
        <v>0.87780000000000002</v>
      </c>
      <c r="L653">
        <v>12.7957</v>
      </c>
      <c r="M653">
        <v>2.3099999999999999E-2</v>
      </c>
      <c r="N653">
        <v>83.092799999999997</v>
      </c>
      <c r="O653">
        <v>1.3168</v>
      </c>
      <c r="P653">
        <v>84.4</v>
      </c>
      <c r="Q653">
        <v>66.711299999999994</v>
      </c>
      <c r="R653">
        <v>1.0571999999999999</v>
      </c>
      <c r="S653">
        <v>67.8</v>
      </c>
      <c r="T653">
        <v>38.818399999999997</v>
      </c>
      <c r="W653">
        <v>0</v>
      </c>
      <c r="X653">
        <v>8.6E-3</v>
      </c>
      <c r="Y653">
        <v>12</v>
      </c>
      <c r="Z653">
        <v>857</v>
      </c>
      <c r="AA653">
        <v>845</v>
      </c>
      <c r="AB653">
        <v>855</v>
      </c>
      <c r="AC653">
        <v>90</v>
      </c>
      <c r="AD653">
        <v>22.75</v>
      </c>
      <c r="AE653">
        <v>0.52</v>
      </c>
      <c r="AF653">
        <v>982</v>
      </c>
      <c r="AG653">
        <v>-1</v>
      </c>
      <c r="AH653">
        <v>30.157</v>
      </c>
      <c r="AI653">
        <v>36</v>
      </c>
      <c r="AJ653">
        <v>192</v>
      </c>
      <c r="AK653">
        <v>170</v>
      </c>
      <c r="AL653">
        <v>4.5999999999999996</v>
      </c>
      <c r="AM653">
        <v>175.8</v>
      </c>
      <c r="AN653" t="s">
        <v>155</v>
      </c>
      <c r="AO653">
        <v>2</v>
      </c>
      <c r="AP653" s="28">
        <v>0.83004629629629623</v>
      </c>
      <c r="AQ653">
        <v>47.159280000000003</v>
      </c>
      <c r="AR653">
        <v>-88.489676000000003</v>
      </c>
      <c r="AS653">
        <v>310.60000000000002</v>
      </c>
      <c r="AT653">
        <v>0</v>
      </c>
      <c r="AU653">
        <v>12</v>
      </c>
      <c r="AV653">
        <v>9</v>
      </c>
      <c r="AW653" t="s">
        <v>206</v>
      </c>
      <c r="AX653">
        <v>1.1000000000000001</v>
      </c>
      <c r="AY653">
        <v>2.4</v>
      </c>
      <c r="AZ653">
        <v>2.6</v>
      </c>
      <c r="BA653">
        <v>14.686999999999999</v>
      </c>
      <c r="BB653">
        <v>15.2</v>
      </c>
      <c r="BC653">
        <v>1.03</v>
      </c>
      <c r="BD653">
        <v>13.917</v>
      </c>
      <c r="BE653">
        <v>3151.7020000000002</v>
      </c>
      <c r="BF653">
        <v>3.6160000000000001</v>
      </c>
      <c r="BG653">
        <v>2.1429999999999998</v>
      </c>
      <c r="BH653">
        <v>3.4000000000000002E-2</v>
      </c>
      <c r="BI653">
        <v>2.177</v>
      </c>
      <c r="BJ653">
        <v>1.7210000000000001</v>
      </c>
      <c r="BK653">
        <v>2.7E-2</v>
      </c>
      <c r="BL653">
        <v>1.748</v>
      </c>
      <c r="BM653">
        <v>0.30359999999999998</v>
      </c>
      <c r="BQ653">
        <v>1.532</v>
      </c>
      <c r="BR653">
        <v>-3.0686000000000001E-2</v>
      </c>
      <c r="BS653">
        <v>-5</v>
      </c>
      <c r="BT653">
        <v>5.1570000000000001E-3</v>
      </c>
      <c r="BU653">
        <v>-0.74988999999999995</v>
      </c>
      <c r="BV653">
        <v>0</v>
      </c>
      <c r="BW653" t="s">
        <v>155</v>
      </c>
      <c r="BX653">
        <v>0.80300000000000005</v>
      </c>
    </row>
    <row r="654" spans="1:76" x14ac:dyDescent="0.25">
      <c r="A654" s="26">
        <v>43530</v>
      </c>
      <c r="B654" s="27">
        <v>0.62157208333333336</v>
      </c>
      <c r="C654">
        <v>14.54</v>
      </c>
      <c r="D654">
        <v>2.6800000000000001E-2</v>
      </c>
      <c r="E654">
        <v>268.09121599999997</v>
      </c>
      <c r="F654">
        <v>87.9</v>
      </c>
      <c r="G654">
        <v>1.5</v>
      </c>
      <c r="H654">
        <v>38.1</v>
      </c>
      <c r="J654">
        <v>0</v>
      </c>
      <c r="K654">
        <v>0.87809999999999999</v>
      </c>
      <c r="L654">
        <v>12.7675</v>
      </c>
      <c r="M654">
        <v>2.35E-2</v>
      </c>
      <c r="N654">
        <v>77.163399999999996</v>
      </c>
      <c r="O654">
        <v>1.3170999999999999</v>
      </c>
      <c r="P654">
        <v>78.5</v>
      </c>
      <c r="Q654">
        <v>61.95</v>
      </c>
      <c r="R654">
        <v>1.0575000000000001</v>
      </c>
      <c r="S654">
        <v>63</v>
      </c>
      <c r="T654">
        <v>38.061100000000003</v>
      </c>
      <c r="W654">
        <v>0</v>
      </c>
      <c r="X654">
        <v>0</v>
      </c>
      <c r="Y654">
        <v>12</v>
      </c>
      <c r="Z654">
        <v>857</v>
      </c>
      <c r="AA654">
        <v>845</v>
      </c>
      <c r="AB654">
        <v>855</v>
      </c>
      <c r="AC654">
        <v>90</v>
      </c>
      <c r="AD654">
        <v>22.75</v>
      </c>
      <c r="AE654">
        <v>0.52</v>
      </c>
      <c r="AF654">
        <v>982</v>
      </c>
      <c r="AG654">
        <v>-1</v>
      </c>
      <c r="AH654">
        <v>30</v>
      </c>
      <c r="AI654">
        <v>36</v>
      </c>
      <c r="AJ654">
        <v>192</v>
      </c>
      <c r="AK654">
        <v>170</v>
      </c>
      <c r="AL654">
        <v>4.5999999999999996</v>
      </c>
      <c r="AM654">
        <v>176</v>
      </c>
      <c r="AN654" t="s">
        <v>155</v>
      </c>
      <c r="AO654">
        <v>2</v>
      </c>
      <c r="AP654" s="28">
        <v>0.83005787037037038</v>
      </c>
      <c r="AQ654">
        <v>47.159280000000003</v>
      </c>
      <c r="AR654">
        <v>-88.489673999999994</v>
      </c>
      <c r="AS654">
        <v>310.5</v>
      </c>
      <c r="AT654">
        <v>0</v>
      </c>
      <c r="AU654">
        <v>12</v>
      </c>
      <c r="AV654">
        <v>9</v>
      </c>
      <c r="AW654" t="s">
        <v>206</v>
      </c>
      <c r="AX654">
        <v>1.1000000000000001</v>
      </c>
      <c r="AY654">
        <v>2.4</v>
      </c>
      <c r="AZ654">
        <v>2.6</v>
      </c>
      <c r="BA654">
        <v>14.686999999999999</v>
      </c>
      <c r="BB654">
        <v>15.23</v>
      </c>
      <c r="BC654">
        <v>1.04</v>
      </c>
      <c r="BD654">
        <v>13.882</v>
      </c>
      <c r="BE654">
        <v>3151.6109999999999</v>
      </c>
      <c r="BF654">
        <v>3.6989999999999998</v>
      </c>
      <c r="BG654">
        <v>1.9950000000000001</v>
      </c>
      <c r="BH654">
        <v>3.4000000000000002E-2</v>
      </c>
      <c r="BI654">
        <v>2.0289999999999999</v>
      </c>
      <c r="BJ654">
        <v>1.601</v>
      </c>
      <c r="BK654">
        <v>2.7E-2</v>
      </c>
      <c r="BL654">
        <v>1.629</v>
      </c>
      <c r="BM654">
        <v>0.29830000000000001</v>
      </c>
      <c r="BQ654">
        <v>0</v>
      </c>
      <c r="BR654">
        <v>-3.1842000000000002E-2</v>
      </c>
      <c r="BS654">
        <v>-5</v>
      </c>
      <c r="BT654">
        <v>5.842E-3</v>
      </c>
      <c r="BU654">
        <v>-0.77814300000000003</v>
      </c>
      <c r="BV654">
        <v>0</v>
      </c>
      <c r="BW654" t="s">
        <v>155</v>
      </c>
      <c r="BX654">
        <v>0.80300000000000005</v>
      </c>
    </row>
    <row r="655" spans="1:76" x14ac:dyDescent="0.25">
      <c r="A655" s="26">
        <v>43530</v>
      </c>
      <c r="B655" s="27">
        <v>0.6215836574074074</v>
      </c>
      <c r="C655">
        <v>14.54</v>
      </c>
      <c r="D655">
        <v>2.5700000000000001E-2</v>
      </c>
      <c r="E655">
        <v>256.89246400000002</v>
      </c>
      <c r="F655">
        <v>83.5</v>
      </c>
      <c r="G655">
        <v>1.4</v>
      </c>
      <c r="H655">
        <v>42.2</v>
      </c>
      <c r="J655">
        <v>0</v>
      </c>
      <c r="K655">
        <v>0.87809999999999999</v>
      </c>
      <c r="L655">
        <v>12.7681</v>
      </c>
      <c r="M655">
        <v>2.2599999999999999E-2</v>
      </c>
      <c r="N655">
        <v>73.349900000000005</v>
      </c>
      <c r="O655">
        <v>1.2294</v>
      </c>
      <c r="P655">
        <v>74.599999999999994</v>
      </c>
      <c r="Q655">
        <v>58.888300000000001</v>
      </c>
      <c r="R655">
        <v>0.98699999999999999</v>
      </c>
      <c r="S655">
        <v>59.9</v>
      </c>
      <c r="T655">
        <v>42.199399999999997</v>
      </c>
      <c r="W655">
        <v>0</v>
      </c>
      <c r="X655">
        <v>0</v>
      </c>
      <c r="Y655">
        <v>12</v>
      </c>
      <c r="Z655">
        <v>856</v>
      </c>
      <c r="AA655">
        <v>844</v>
      </c>
      <c r="AB655">
        <v>855</v>
      </c>
      <c r="AC655">
        <v>90</v>
      </c>
      <c r="AD655">
        <v>22.75</v>
      </c>
      <c r="AE655">
        <v>0.52</v>
      </c>
      <c r="AF655">
        <v>982</v>
      </c>
      <c r="AG655">
        <v>-1</v>
      </c>
      <c r="AH655">
        <v>30</v>
      </c>
      <c r="AI655">
        <v>36</v>
      </c>
      <c r="AJ655">
        <v>192</v>
      </c>
      <c r="AK655">
        <v>170</v>
      </c>
      <c r="AL655">
        <v>4.7</v>
      </c>
      <c r="AM655">
        <v>176</v>
      </c>
      <c r="AN655" t="s">
        <v>155</v>
      </c>
      <c r="AO655">
        <v>2</v>
      </c>
      <c r="AP655" s="28">
        <v>0.83006944444444442</v>
      </c>
      <c r="AQ655">
        <v>47.159280000000003</v>
      </c>
      <c r="AR655">
        <v>-88.489672999999996</v>
      </c>
      <c r="AS655">
        <v>310.3</v>
      </c>
      <c r="AT655">
        <v>0</v>
      </c>
      <c r="AU655">
        <v>12</v>
      </c>
      <c r="AV655">
        <v>9</v>
      </c>
      <c r="AW655" t="s">
        <v>206</v>
      </c>
      <c r="AX655">
        <v>1.1000000000000001</v>
      </c>
      <c r="AY655">
        <v>2.4</v>
      </c>
      <c r="AZ655">
        <v>2.6</v>
      </c>
      <c r="BA655">
        <v>14.686999999999999</v>
      </c>
      <c r="BB655">
        <v>15.23</v>
      </c>
      <c r="BC655">
        <v>1.04</v>
      </c>
      <c r="BD655">
        <v>13.878</v>
      </c>
      <c r="BE655">
        <v>3151.7510000000002</v>
      </c>
      <c r="BF655">
        <v>3.544</v>
      </c>
      <c r="BG655">
        <v>1.8959999999999999</v>
      </c>
      <c r="BH655">
        <v>3.2000000000000001E-2</v>
      </c>
      <c r="BI655">
        <v>1.9279999999999999</v>
      </c>
      <c r="BJ655">
        <v>1.522</v>
      </c>
      <c r="BK655">
        <v>2.5999999999999999E-2</v>
      </c>
      <c r="BL655">
        <v>1.548</v>
      </c>
      <c r="BM655">
        <v>0.33079999999999998</v>
      </c>
      <c r="BQ655">
        <v>0</v>
      </c>
      <c r="BR655">
        <v>-2.8629000000000002E-2</v>
      </c>
      <c r="BS655">
        <v>-5</v>
      </c>
      <c r="BT655">
        <v>5.1570000000000001E-3</v>
      </c>
      <c r="BU655">
        <v>-0.69961200000000001</v>
      </c>
      <c r="BV655">
        <v>0</v>
      </c>
      <c r="BW655" t="s">
        <v>155</v>
      </c>
      <c r="BX655">
        <v>0.80300000000000005</v>
      </c>
    </row>
    <row r="656" spans="1:76" x14ac:dyDescent="0.25">
      <c r="A656" s="26">
        <v>43530</v>
      </c>
      <c r="B656" s="27">
        <v>0.62159523148148155</v>
      </c>
      <c r="C656">
        <v>14.542999999999999</v>
      </c>
      <c r="D656">
        <v>2.5000000000000001E-2</v>
      </c>
      <c r="E656">
        <v>250</v>
      </c>
      <c r="F656">
        <v>81.5</v>
      </c>
      <c r="G656">
        <v>1.4</v>
      </c>
      <c r="H656">
        <v>41.9</v>
      </c>
      <c r="J656">
        <v>0</v>
      </c>
      <c r="K656">
        <v>0.87809999999999999</v>
      </c>
      <c r="L656">
        <v>12.7698</v>
      </c>
      <c r="M656">
        <v>2.1999999999999999E-2</v>
      </c>
      <c r="N656">
        <v>71.595100000000002</v>
      </c>
      <c r="O656">
        <v>1.2293000000000001</v>
      </c>
      <c r="P656">
        <v>72.8</v>
      </c>
      <c r="Q656">
        <v>57.479500000000002</v>
      </c>
      <c r="R656">
        <v>0.98699999999999999</v>
      </c>
      <c r="S656">
        <v>58.5</v>
      </c>
      <c r="T656">
        <v>41.8992</v>
      </c>
      <c r="W656">
        <v>0</v>
      </c>
      <c r="X656">
        <v>0</v>
      </c>
      <c r="Y656">
        <v>12</v>
      </c>
      <c r="Z656">
        <v>856</v>
      </c>
      <c r="AA656">
        <v>844</v>
      </c>
      <c r="AB656">
        <v>856</v>
      </c>
      <c r="AC656">
        <v>90</v>
      </c>
      <c r="AD656">
        <v>22.75</v>
      </c>
      <c r="AE656">
        <v>0.52</v>
      </c>
      <c r="AF656">
        <v>982</v>
      </c>
      <c r="AG656">
        <v>-1</v>
      </c>
      <c r="AH656">
        <v>30</v>
      </c>
      <c r="AI656">
        <v>36</v>
      </c>
      <c r="AJ656">
        <v>192</v>
      </c>
      <c r="AK656">
        <v>170</v>
      </c>
      <c r="AL656">
        <v>4.5999999999999996</v>
      </c>
      <c r="AM656">
        <v>176</v>
      </c>
      <c r="AN656" t="s">
        <v>155</v>
      </c>
      <c r="AO656">
        <v>2</v>
      </c>
      <c r="AP656" s="28">
        <v>0.83008101851851857</v>
      </c>
      <c r="AQ656">
        <v>47.159280000000003</v>
      </c>
      <c r="AR656">
        <v>-88.489671000000001</v>
      </c>
      <c r="AS656">
        <v>310.2</v>
      </c>
      <c r="AT656">
        <v>0</v>
      </c>
      <c r="AU656">
        <v>12</v>
      </c>
      <c r="AV656">
        <v>9</v>
      </c>
      <c r="AW656" t="s">
        <v>206</v>
      </c>
      <c r="AX656">
        <v>1.1000000000000001</v>
      </c>
      <c r="AY656">
        <v>2.4</v>
      </c>
      <c r="AZ656">
        <v>2.6</v>
      </c>
      <c r="BA656">
        <v>14.686999999999999</v>
      </c>
      <c r="BB656">
        <v>15.23</v>
      </c>
      <c r="BC656">
        <v>1.04</v>
      </c>
      <c r="BD656">
        <v>13.882999999999999</v>
      </c>
      <c r="BE656">
        <v>3151.9079999999999</v>
      </c>
      <c r="BF656">
        <v>3.4489999999999998</v>
      </c>
      <c r="BG656">
        <v>1.851</v>
      </c>
      <c r="BH656">
        <v>3.2000000000000001E-2</v>
      </c>
      <c r="BI656">
        <v>1.8819999999999999</v>
      </c>
      <c r="BJ656">
        <v>1.486</v>
      </c>
      <c r="BK656">
        <v>2.5999999999999999E-2</v>
      </c>
      <c r="BL656">
        <v>1.5109999999999999</v>
      </c>
      <c r="BM656">
        <v>0.32840000000000003</v>
      </c>
      <c r="BQ656">
        <v>0</v>
      </c>
      <c r="BR656">
        <v>-3.1371999999999997E-2</v>
      </c>
      <c r="BS656">
        <v>-5</v>
      </c>
      <c r="BT656">
        <v>5.8430000000000001E-3</v>
      </c>
      <c r="BU656">
        <v>-0.76665300000000003</v>
      </c>
      <c r="BV656">
        <v>0</v>
      </c>
      <c r="BW656" t="s">
        <v>155</v>
      </c>
      <c r="BX656">
        <v>0.80300000000000005</v>
      </c>
    </row>
    <row r="657" spans="1:76" x14ac:dyDescent="0.25">
      <c r="A657" s="26">
        <v>43530</v>
      </c>
      <c r="B657" s="27">
        <v>0.62160680555555559</v>
      </c>
      <c r="C657">
        <v>14.558999999999999</v>
      </c>
      <c r="D657">
        <v>0.16089999999999999</v>
      </c>
      <c r="E657">
        <v>1609.2833880000001</v>
      </c>
      <c r="F657">
        <v>81</v>
      </c>
      <c r="G657">
        <v>1.4</v>
      </c>
      <c r="H657">
        <v>45.7</v>
      </c>
      <c r="J657">
        <v>0</v>
      </c>
      <c r="K657">
        <v>0.87680000000000002</v>
      </c>
      <c r="L657">
        <v>12.765599999999999</v>
      </c>
      <c r="M657">
        <v>0.1411</v>
      </c>
      <c r="N657">
        <v>71.043899999999994</v>
      </c>
      <c r="O657">
        <v>1.2275</v>
      </c>
      <c r="P657">
        <v>72.3</v>
      </c>
      <c r="Q657">
        <v>57.036999999999999</v>
      </c>
      <c r="R657">
        <v>0.98550000000000004</v>
      </c>
      <c r="S657">
        <v>58</v>
      </c>
      <c r="T657">
        <v>45.696300000000001</v>
      </c>
      <c r="W657">
        <v>0</v>
      </c>
      <c r="X657">
        <v>0</v>
      </c>
      <c r="Y657">
        <v>12</v>
      </c>
      <c r="Z657">
        <v>856</v>
      </c>
      <c r="AA657">
        <v>844</v>
      </c>
      <c r="AB657">
        <v>855</v>
      </c>
      <c r="AC657">
        <v>90</v>
      </c>
      <c r="AD657">
        <v>22.75</v>
      </c>
      <c r="AE657">
        <v>0.52</v>
      </c>
      <c r="AF657">
        <v>982</v>
      </c>
      <c r="AG657">
        <v>-1</v>
      </c>
      <c r="AH657">
        <v>30</v>
      </c>
      <c r="AI657">
        <v>36</v>
      </c>
      <c r="AJ657">
        <v>192</v>
      </c>
      <c r="AK657">
        <v>170</v>
      </c>
      <c r="AL657">
        <v>4.5999999999999996</v>
      </c>
      <c r="AM657">
        <v>175.8</v>
      </c>
      <c r="AN657" t="s">
        <v>155</v>
      </c>
      <c r="AO657">
        <v>2</v>
      </c>
      <c r="AP657" s="28">
        <v>0.83009259259259249</v>
      </c>
      <c r="AQ657">
        <v>47.159280000000003</v>
      </c>
      <c r="AR657">
        <v>-88.489669000000006</v>
      </c>
      <c r="AS657">
        <v>310.2</v>
      </c>
      <c r="AT657">
        <v>0</v>
      </c>
      <c r="AU657">
        <v>12</v>
      </c>
      <c r="AV657">
        <v>9</v>
      </c>
      <c r="AW657" t="s">
        <v>206</v>
      </c>
      <c r="AX657">
        <v>1.1000000000000001</v>
      </c>
      <c r="AY657">
        <v>2.4</v>
      </c>
      <c r="AZ657">
        <v>2.6</v>
      </c>
      <c r="BA657">
        <v>14.686999999999999</v>
      </c>
      <c r="BB657">
        <v>15.06</v>
      </c>
      <c r="BC657">
        <v>1.03</v>
      </c>
      <c r="BD657">
        <v>14.05</v>
      </c>
      <c r="BE657">
        <v>3122.6329999999998</v>
      </c>
      <c r="BF657">
        <v>21.968</v>
      </c>
      <c r="BG657">
        <v>1.82</v>
      </c>
      <c r="BH657">
        <v>3.1E-2</v>
      </c>
      <c r="BI657">
        <v>1.851</v>
      </c>
      <c r="BJ657">
        <v>1.4610000000000001</v>
      </c>
      <c r="BK657">
        <v>2.5000000000000001E-2</v>
      </c>
      <c r="BL657">
        <v>1.486</v>
      </c>
      <c r="BM657">
        <v>0.35499999999999998</v>
      </c>
      <c r="BQ657">
        <v>0</v>
      </c>
      <c r="BR657">
        <v>-2.9471000000000001E-2</v>
      </c>
      <c r="BS657">
        <v>-5</v>
      </c>
      <c r="BT657">
        <v>6.0000000000000001E-3</v>
      </c>
      <c r="BU657">
        <v>-0.720198</v>
      </c>
      <c r="BV657">
        <v>0</v>
      </c>
      <c r="BW657" t="s">
        <v>155</v>
      </c>
      <c r="BX657">
        <v>0.80300000000000005</v>
      </c>
    </row>
    <row r="658" spans="1:76" x14ac:dyDescent="0.25">
      <c r="A658" s="26">
        <v>43530</v>
      </c>
      <c r="B658" s="27">
        <v>0.62161837962962962</v>
      </c>
      <c r="C658">
        <v>14.395</v>
      </c>
      <c r="D658">
        <v>0.48299999999999998</v>
      </c>
      <c r="E658">
        <v>4829.9008260000001</v>
      </c>
      <c r="F658">
        <v>79.900000000000006</v>
      </c>
      <c r="G658">
        <v>1.4</v>
      </c>
      <c r="H658">
        <v>46.7</v>
      </c>
      <c r="J658">
        <v>0</v>
      </c>
      <c r="K658">
        <v>0.87529999999999997</v>
      </c>
      <c r="L658">
        <v>12.5999</v>
      </c>
      <c r="M658">
        <v>0.42280000000000001</v>
      </c>
      <c r="N658">
        <v>69.902000000000001</v>
      </c>
      <c r="O658">
        <v>1.2255</v>
      </c>
      <c r="P658">
        <v>71.099999999999994</v>
      </c>
      <c r="Q658">
        <v>56.120199999999997</v>
      </c>
      <c r="R658">
        <v>0.98380000000000001</v>
      </c>
      <c r="S658">
        <v>57.1</v>
      </c>
      <c r="T658">
        <v>46.746099999999998</v>
      </c>
      <c r="W658">
        <v>0</v>
      </c>
      <c r="X658">
        <v>0</v>
      </c>
      <c r="Y658">
        <v>12</v>
      </c>
      <c r="Z658">
        <v>860</v>
      </c>
      <c r="AA658">
        <v>847</v>
      </c>
      <c r="AB658">
        <v>859</v>
      </c>
      <c r="AC658">
        <v>90</v>
      </c>
      <c r="AD658">
        <v>22.75</v>
      </c>
      <c r="AE658">
        <v>0.52</v>
      </c>
      <c r="AF658">
        <v>982</v>
      </c>
      <c r="AG658">
        <v>-1</v>
      </c>
      <c r="AH658">
        <v>30</v>
      </c>
      <c r="AI658">
        <v>36</v>
      </c>
      <c r="AJ658">
        <v>192</v>
      </c>
      <c r="AK658">
        <v>170</v>
      </c>
      <c r="AL658">
        <v>4.7</v>
      </c>
      <c r="AM658">
        <v>175.4</v>
      </c>
      <c r="AN658" t="s">
        <v>155</v>
      </c>
      <c r="AO658">
        <v>2</v>
      </c>
      <c r="AP658" s="28">
        <v>0.83010416666666664</v>
      </c>
      <c r="AQ658">
        <v>47.159281</v>
      </c>
      <c r="AR658">
        <v>-88.489667999999995</v>
      </c>
      <c r="AS658">
        <v>310.2</v>
      </c>
      <c r="AT658">
        <v>0</v>
      </c>
      <c r="AU658">
        <v>12</v>
      </c>
      <c r="AV658">
        <v>9</v>
      </c>
      <c r="AW658" t="s">
        <v>206</v>
      </c>
      <c r="AX658">
        <v>1.1000000000000001</v>
      </c>
      <c r="AY658">
        <v>2.4</v>
      </c>
      <c r="AZ658">
        <v>2.6</v>
      </c>
      <c r="BA658">
        <v>14.686999999999999</v>
      </c>
      <c r="BB658">
        <v>14.87</v>
      </c>
      <c r="BC658">
        <v>1.01</v>
      </c>
      <c r="BD658">
        <v>14.243</v>
      </c>
      <c r="BE658">
        <v>3054.5410000000002</v>
      </c>
      <c r="BF658">
        <v>65.233000000000004</v>
      </c>
      <c r="BG658">
        <v>1.7749999999999999</v>
      </c>
      <c r="BH658">
        <v>3.1E-2</v>
      </c>
      <c r="BI658">
        <v>1.806</v>
      </c>
      <c r="BJ658">
        <v>1.425</v>
      </c>
      <c r="BK658">
        <v>2.5000000000000001E-2</v>
      </c>
      <c r="BL658">
        <v>1.45</v>
      </c>
      <c r="BM658">
        <v>0.3599</v>
      </c>
      <c r="BQ658">
        <v>0</v>
      </c>
      <c r="BR658">
        <v>-3.1529000000000001E-2</v>
      </c>
      <c r="BS658">
        <v>-5</v>
      </c>
      <c r="BT658">
        <v>5.1570000000000001E-3</v>
      </c>
      <c r="BU658">
        <v>-0.77049000000000001</v>
      </c>
      <c r="BV658">
        <v>0</v>
      </c>
      <c r="BW658" t="s">
        <v>155</v>
      </c>
      <c r="BX658">
        <v>0.80300000000000005</v>
      </c>
    </row>
    <row r="659" spans="1:76" x14ac:dyDescent="0.25">
      <c r="A659" s="26">
        <v>43530</v>
      </c>
      <c r="B659" s="27">
        <v>0.62162995370370366</v>
      </c>
      <c r="C659">
        <v>14.353999999999999</v>
      </c>
      <c r="D659">
        <v>0.66810000000000003</v>
      </c>
      <c r="E659">
        <v>6681.140496</v>
      </c>
      <c r="F659">
        <v>76</v>
      </c>
      <c r="G659">
        <v>1.4</v>
      </c>
      <c r="H659">
        <v>46.1</v>
      </c>
      <c r="J659">
        <v>0</v>
      </c>
      <c r="K659">
        <v>0.874</v>
      </c>
      <c r="L659">
        <v>12.545400000000001</v>
      </c>
      <c r="M659">
        <v>0.58399999999999996</v>
      </c>
      <c r="N659">
        <v>66.428200000000004</v>
      </c>
      <c r="O659">
        <v>1.2236</v>
      </c>
      <c r="P659">
        <v>67.7</v>
      </c>
      <c r="Q659">
        <v>53.331299999999999</v>
      </c>
      <c r="R659">
        <v>0.98240000000000005</v>
      </c>
      <c r="S659">
        <v>54.3</v>
      </c>
      <c r="T659">
        <v>46.1</v>
      </c>
      <c r="W659">
        <v>0</v>
      </c>
      <c r="X659">
        <v>0</v>
      </c>
      <c r="Y659">
        <v>11.9</v>
      </c>
      <c r="Z659">
        <v>867</v>
      </c>
      <c r="AA659">
        <v>855</v>
      </c>
      <c r="AB659">
        <v>866</v>
      </c>
      <c r="AC659">
        <v>90</v>
      </c>
      <c r="AD659">
        <v>22.75</v>
      </c>
      <c r="AE659">
        <v>0.52</v>
      </c>
      <c r="AF659">
        <v>982</v>
      </c>
      <c r="AG659">
        <v>-1</v>
      </c>
      <c r="AH659">
        <v>30</v>
      </c>
      <c r="AI659">
        <v>36</v>
      </c>
      <c r="AJ659">
        <v>192</v>
      </c>
      <c r="AK659">
        <v>170</v>
      </c>
      <c r="AL659">
        <v>4.5999999999999996</v>
      </c>
      <c r="AM659">
        <v>175.1</v>
      </c>
      <c r="AN659" t="s">
        <v>155</v>
      </c>
      <c r="AO659">
        <v>2</v>
      </c>
      <c r="AP659" s="28">
        <v>0.83011574074074079</v>
      </c>
      <c r="AQ659">
        <v>47.159281999999997</v>
      </c>
      <c r="AR659">
        <v>-88.489667999999995</v>
      </c>
      <c r="AS659">
        <v>310.2</v>
      </c>
      <c r="AT659">
        <v>0</v>
      </c>
      <c r="AU659">
        <v>12</v>
      </c>
      <c r="AV659">
        <v>9</v>
      </c>
      <c r="AW659" t="s">
        <v>206</v>
      </c>
      <c r="AX659">
        <v>1.1000000000000001</v>
      </c>
      <c r="AY659">
        <v>2.4</v>
      </c>
      <c r="AZ659">
        <v>2.6</v>
      </c>
      <c r="BA659">
        <v>14.686999999999999</v>
      </c>
      <c r="BB659">
        <v>14.72</v>
      </c>
      <c r="BC659">
        <v>1</v>
      </c>
      <c r="BD659">
        <v>14.413</v>
      </c>
      <c r="BE659">
        <v>3016.56</v>
      </c>
      <c r="BF659">
        <v>89.367999999999995</v>
      </c>
      <c r="BG659">
        <v>1.673</v>
      </c>
      <c r="BH659">
        <v>3.1E-2</v>
      </c>
      <c r="BI659">
        <v>1.7030000000000001</v>
      </c>
      <c r="BJ659">
        <v>1.343</v>
      </c>
      <c r="BK659">
        <v>2.5000000000000001E-2</v>
      </c>
      <c r="BL659">
        <v>1.3680000000000001</v>
      </c>
      <c r="BM659">
        <v>0.35199999999999998</v>
      </c>
      <c r="BQ659">
        <v>0</v>
      </c>
      <c r="BR659">
        <v>-3.4528999999999997E-2</v>
      </c>
      <c r="BS659">
        <v>-5</v>
      </c>
      <c r="BT659">
        <v>5.0000000000000001E-3</v>
      </c>
      <c r="BU659">
        <v>-0.84380299999999997</v>
      </c>
      <c r="BV659">
        <v>0</v>
      </c>
      <c r="BW659" t="s">
        <v>155</v>
      </c>
      <c r="BX659">
        <v>0.80300000000000005</v>
      </c>
    </row>
    <row r="660" spans="1:76" x14ac:dyDescent="0.25">
      <c r="A660" s="26">
        <v>43530</v>
      </c>
      <c r="B660" s="27">
        <v>0.62164152777777781</v>
      </c>
      <c r="C660">
        <v>14.326000000000001</v>
      </c>
      <c r="D660">
        <v>0.84440000000000004</v>
      </c>
      <c r="E660">
        <v>8443.7564320000001</v>
      </c>
      <c r="F660">
        <v>69.400000000000006</v>
      </c>
      <c r="G660">
        <v>1.4</v>
      </c>
      <c r="H660">
        <v>51.2</v>
      </c>
      <c r="J660">
        <v>0</v>
      </c>
      <c r="K660">
        <v>0.87270000000000003</v>
      </c>
      <c r="L660">
        <v>12.5032</v>
      </c>
      <c r="M660">
        <v>0.7369</v>
      </c>
      <c r="N660">
        <v>60.595999999999997</v>
      </c>
      <c r="O660">
        <v>1.2218</v>
      </c>
      <c r="P660">
        <v>61.8</v>
      </c>
      <c r="Q660">
        <v>48.649000000000001</v>
      </c>
      <c r="R660">
        <v>0.98099999999999998</v>
      </c>
      <c r="S660">
        <v>49.6</v>
      </c>
      <c r="T660">
        <v>51.201700000000002</v>
      </c>
      <c r="W660">
        <v>0</v>
      </c>
      <c r="X660">
        <v>0</v>
      </c>
      <c r="Y660">
        <v>12</v>
      </c>
      <c r="Z660">
        <v>869</v>
      </c>
      <c r="AA660">
        <v>858</v>
      </c>
      <c r="AB660">
        <v>869</v>
      </c>
      <c r="AC660">
        <v>90</v>
      </c>
      <c r="AD660">
        <v>22.75</v>
      </c>
      <c r="AE660">
        <v>0.52</v>
      </c>
      <c r="AF660">
        <v>982</v>
      </c>
      <c r="AG660">
        <v>-1</v>
      </c>
      <c r="AH660">
        <v>30</v>
      </c>
      <c r="AI660">
        <v>36</v>
      </c>
      <c r="AJ660">
        <v>192</v>
      </c>
      <c r="AK660">
        <v>170</v>
      </c>
      <c r="AL660">
        <v>4.7</v>
      </c>
      <c r="AM660">
        <v>175</v>
      </c>
      <c r="AN660" t="s">
        <v>155</v>
      </c>
      <c r="AO660">
        <v>2</v>
      </c>
      <c r="AP660" s="28">
        <v>0.83012731481481483</v>
      </c>
      <c r="AQ660">
        <v>47.159281999999997</v>
      </c>
      <c r="AR660">
        <v>-88.489667999999995</v>
      </c>
      <c r="AS660">
        <v>310.2</v>
      </c>
      <c r="AT660">
        <v>0.3</v>
      </c>
      <c r="AU660">
        <v>12</v>
      </c>
      <c r="AV660">
        <v>9</v>
      </c>
      <c r="AW660" t="s">
        <v>206</v>
      </c>
      <c r="AX660">
        <v>1.1000000000000001</v>
      </c>
      <c r="AY660">
        <v>2.4</v>
      </c>
      <c r="AZ660">
        <v>2.6431</v>
      </c>
      <c r="BA660">
        <v>14.686999999999999</v>
      </c>
      <c r="BB660">
        <v>14.56</v>
      </c>
      <c r="BC660">
        <v>0.99</v>
      </c>
      <c r="BD660">
        <v>14.58</v>
      </c>
      <c r="BE660">
        <v>2981.069</v>
      </c>
      <c r="BF660">
        <v>111.82899999999999</v>
      </c>
      <c r="BG660">
        <v>1.5129999999999999</v>
      </c>
      <c r="BH660">
        <v>3.1E-2</v>
      </c>
      <c r="BI660">
        <v>1.5429999999999999</v>
      </c>
      <c r="BJ660">
        <v>1.2150000000000001</v>
      </c>
      <c r="BK660">
        <v>2.4E-2</v>
      </c>
      <c r="BL660">
        <v>1.2390000000000001</v>
      </c>
      <c r="BM660">
        <v>0.38769999999999999</v>
      </c>
      <c r="BQ660">
        <v>0</v>
      </c>
      <c r="BR660">
        <v>-2.9942E-2</v>
      </c>
      <c r="BS660">
        <v>-5</v>
      </c>
      <c r="BT660">
        <v>5.0000000000000001E-3</v>
      </c>
      <c r="BU660">
        <v>-0.73170800000000003</v>
      </c>
      <c r="BV660">
        <v>0</v>
      </c>
      <c r="BW660" t="s">
        <v>155</v>
      </c>
      <c r="BX660">
        <v>0.80300000000000005</v>
      </c>
    </row>
    <row r="661" spans="1:76" x14ac:dyDescent="0.25">
      <c r="A661" s="26">
        <v>43530</v>
      </c>
      <c r="B661" s="27">
        <v>0.62165310185185185</v>
      </c>
      <c r="C661">
        <v>14.303000000000001</v>
      </c>
      <c r="D661">
        <v>0.57320000000000004</v>
      </c>
      <c r="E661">
        <v>5732.1428569999998</v>
      </c>
      <c r="F661">
        <v>63.1</v>
      </c>
      <c r="G661">
        <v>1.4</v>
      </c>
      <c r="H661">
        <v>50</v>
      </c>
      <c r="J661">
        <v>0</v>
      </c>
      <c r="K661">
        <v>0.87519999999999998</v>
      </c>
      <c r="L661">
        <v>12.5184</v>
      </c>
      <c r="M661">
        <v>0.50170000000000003</v>
      </c>
      <c r="N661">
        <v>55.2684</v>
      </c>
      <c r="O661">
        <v>1.2253000000000001</v>
      </c>
      <c r="P661">
        <v>56.5</v>
      </c>
      <c r="Q661">
        <v>44.3718</v>
      </c>
      <c r="R661">
        <v>0.98370000000000002</v>
      </c>
      <c r="S661">
        <v>45.4</v>
      </c>
      <c r="T661">
        <v>49.9694</v>
      </c>
      <c r="W661">
        <v>0</v>
      </c>
      <c r="X661">
        <v>0</v>
      </c>
      <c r="Y661">
        <v>12</v>
      </c>
      <c r="Z661">
        <v>867</v>
      </c>
      <c r="AA661">
        <v>856</v>
      </c>
      <c r="AB661">
        <v>866</v>
      </c>
      <c r="AC661">
        <v>90</v>
      </c>
      <c r="AD661">
        <v>22.75</v>
      </c>
      <c r="AE661">
        <v>0.52</v>
      </c>
      <c r="AF661">
        <v>982</v>
      </c>
      <c r="AG661">
        <v>-1</v>
      </c>
      <c r="AH661">
        <v>30</v>
      </c>
      <c r="AI661">
        <v>36</v>
      </c>
      <c r="AJ661">
        <v>192</v>
      </c>
      <c r="AK661">
        <v>170</v>
      </c>
      <c r="AL661">
        <v>4.5999999999999996</v>
      </c>
      <c r="AM661">
        <v>175</v>
      </c>
      <c r="AN661" t="s">
        <v>155</v>
      </c>
      <c r="AO661">
        <v>2</v>
      </c>
      <c r="AP661" s="28">
        <v>0.83013888888888887</v>
      </c>
      <c r="AQ661">
        <v>47.159284</v>
      </c>
      <c r="AR661">
        <v>-88.489689999999996</v>
      </c>
      <c r="AS661">
        <v>310.39999999999998</v>
      </c>
      <c r="AT661">
        <v>2.6</v>
      </c>
      <c r="AU661">
        <v>12</v>
      </c>
      <c r="AV661">
        <v>9</v>
      </c>
      <c r="AW661" t="s">
        <v>206</v>
      </c>
      <c r="AX661">
        <v>1.1431</v>
      </c>
      <c r="AY661">
        <v>2.5293000000000001</v>
      </c>
      <c r="AZ661">
        <v>2.7862</v>
      </c>
      <c r="BA661">
        <v>14.686999999999999</v>
      </c>
      <c r="BB661">
        <v>14.86</v>
      </c>
      <c r="BC661">
        <v>1.01</v>
      </c>
      <c r="BD661">
        <v>14.257999999999999</v>
      </c>
      <c r="BE661">
        <v>3035.31</v>
      </c>
      <c r="BF661">
        <v>77.421999999999997</v>
      </c>
      <c r="BG661">
        <v>1.403</v>
      </c>
      <c r="BH661">
        <v>3.1E-2</v>
      </c>
      <c r="BI661">
        <v>1.4339999999999999</v>
      </c>
      <c r="BJ661">
        <v>1.127</v>
      </c>
      <c r="BK661">
        <v>2.5000000000000001E-2</v>
      </c>
      <c r="BL661">
        <v>1.1519999999999999</v>
      </c>
      <c r="BM661">
        <v>0.38469999999999999</v>
      </c>
      <c r="BQ661">
        <v>0</v>
      </c>
      <c r="BR661">
        <v>-3.4057999999999998E-2</v>
      </c>
      <c r="BS661">
        <v>-5</v>
      </c>
      <c r="BT661">
        <v>5.0000000000000001E-3</v>
      </c>
      <c r="BU661">
        <v>-0.83229299999999995</v>
      </c>
      <c r="BV661">
        <v>0</v>
      </c>
      <c r="BW661" t="s">
        <v>155</v>
      </c>
      <c r="BX661">
        <v>0.80300000000000005</v>
      </c>
    </row>
    <row r="662" spans="1:76" x14ac:dyDescent="0.25">
      <c r="A662" s="26">
        <v>43530</v>
      </c>
      <c r="B662" s="27">
        <v>0.62166467592592589</v>
      </c>
      <c r="C662">
        <v>14.315</v>
      </c>
      <c r="D662">
        <v>0.24279999999999999</v>
      </c>
      <c r="E662">
        <v>2428.4192440000002</v>
      </c>
      <c r="F662">
        <v>68.3</v>
      </c>
      <c r="G662">
        <v>1.4</v>
      </c>
      <c r="H662">
        <v>50</v>
      </c>
      <c r="J662">
        <v>0</v>
      </c>
      <c r="K662">
        <v>0.87790000000000001</v>
      </c>
      <c r="L662">
        <v>12.567500000000001</v>
      </c>
      <c r="M662">
        <v>0.2132</v>
      </c>
      <c r="N662">
        <v>60.002499999999998</v>
      </c>
      <c r="O662">
        <v>1.2291000000000001</v>
      </c>
      <c r="P662">
        <v>61.2</v>
      </c>
      <c r="Q662">
        <v>48.176099999999998</v>
      </c>
      <c r="R662">
        <v>0.9869</v>
      </c>
      <c r="S662">
        <v>49.2</v>
      </c>
      <c r="T662">
        <v>50.026699999999998</v>
      </c>
      <c r="W662">
        <v>0</v>
      </c>
      <c r="X662">
        <v>0</v>
      </c>
      <c r="Y662">
        <v>12</v>
      </c>
      <c r="Z662">
        <v>869</v>
      </c>
      <c r="AA662">
        <v>858</v>
      </c>
      <c r="AB662">
        <v>866</v>
      </c>
      <c r="AC662">
        <v>90</v>
      </c>
      <c r="AD662">
        <v>22.77</v>
      </c>
      <c r="AE662">
        <v>0.52</v>
      </c>
      <c r="AF662">
        <v>981</v>
      </c>
      <c r="AG662">
        <v>-1</v>
      </c>
      <c r="AH662">
        <v>30</v>
      </c>
      <c r="AI662">
        <v>36</v>
      </c>
      <c r="AJ662">
        <v>192</v>
      </c>
      <c r="AK662">
        <v>170</v>
      </c>
      <c r="AL662">
        <v>4.5999999999999996</v>
      </c>
      <c r="AM662">
        <v>175</v>
      </c>
      <c r="AN662" t="s">
        <v>155</v>
      </c>
      <c r="AO662">
        <v>2</v>
      </c>
      <c r="AP662" s="28">
        <v>0.83015046296296291</v>
      </c>
      <c r="AQ662">
        <v>47.159280000000003</v>
      </c>
      <c r="AR662">
        <v>-88.489743000000004</v>
      </c>
      <c r="AS662">
        <v>310.8</v>
      </c>
      <c r="AT662">
        <v>6.2</v>
      </c>
      <c r="AU662">
        <v>12</v>
      </c>
      <c r="AV662">
        <v>9</v>
      </c>
      <c r="AW662" t="s">
        <v>206</v>
      </c>
      <c r="AX662">
        <v>1.3724000000000001</v>
      </c>
      <c r="AY662">
        <v>1.9673</v>
      </c>
      <c r="AZ662">
        <v>3.0293000000000001</v>
      </c>
      <c r="BA662">
        <v>14.686999999999999</v>
      </c>
      <c r="BB662">
        <v>15.21</v>
      </c>
      <c r="BC662">
        <v>1.04</v>
      </c>
      <c r="BD662">
        <v>13.903</v>
      </c>
      <c r="BE662">
        <v>3104.4580000000001</v>
      </c>
      <c r="BF662">
        <v>33.520000000000003</v>
      </c>
      <c r="BG662">
        <v>1.552</v>
      </c>
      <c r="BH662">
        <v>3.2000000000000001E-2</v>
      </c>
      <c r="BI662">
        <v>1.5840000000000001</v>
      </c>
      <c r="BJ662">
        <v>1.246</v>
      </c>
      <c r="BK662">
        <v>2.5999999999999999E-2</v>
      </c>
      <c r="BL662">
        <v>1.272</v>
      </c>
      <c r="BM662">
        <v>0.39240000000000003</v>
      </c>
      <c r="BQ662">
        <v>0</v>
      </c>
      <c r="BR662">
        <v>-3.2471E-2</v>
      </c>
      <c r="BS662">
        <v>-5</v>
      </c>
      <c r="BT662">
        <v>5.8430000000000001E-3</v>
      </c>
      <c r="BU662">
        <v>-0.79351000000000005</v>
      </c>
      <c r="BV662">
        <v>0</v>
      </c>
      <c r="BW662" t="s">
        <v>155</v>
      </c>
      <c r="BX662">
        <v>0.80300000000000005</v>
      </c>
    </row>
    <row r="663" spans="1:76" x14ac:dyDescent="0.25">
      <c r="A663" s="26">
        <v>43530</v>
      </c>
      <c r="B663" s="27">
        <v>0.62167625000000004</v>
      </c>
      <c r="C663">
        <v>14.339</v>
      </c>
      <c r="D663">
        <v>8.4000000000000005E-2</v>
      </c>
      <c r="E663">
        <v>840.09724500000004</v>
      </c>
      <c r="F663">
        <v>117.4</v>
      </c>
      <c r="G663">
        <v>1.1000000000000001</v>
      </c>
      <c r="H663">
        <v>52.3</v>
      </c>
      <c r="J663">
        <v>0</v>
      </c>
      <c r="K663">
        <v>0.87909999999999999</v>
      </c>
      <c r="L663">
        <v>12.605399999999999</v>
      </c>
      <c r="M663">
        <v>7.3899999999999993E-2</v>
      </c>
      <c r="N663">
        <v>103.1919</v>
      </c>
      <c r="O663">
        <v>0.92530000000000001</v>
      </c>
      <c r="P663">
        <v>104.1</v>
      </c>
      <c r="Q663">
        <v>82.853999999999999</v>
      </c>
      <c r="R663">
        <v>0.74299999999999999</v>
      </c>
      <c r="S663">
        <v>83.6</v>
      </c>
      <c r="T663">
        <v>52.337800000000001</v>
      </c>
      <c r="W663">
        <v>0</v>
      </c>
      <c r="X663">
        <v>0</v>
      </c>
      <c r="Y663">
        <v>12</v>
      </c>
      <c r="Z663">
        <v>869</v>
      </c>
      <c r="AA663">
        <v>858</v>
      </c>
      <c r="AB663">
        <v>867</v>
      </c>
      <c r="AC663">
        <v>90</v>
      </c>
      <c r="AD663">
        <v>22.77</v>
      </c>
      <c r="AE663">
        <v>0.52</v>
      </c>
      <c r="AF663">
        <v>981</v>
      </c>
      <c r="AG663">
        <v>-1</v>
      </c>
      <c r="AH663">
        <v>30</v>
      </c>
      <c r="AI663">
        <v>36</v>
      </c>
      <c r="AJ663">
        <v>192</v>
      </c>
      <c r="AK663">
        <v>170</v>
      </c>
      <c r="AL663">
        <v>4.5999999999999996</v>
      </c>
      <c r="AM663">
        <v>175</v>
      </c>
      <c r="AN663" t="s">
        <v>155</v>
      </c>
      <c r="AO663">
        <v>2</v>
      </c>
      <c r="AP663" s="28">
        <v>0.83016203703703706</v>
      </c>
      <c r="AQ663">
        <v>47.159269999999999</v>
      </c>
      <c r="AR663">
        <v>-88.489778000000001</v>
      </c>
      <c r="AS663">
        <v>311</v>
      </c>
      <c r="AT663">
        <v>8.1</v>
      </c>
      <c r="AU663">
        <v>12</v>
      </c>
      <c r="AV663">
        <v>9</v>
      </c>
      <c r="AW663" t="s">
        <v>206</v>
      </c>
      <c r="AX663">
        <v>1.6</v>
      </c>
      <c r="AY663">
        <v>1</v>
      </c>
      <c r="AZ663">
        <v>3.2</v>
      </c>
      <c r="BA663">
        <v>14.686999999999999</v>
      </c>
      <c r="BB663">
        <v>15.36</v>
      </c>
      <c r="BC663">
        <v>1.05</v>
      </c>
      <c r="BD663">
        <v>13.750999999999999</v>
      </c>
      <c r="BE663">
        <v>3138.7510000000002</v>
      </c>
      <c r="BF663">
        <v>11.704000000000001</v>
      </c>
      <c r="BG663">
        <v>2.6909999999999998</v>
      </c>
      <c r="BH663">
        <v>2.4E-2</v>
      </c>
      <c r="BI663">
        <v>2.7149999999999999</v>
      </c>
      <c r="BJ663">
        <v>2.16</v>
      </c>
      <c r="BK663">
        <v>1.9E-2</v>
      </c>
      <c r="BL663">
        <v>2.1800000000000002</v>
      </c>
      <c r="BM663">
        <v>0.4138</v>
      </c>
      <c r="BQ663">
        <v>0</v>
      </c>
      <c r="BR663">
        <v>-3.0314000000000001E-2</v>
      </c>
      <c r="BS663">
        <v>-5</v>
      </c>
      <c r="BT663">
        <v>5.1570000000000001E-3</v>
      </c>
      <c r="BU663">
        <v>-0.74079799999999996</v>
      </c>
      <c r="BV663">
        <v>0</v>
      </c>
      <c r="BW663" t="s">
        <v>155</v>
      </c>
      <c r="BX663">
        <v>0.80300000000000005</v>
      </c>
    </row>
    <row r="664" spans="1:76" x14ac:dyDescent="0.25">
      <c r="A664" s="26">
        <v>43530</v>
      </c>
      <c r="B664" s="27">
        <v>0.62168782407407408</v>
      </c>
      <c r="C664">
        <v>14.34</v>
      </c>
      <c r="D664">
        <v>0.25269999999999998</v>
      </c>
      <c r="E664">
        <v>2527.316268</v>
      </c>
      <c r="F664">
        <v>202</v>
      </c>
      <c r="G664">
        <v>0.6</v>
      </c>
      <c r="H664">
        <v>51.2</v>
      </c>
      <c r="J664">
        <v>0</v>
      </c>
      <c r="K664">
        <v>0.87760000000000005</v>
      </c>
      <c r="L664">
        <v>12.585100000000001</v>
      </c>
      <c r="M664">
        <v>0.2218</v>
      </c>
      <c r="N664">
        <v>177.26439999999999</v>
      </c>
      <c r="O664">
        <v>0.52659999999999996</v>
      </c>
      <c r="P664">
        <v>177.8</v>
      </c>
      <c r="Q664">
        <v>142.4323</v>
      </c>
      <c r="R664">
        <v>0.42309999999999998</v>
      </c>
      <c r="S664">
        <v>142.9</v>
      </c>
      <c r="T664">
        <v>51.217300000000002</v>
      </c>
      <c r="W664">
        <v>0</v>
      </c>
      <c r="X664">
        <v>0</v>
      </c>
      <c r="Y664">
        <v>11.9</v>
      </c>
      <c r="Z664">
        <v>870</v>
      </c>
      <c r="AA664">
        <v>859</v>
      </c>
      <c r="AB664">
        <v>867</v>
      </c>
      <c r="AC664">
        <v>90.8</v>
      </c>
      <c r="AD664">
        <v>22.97</v>
      </c>
      <c r="AE664">
        <v>0.53</v>
      </c>
      <c r="AF664">
        <v>982</v>
      </c>
      <c r="AG664">
        <v>-1</v>
      </c>
      <c r="AH664">
        <v>30</v>
      </c>
      <c r="AI664">
        <v>36</v>
      </c>
      <c r="AJ664">
        <v>191.2</v>
      </c>
      <c r="AK664">
        <v>170</v>
      </c>
      <c r="AL664">
        <v>4.5999999999999996</v>
      </c>
      <c r="AM664">
        <v>175</v>
      </c>
      <c r="AN664" t="s">
        <v>155</v>
      </c>
      <c r="AO664">
        <v>2</v>
      </c>
      <c r="AP664" s="28">
        <v>0.83016203703703706</v>
      </c>
      <c r="AQ664">
        <v>47.159244999999999</v>
      </c>
      <c r="AR664">
        <v>-88.489806999999999</v>
      </c>
      <c r="AS664">
        <v>311.2</v>
      </c>
      <c r="AT664">
        <v>8.3000000000000007</v>
      </c>
      <c r="AU664">
        <v>12</v>
      </c>
      <c r="AV664">
        <v>9</v>
      </c>
      <c r="AW664" t="s">
        <v>206</v>
      </c>
      <c r="AX664">
        <v>1.8586</v>
      </c>
      <c r="AY664">
        <v>1</v>
      </c>
      <c r="AZ664">
        <v>3.3723999999999998</v>
      </c>
      <c r="BA664">
        <v>14.686999999999999</v>
      </c>
      <c r="BB664">
        <v>15.17</v>
      </c>
      <c r="BC664">
        <v>1.03</v>
      </c>
      <c r="BD664">
        <v>13.944000000000001</v>
      </c>
      <c r="BE664">
        <v>3102.3980000000001</v>
      </c>
      <c r="BF664">
        <v>34.799999999999997</v>
      </c>
      <c r="BG664">
        <v>4.5759999999999996</v>
      </c>
      <c r="BH664">
        <v>1.4E-2</v>
      </c>
      <c r="BI664">
        <v>4.59</v>
      </c>
      <c r="BJ664">
        <v>3.677</v>
      </c>
      <c r="BK664">
        <v>1.0999999999999999E-2</v>
      </c>
      <c r="BL664">
        <v>3.6880000000000002</v>
      </c>
      <c r="BM664">
        <v>0.40089999999999998</v>
      </c>
      <c r="BQ664">
        <v>0</v>
      </c>
      <c r="BR664">
        <v>-3.4215000000000002E-2</v>
      </c>
      <c r="BS664">
        <v>-5</v>
      </c>
      <c r="BT664">
        <v>5.0000000000000001E-3</v>
      </c>
      <c r="BU664">
        <v>-0.83612900000000001</v>
      </c>
      <c r="BV664">
        <v>0</v>
      </c>
      <c r="BW664" t="s">
        <v>155</v>
      </c>
      <c r="BX664">
        <v>0.80400000000000005</v>
      </c>
    </row>
    <row r="665" spans="1:76" x14ac:dyDescent="0.25">
      <c r="A665" s="26">
        <v>43530</v>
      </c>
      <c r="B665" s="27">
        <v>0.62169939814814812</v>
      </c>
      <c r="C665">
        <v>14.137</v>
      </c>
      <c r="D665">
        <v>1.1677</v>
      </c>
      <c r="E665">
        <v>11676.779521</v>
      </c>
      <c r="F665">
        <v>248.1</v>
      </c>
      <c r="G665">
        <v>0.6</v>
      </c>
      <c r="H665">
        <v>57.2</v>
      </c>
      <c r="J665">
        <v>0</v>
      </c>
      <c r="K665">
        <v>0.87129999999999996</v>
      </c>
      <c r="L665">
        <v>12.318199999999999</v>
      </c>
      <c r="M665">
        <v>1.0174000000000001</v>
      </c>
      <c r="N665">
        <v>216.1617</v>
      </c>
      <c r="O665">
        <v>0.52280000000000004</v>
      </c>
      <c r="P665">
        <v>216.7</v>
      </c>
      <c r="Q665">
        <v>173.71010000000001</v>
      </c>
      <c r="R665">
        <v>0.42009999999999997</v>
      </c>
      <c r="S665">
        <v>174.1</v>
      </c>
      <c r="T665">
        <v>57.158099999999997</v>
      </c>
      <c r="W665">
        <v>0</v>
      </c>
      <c r="X665">
        <v>0</v>
      </c>
      <c r="Y665">
        <v>12</v>
      </c>
      <c r="Z665">
        <v>868</v>
      </c>
      <c r="AA665">
        <v>857</v>
      </c>
      <c r="AB665">
        <v>866</v>
      </c>
      <c r="AC665">
        <v>91</v>
      </c>
      <c r="AD665">
        <v>23</v>
      </c>
      <c r="AE665">
        <v>0.53</v>
      </c>
      <c r="AF665">
        <v>982</v>
      </c>
      <c r="AG665">
        <v>-1</v>
      </c>
      <c r="AH665">
        <v>30</v>
      </c>
      <c r="AI665">
        <v>36</v>
      </c>
      <c r="AJ665">
        <v>191</v>
      </c>
      <c r="AK665">
        <v>170</v>
      </c>
      <c r="AL665">
        <v>4.7</v>
      </c>
      <c r="AM665">
        <v>174.9</v>
      </c>
      <c r="AN665" t="s">
        <v>155</v>
      </c>
      <c r="AO665">
        <v>2</v>
      </c>
      <c r="AP665" s="28">
        <v>0.83018518518518514</v>
      </c>
      <c r="AQ665">
        <v>47.159182999999999</v>
      </c>
      <c r="AR665">
        <v>-88.489838000000006</v>
      </c>
      <c r="AS665">
        <v>311.5</v>
      </c>
      <c r="AT665">
        <v>9.6999999999999993</v>
      </c>
      <c r="AU665">
        <v>12</v>
      </c>
      <c r="AV665">
        <v>9</v>
      </c>
      <c r="AW665" t="s">
        <v>206</v>
      </c>
      <c r="AX665">
        <v>1.7689999999999999</v>
      </c>
      <c r="AY665">
        <v>1.0430999999999999</v>
      </c>
      <c r="AZ665">
        <v>2.9965999999999999</v>
      </c>
      <c r="BA665">
        <v>14.686999999999999</v>
      </c>
      <c r="BB665">
        <v>14.4</v>
      </c>
      <c r="BC665">
        <v>0.98</v>
      </c>
      <c r="BD665">
        <v>14.766</v>
      </c>
      <c r="BE665">
        <v>2915.7280000000001</v>
      </c>
      <c r="BF665">
        <v>153.28</v>
      </c>
      <c r="BG665">
        <v>5.3579999999999997</v>
      </c>
      <c r="BH665">
        <v>1.2999999999999999E-2</v>
      </c>
      <c r="BI665">
        <v>5.3710000000000004</v>
      </c>
      <c r="BJ665">
        <v>4.306</v>
      </c>
      <c r="BK665">
        <v>0.01</v>
      </c>
      <c r="BL665">
        <v>4.3159999999999998</v>
      </c>
      <c r="BM665">
        <v>0.42959999999999998</v>
      </c>
      <c r="BQ665">
        <v>0</v>
      </c>
      <c r="BR665">
        <v>-2.9942E-2</v>
      </c>
      <c r="BS665">
        <v>-5</v>
      </c>
      <c r="BT665">
        <v>5.0000000000000001E-3</v>
      </c>
      <c r="BU665">
        <v>-0.73170800000000003</v>
      </c>
      <c r="BV665">
        <v>0</v>
      </c>
      <c r="BW665" t="s">
        <v>155</v>
      </c>
      <c r="BX665">
        <v>0.80400000000000005</v>
      </c>
    </row>
    <row r="666" spans="1:76" x14ac:dyDescent="0.25">
      <c r="A666" s="26">
        <v>43530</v>
      </c>
      <c r="B666" s="27">
        <v>0.62171097222222216</v>
      </c>
      <c r="C666">
        <v>13.912000000000001</v>
      </c>
      <c r="D666">
        <v>1.5476000000000001</v>
      </c>
      <c r="E666">
        <v>15475.553618</v>
      </c>
      <c r="F666">
        <v>244.3</v>
      </c>
      <c r="G666">
        <v>0.6</v>
      </c>
      <c r="H666">
        <v>56</v>
      </c>
      <c r="J666">
        <v>0</v>
      </c>
      <c r="K666">
        <v>0.86980000000000002</v>
      </c>
      <c r="L666">
        <v>12.1005</v>
      </c>
      <c r="M666">
        <v>1.3460000000000001</v>
      </c>
      <c r="N666">
        <v>212.5154</v>
      </c>
      <c r="O666">
        <v>0.52190000000000003</v>
      </c>
      <c r="P666">
        <v>213</v>
      </c>
      <c r="Q666">
        <v>170.7799</v>
      </c>
      <c r="R666">
        <v>0.4194</v>
      </c>
      <c r="S666">
        <v>171.2</v>
      </c>
      <c r="T666">
        <v>55.95</v>
      </c>
      <c r="W666">
        <v>0</v>
      </c>
      <c r="X666">
        <v>0</v>
      </c>
      <c r="Y666">
        <v>12</v>
      </c>
      <c r="Z666">
        <v>864</v>
      </c>
      <c r="AA666">
        <v>854</v>
      </c>
      <c r="AB666">
        <v>863</v>
      </c>
      <c r="AC666">
        <v>91</v>
      </c>
      <c r="AD666">
        <v>23</v>
      </c>
      <c r="AE666">
        <v>0.53</v>
      </c>
      <c r="AF666">
        <v>982</v>
      </c>
      <c r="AG666">
        <v>-1</v>
      </c>
      <c r="AH666">
        <v>30</v>
      </c>
      <c r="AI666">
        <v>36</v>
      </c>
      <c r="AJ666">
        <v>191</v>
      </c>
      <c r="AK666">
        <v>170</v>
      </c>
      <c r="AL666">
        <v>4.7</v>
      </c>
      <c r="AM666">
        <v>174.5</v>
      </c>
      <c r="AN666" t="s">
        <v>155</v>
      </c>
      <c r="AO666">
        <v>2</v>
      </c>
      <c r="AP666" s="28">
        <v>0.83019675925925929</v>
      </c>
      <c r="AQ666">
        <v>47.159109000000001</v>
      </c>
      <c r="AR666">
        <v>-88.489824999999996</v>
      </c>
      <c r="AS666">
        <v>311.3</v>
      </c>
      <c r="AT666">
        <v>12.7</v>
      </c>
      <c r="AU666">
        <v>12</v>
      </c>
      <c r="AV666">
        <v>10</v>
      </c>
      <c r="AW666" t="s">
        <v>207</v>
      </c>
      <c r="AX666">
        <v>1.3292999999999999</v>
      </c>
      <c r="AY666">
        <v>1.0569</v>
      </c>
      <c r="AZ666">
        <v>2.3292999999999999</v>
      </c>
      <c r="BA666">
        <v>14.686999999999999</v>
      </c>
      <c r="BB666">
        <v>14.21</v>
      </c>
      <c r="BC666">
        <v>0.97</v>
      </c>
      <c r="BD666">
        <v>14.975</v>
      </c>
      <c r="BE666">
        <v>2840.5360000000001</v>
      </c>
      <c r="BF666">
        <v>201.10400000000001</v>
      </c>
      <c r="BG666">
        <v>5.2240000000000002</v>
      </c>
      <c r="BH666">
        <v>1.2999999999999999E-2</v>
      </c>
      <c r="BI666">
        <v>5.2370000000000001</v>
      </c>
      <c r="BJ666">
        <v>4.1980000000000004</v>
      </c>
      <c r="BK666">
        <v>0.01</v>
      </c>
      <c r="BL666">
        <v>4.2089999999999996</v>
      </c>
      <c r="BM666">
        <v>0.41710000000000003</v>
      </c>
      <c r="BQ666">
        <v>0</v>
      </c>
      <c r="BR666">
        <v>-3.0686000000000001E-2</v>
      </c>
      <c r="BS666">
        <v>-5</v>
      </c>
      <c r="BT666">
        <v>5.0000000000000001E-3</v>
      </c>
      <c r="BU666">
        <v>-0.74988999999999995</v>
      </c>
      <c r="BV666">
        <v>0</v>
      </c>
      <c r="BW666" t="s">
        <v>155</v>
      </c>
      <c r="BX666">
        <v>0.80400000000000005</v>
      </c>
    </row>
    <row r="667" spans="1:76" x14ac:dyDescent="0.25">
      <c r="A667" s="26">
        <v>43530</v>
      </c>
      <c r="B667" s="27">
        <v>0.62172254629629631</v>
      </c>
      <c r="C667">
        <v>13.693</v>
      </c>
      <c r="D667">
        <v>2.4096000000000002</v>
      </c>
      <c r="E667">
        <v>24096.211030999999</v>
      </c>
      <c r="F667">
        <v>200.3</v>
      </c>
      <c r="G667">
        <v>0.8</v>
      </c>
      <c r="H667">
        <v>55.3</v>
      </c>
      <c r="J667">
        <v>0</v>
      </c>
      <c r="K667">
        <v>0.86399999999999999</v>
      </c>
      <c r="L667">
        <v>11.8301</v>
      </c>
      <c r="M667">
        <v>2.0819000000000001</v>
      </c>
      <c r="N667">
        <v>173.0498</v>
      </c>
      <c r="O667">
        <v>0.73329999999999995</v>
      </c>
      <c r="P667">
        <v>173.8</v>
      </c>
      <c r="Q667">
        <v>139.0754</v>
      </c>
      <c r="R667">
        <v>0.58940000000000003</v>
      </c>
      <c r="S667">
        <v>139.69999999999999</v>
      </c>
      <c r="T667">
        <v>55.268599999999999</v>
      </c>
      <c r="W667">
        <v>0</v>
      </c>
      <c r="X667">
        <v>0</v>
      </c>
      <c r="Y667">
        <v>12.2</v>
      </c>
      <c r="Z667">
        <v>861</v>
      </c>
      <c r="AA667">
        <v>851</v>
      </c>
      <c r="AB667">
        <v>863</v>
      </c>
      <c r="AC667">
        <v>91</v>
      </c>
      <c r="AD667">
        <v>23.02</v>
      </c>
      <c r="AE667">
        <v>0.53</v>
      </c>
      <c r="AF667">
        <v>981</v>
      </c>
      <c r="AG667">
        <v>-1</v>
      </c>
      <c r="AH667">
        <v>30.843</v>
      </c>
      <c r="AI667">
        <v>36</v>
      </c>
      <c r="AJ667">
        <v>191.8</v>
      </c>
      <c r="AK667">
        <v>170</v>
      </c>
      <c r="AL667">
        <v>4.8</v>
      </c>
      <c r="AM667">
        <v>174.2</v>
      </c>
      <c r="AN667" t="s">
        <v>155</v>
      </c>
      <c r="AO667">
        <v>2</v>
      </c>
      <c r="AP667" s="28">
        <v>0.83020833333333333</v>
      </c>
      <c r="AQ667">
        <v>47.159032000000003</v>
      </c>
      <c r="AR667">
        <v>-88.489830999999995</v>
      </c>
      <c r="AS667">
        <v>311.2</v>
      </c>
      <c r="AT667">
        <v>15</v>
      </c>
      <c r="AU667">
        <v>12</v>
      </c>
      <c r="AV667">
        <v>10</v>
      </c>
      <c r="AW667" t="s">
        <v>207</v>
      </c>
      <c r="AX667">
        <v>1.5862000000000001</v>
      </c>
      <c r="AY667">
        <v>1.0862000000000001</v>
      </c>
      <c r="AZ667">
        <v>2.5430999999999999</v>
      </c>
      <c r="BA667">
        <v>14.686999999999999</v>
      </c>
      <c r="BB667">
        <v>13.58</v>
      </c>
      <c r="BC667">
        <v>0.92</v>
      </c>
      <c r="BD667">
        <v>15.744</v>
      </c>
      <c r="BE667">
        <v>2683.9050000000002</v>
      </c>
      <c r="BF667">
        <v>300.61399999999998</v>
      </c>
      <c r="BG667">
        <v>4.1109999999999998</v>
      </c>
      <c r="BH667">
        <v>1.7000000000000001E-2</v>
      </c>
      <c r="BI667">
        <v>4.1289999999999996</v>
      </c>
      <c r="BJ667">
        <v>3.3039999999999998</v>
      </c>
      <c r="BK667">
        <v>1.4E-2</v>
      </c>
      <c r="BL667">
        <v>3.3180000000000001</v>
      </c>
      <c r="BM667">
        <v>0.3982</v>
      </c>
      <c r="BQ667">
        <v>0</v>
      </c>
      <c r="BR667">
        <v>-2.0884E-2</v>
      </c>
      <c r="BS667">
        <v>-5</v>
      </c>
      <c r="BT667">
        <v>5.8430000000000001E-3</v>
      </c>
      <c r="BU667">
        <v>-0.51035200000000003</v>
      </c>
      <c r="BV667">
        <v>0</v>
      </c>
      <c r="BW667" t="s">
        <v>155</v>
      </c>
      <c r="BX667">
        <v>0.80400000000000005</v>
      </c>
    </row>
    <row r="668" spans="1:76" x14ac:dyDescent="0.25">
      <c r="A668" s="26">
        <v>43530</v>
      </c>
      <c r="B668" s="27">
        <v>0.62173412037037035</v>
      </c>
      <c r="C668">
        <v>13.409000000000001</v>
      </c>
      <c r="D668">
        <v>2.8835999999999999</v>
      </c>
      <c r="E668">
        <v>28835.842697</v>
      </c>
      <c r="F668">
        <v>169.2</v>
      </c>
      <c r="G668">
        <v>1.1000000000000001</v>
      </c>
      <c r="H668">
        <v>57.4</v>
      </c>
      <c r="J668">
        <v>0</v>
      </c>
      <c r="K668">
        <v>0.86199999999999999</v>
      </c>
      <c r="L668">
        <v>11.5588</v>
      </c>
      <c r="M668">
        <v>2.4855999999999998</v>
      </c>
      <c r="N668">
        <v>145.87520000000001</v>
      </c>
      <c r="O668">
        <v>0.94820000000000004</v>
      </c>
      <c r="P668">
        <v>146.80000000000001</v>
      </c>
      <c r="Q668">
        <v>117.2287</v>
      </c>
      <c r="R668">
        <v>0.76200000000000001</v>
      </c>
      <c r="S668">
        <v>118</v>
      </c>
      <c r="T668">
        <v>57.414299999999997</v>
      </c>
      <c r="W668">
        <v>0</v>
      </c>
      <c r="X668">
        <v>0</v>
      </c>
      <c r="Y668">
        <v>12.4</v>
      </c>
      <c r="Z668">
        <v>860</v>
      </c>
      <c r="AA668">
        <v>850</v>
      </c>
      <c r="AB668">
        <v>861</v>
      </c>
      <c r="AC668">
        <v>91</v>
      </c>
      <c r="AD668">
        <v>23.01</v>
      </c>
      <c r="AE668">
        <v>0.53</v>
      </c>
      <c r="AF668">
        <v>982</v>
      </c>
      <c r="AG668">
        <v>-1</v>
      </c>
      <c r="AH668">
        <v>31</v>
      </c>
      <c r="AI668">
        <v>36</v>
      </c>
      <c r="AJ668">
        <v>192</v>
      </c>
      <c r="AK668">
        <v>170.8</v>
      </c>
      <c r="AL668">
        <v>4.9000000000000004</v>
      </c>
      <c r="AM668">
        <v>174.4</v>
      </c>
      <c r="AN668" t="s">
        <v>155</v>
      </c>
      <c r="AO668">
        <v>2</v>
      </c>
      <c r="AP668" s="28">
        <v>0.83021990740740748</v>
      </c>
      <c r="AQ668">
        <v>47.158966999999997</v>
      </c>
      <c r="AR668">
        <v>-88.489847999999995</v>
      </c>
      <c r="AS668">
        <v>311.10000000000002</v>
      </c>
      <c r="AT668">
        <v>15.7</v>
      </c>
      <c r="AU668">
        <v>12</v>
      </c>
      <c r="AV668">
        <v>10</v>
      </c>
      <c r="AW668" t="s">
        <v>207</v>
      </c>
      <c r="AX668">
        <v>1.7</v>
      </c>
      <c r="AY668">
        <v>1.2</v>
      </c>
      <c r="AZ668">
        <v>2.6</v>
      </c>
      <c r="BA668">
        <v>14.686999999999999</v>
      </c>
      <c r="BB668">
        <v>13.37</v>
      </c>
      <c r="BC668">
        <v>0.91</v>
      </c>
      <c r="BD668">
        <v>16.010999999999999</v>
      </c>
      <c r="BE668">
        <v>2597.5070000000001</v>
      </c>
      <c r="BF668">
        <v>355.51400000000001</v>
      </c>
      <c r="BG668">
        <v>3.4329999999999998</v>
      </c>
      <c r="BH668">
        <v>2.1999999999999999E-2</v>
      </c>
      <c r="BI668">
        <v>3.4550000000000001</v>
      </c>
      <c r="BJ668">
        <v>2.7589999999999999</v>
      </c>
      <c r="BK668">
        <v>1.7999999999999999E-2</v>
      </c>
      <c r="BL668">
        <v>2.7770000000000001</v>
      </c>
      <c r="BM668">
        <v>0.40970000000000001</v>
      </c>
      <c r="BQ668">
        <v>0</v>
      </c>
      <c r="BR668">
        <v>-9.7269999999999995E-3</v>
      </c>
      <c r="BS668">
        <v>-5</v>
      </c>
      <c r="BT668">
        <v>5.1570000000000001E-3</v>
      </c>
      <c r="BU668">
        <v>-0.237703</v>
      </c>
      <c r="BV668">
        <v>0</v>
      </c>
      <c r="BW668" t="s">
        <v>155</v>
      </c>
      <c r="BX668">
        <v>0.80400000000000005</v>
      </c>
    </row>
    <row r="669" spans="1:76" x14ac:dyDescent="0.25">
      <c r="A669" s="26">
        <v>43530</v>
      </c>
      <c r="B669" s="27">
        <v>0.6217456944444445</v>
      </c>
      <c r="C669">
        <v>13.022</v>
      </c>
      <c r="D669">
        <v>3.2585000000000002</v>
      </c>
      <c r="E669">
        <v>32584.896779999999</v>
      </c>
      <c r="F669">
        <v>151.80000000000001</v>
      </c>
      <c r="G669">
        <v>1.1000000000000001</v>
      </c>
      <c r="H669">
        <v>55.7</v>
      </c>
      <c r="J669">
        <v>0</v>
      </c>
      <c r="K669">
        <v>0.86160000000000003</v>
      </c>
      <c r="L669">
        <v>11.2194</v>
      </c>
      <c r="M669">
        <v>2.8075000000000001</v>
      </c>
      <c r="N669">
        <v>130.78620000000001</v>
      </c>
      <c r="O669">
        <v>0.94779999999999998</v>
      </c>
      <c r="P669">
        <v>131.69999999999999</v>
      </c>
      <c r="Q669">
        <v>105.1093</v>
      </c>
      <c r="R669">
        <v>0.76170000000000004</v>
      </c>
      <c r="S669">
        <v>105.9</v>
      </c>
      <c r="T669">
        <v>55.691400000000002</v>
      </c>
      <c r="W669">
        <v>0</v>
      </c>
      <c r="X669">
        <v>0</v>
      </c>
      <c r="Y669">
        <v>12.4</v>
      </c>
      <c r="Z669">
        <v>860</v>
      </c>
      <c r="AA669">
        <v>849</v>
      </c>
      <c r="AB669">
        <v>860</v>
      </c>
      <c r="AC669">
        <v>91</v>
      </c>
      <c r="AD669">
        <v>23.02</v>
      </c>
      <c r="AE669">
        <v>0.53</v>
      </c>
      <c r="AF669">
        <v>981</v>
      </c>
      <c r="AG669">
        <v>-1</v>
      </c>
      <c r="AH669">
        <v>31</v>
      </c>
      <c r="AI669">
        <v>36</v>
      </c>
      <c r="AJ669">
        <v>192</v>
      </c>
      <c r="AK669">
        <v>171</v>
      </c>
      <c r="AL669">
        <v>4.9000000000000004</v>
      </c>
      <c r="AM669">
        <v>175.1</v>
      </c>
      <c r="AN669" t="s">
        <v>155</v>
      </c>
      <c r="AO669">
        <v>2</v>
      </c>
      <c r="AP669" s="28">
        <v>0.8302314814814814</v>
      </c>
      <c r="AQ669">
        <v>47.158912999999998</v>
      </c>
      <c r="AR669">
        <v>-88.489857000000001</v>
      </c>
      <c r="AS669">
        <v>311.10000000000002</v>
      </c>
      <c r="AT669">
        <v>14.5</v>
      </c>
      <c r="AU669">
        <v>12</v>
      </c>
      <c r="AV669">
        <v>10</v>
      </c>
      <c r="AW669" t="s">
        <v>207</v>
      </c>
      <c r="AX669">
        <v>1.7</v>
      </c>
      <c r="AY669">
        <v>1.2</v>
      </c>
      <c r="AZ669">
        <v>2.6</v>
      </c>
      <c r="BA669">
        <v>14.686999999999999</v>
      </c>
      <c r="BB669">
        <v>13.33</v>
      </c>
      <c r="BC669">
        <v>0.91</v>
      </c>
      <c r="BD669">
        <v>16.062999999999999</v>
      </c>
      <c r="BE669">
        <v>2524.41</v>
      </c>
      <c r="BF669">
        <v>402.06</v>
      </c>
      <c r="BG669">
        <v>3.0819999999999999</v>
      </c>
      <c r="BH669">
        <v>2.1999999999999999E-2</v>
      </c>
      <c r="BI669">
        <v>3.1040000000000001</v>
      </c>
      <c r="BJ669">
        <v>2.4769999999999999</v>
      </c>
      <c r="BK669">
        <v>1.7999999999999999E-2</v>
      </c>
      <c r="BL669">
        <v>2.4950000000000001</v>
      </c>
      <c r="BM669">
        <v>0.39789999999999998</v>
      </c>
      <c r="BQ669">
        <v>0</v>
      </c>
      <c r="BR669">
        <v>-1.0529E-2</v>
      </c>
      <c r="BS669">
        <v>-5</v>
      </c>
      <c r="BT669">
        <v>5.0000000000000001E-3</v>
      </c>
      <c r="BU669">
        <v>-0.257303</v>
      </c>
      <c r="BV669">
        <v>0</v>
      </c>
      <c r="BW669" t="s">
        <v>155</v>
      </c>
      <c r="BX669">
        <v>0.80400000000000005</v>
      </c>
    </row>
    <row r="670" spans="1:76" x14ac:dyDescent="0.25">
      <c r="A670" s="26">
        <v>43530</v>
      </c>
      <c r="B670" s="27">
        <v>0.62175726851851854</v>
      </c>
      <c r="C670">
        <v>12.941000000000001</v>
      </c>
      <c r="D670">
        <v>3.9175</v>
      </c>
      <c r="E670">
        <v>39174.678601</v>
      </c>
      <c r="F670">
        <v>145</v>
      </c>
      <c r="G670">
        <v>1.1000000000000001</v>
      </c>
      <c r="H670">
        <v>58.7</v>
      </c>
      <c r="J670">
        <v>0</v>
      </c>
      <c r="K670">
        <v>0.85640000000000005</v>
      </c>
      <c r="L670">
        <v>11.082700000000001</v>
      </c>
      <c r="M670">
        <v>3.355</v>
      </c>
      <c r="N670">
        <v>124.14019999999999</v>
      </c>
      <c r="O670">
        <v>0.94210000000000005</v>
      </c>
      <c r="P670">
        <v>125.1</v>
      </c>
      <c r="Q670">
        <v>99.769400000000005</v>
      </c>
      <c r="R670">
        <v>0.7571</v>
      </c>
      <c r="S670">
        <v>100.5</v>
      </c>
      <c r="T670">
        <v>58.735900000000001</v>
      </c>
      <c r="W670">
        <v>0</v>
      </c>
      <c r="X670">
        <v>0</v>
      </c>
      <c r="Y670">
        <v>12.4</v>
      </c>
      <c r="Z670">
        <v>861</v>
      </c>
      <c r="AA670">
        <v>850</v>
      </c>
      <c r="AB670">
        <v>860</v>
      </c>
      <c r="AC670">
        <v>91</v>
      </c>
      <c r="AD670">
        <v>23.03</v>
      </c>
      <c r="AE670">
        <v>0.53</v>
      </c>
      <c r="AF670">
        <v>981</v>
      </c>
      <c r="AG670">
        <v>-1</v>
      </c>
      <c r="AH670">
        <v>31</v>
      </c>
      <c r="AI670">
        <v>36</v>
      </c>
      <c r="AJ670">
        <v>192</v>
      </c>
      <c r="AK670">
        <v>171</v>
      </c>
      <c r="AL670">
        <v>5</v>
      </c>
      <c r="AM670">
        <v>175.8</v>
      </c>
      <c r="AN670" t="s">
        <v>155</v>
      </c>
      <c r="AO670">
        <v>2</v>
      </c>
      <c r="AP670" s="28">
        <v>0.83024305555555555</v>
      </c>
      <c r="AQ670">
        <v>47.158862999999997</v>
      </c>
      <c r="AR670">
        <v>-88.489862000000002</v>
      </c>
      <c r="AS670">
        <v>311</v>
      </c>
      <c r="AT670">
        <v>13.5</v>
      </c>
      <c r="AU670">
        <v>12</v>
      </c>
      <c r="AV670">
        <v>10</v>
      </c>
      <c r="AW670" t="s">
        <v>207</v>
      </c>
      <c r="AX670">
        <v>1.7</v>
      </c>
      <c r="AY670">
        <v>1.2431000000000001</v>
      </c>
      <c r="AZ670">
        <v>2.6431</v>
      </c>
      <c r="BA670">
        <v>14.686999999999999</v>
      </c>
      <c r="BB670">
        <v>12.82</v>
      </c>
      <c r="BC670">
        <v>0.87</v>
      </c>
      <c r="BD670">
        <v>16.763000000000002</v>
      </c>
      <c r="BE670">
        <v>2422.4589999999998</v>
      </c>
      <c r="BF670">
        <v>466.75400000000002</v>
      </c>
      <c r="BG670">
        <v>2.8420000000000001</v>
      </c>
      <c r="BH670">
        <v>2.1999999999999999E-2</v>
      </c>
      <c r="BI670">
        <v>2.863</v>
      </c>
      <c r="BJ670">
        <v>2.2839999999999998</v>
      </c>
      <c r="BK670">
        <v>1.7000000000000001E-2</v>
      </c>
      <c r="BL670">
        <v>2.3010000000000002</v>
      </c>
      <c r="BM670">
        <v>0.40770000000000001</v>
      </c>
      <c r="BQ670">
        <v>0</v>
      </c>
      <c r="BR670">
        <v>-8.4740000000000006E-3</v>
      </c>
      <c r="BS670">
        <v>-5</v>
      </c>
      <c r="BT670">
        <v>5.0000000000000001E-3</v>
      </c>
      <c r="BU670">
        <v>-0.20707200000000001</v>
      </c>
      <c r="BV670">
        <v>0</v>
      </c>
      <c r="BW670" t="s">
        <v>155</v>
      </c>
      <c r="BX670">
        <v>0.80400000000000005</v>
      </c>
    </row>
    <row r="671" spans="1:76" x14ac:dyDescent="0.25">
      <c r="A671" s="26">
        <v>43530</v>
      </c>
      <c r="B671" s="27">
        <v>0.62176884259259257</v>
      </c>
      <c r="C671">
        <v>12.92</v>
      </c>
      <c r="D671">
        <v>3.5123000000000002</v>
      </c>
      <c r="E671">
        <v>35122.603743</v>
      </c>
      <c r="F671">
        <v>141.19999999999999</v>
      </c>
      <c r="G671">
        <v>1.1000000000000001</v>
      </c>
      <c r="H671">
        <v>58.3</v>
      </c>
      <c r="J671">
        <v>0</v>
      </c>
      <c r="K671">
        <v>0.86019999999999996</v>
      </c>
      <c r="L671">
        <v>11.113300000000001</v>
      </c>
      <c r="M671">
        <v>3.0211000000000001</v>
      </c>
      <c r="N671">
        <v>121.4355</v>
      </c>
      <c r="O671">
        <v>0.94620000000000004</v>
      </c>
      <c r="P671">
        <v>122.4</v>
      </c>
      <c r="Q671">
        <v>97.595699999999994</v>
      </c>
      <c r="R671">
        <v>0.76039999999999996</v>
      </c>
      <c r="S671">
        <v>98.4</v>
      </c>
      <c r="T671">
        <v>58.3048</v>
      </c>
      <c r="W671">
        <v>0</v>
      </c>
      <c r="X671">
        <v>0</v>
      </c>
      <c r="Y671">
        <v>12.4</v>
      </c>
      <c r="Z671">
        <v>859</v>
      </c>
      <c r="AA671">
        <v>848</v>
      </c>
      <c r="AB671">
        <v>858</v>
      </c>
      <c r="AC671">
        <v>91</v>
      </c>
      <c r="AD671">
        <v>23.03</v>
      </c>
      <c r="AE671">
        <v>0.53</v>
      </c>
      <c r="AF671">
        <v>981</v>
      </c>
      <c r="AG671">
        <v>-1</v>
      </c>
      <c r="AH671">
        <v>31</v>
      </c>
      <c r="AI671">
        <v>36</v>
      </c>
      <c r="AJ671">
        <v>192</v>
      </c>
      <c r="AK671">
        <v>171</v>
      </c>
      <c r="AL671">
        <v>5</v>
      </c>
      <c r="AM671">
        <v>175.7</v>
      </c>
      <c r="AN671" t="s">
        <v>155</v>
      </c>
      <c r="AO671">
        <v>2</v>
      </c>
      <c r="AP671" s="28">
        <v>0.8302546296296297</v>
      </c>
      <c r="AQ671">
        <v>47.158814999999997</v>
      </c>
      <c r="AR671">
        <v>-88.489868000000001</v>
      </c>
      <c r="AS671">
        <v>310.7</v>
      </c>
      <c r="AT671">
        <v>12.7</v>
      </c>
      <c r="AU671">
        <v>12</v>
      </c>
      <c r="AV671">
        <v>10</v>
      </c>
      <c r="AW671" t="s">
        <v>207</v>
      </c>
      <c r="AX671">
        <v>1.7</v>
      </c>
      <c r="AY671">
        <v>1.3</v>
      </c>
      <c r="AZ671">
        <v>2.7</v>
      </c>
      <c r="BA671">
        <v>14.686999999999999</v>
      </c>
      <c r="BB671">
        <v>13.18</v>
      </c>
      <c r="BC671">
        <v>0.9</v>
      </c>
      <c r="BD671">
        <v>16.257000000000001</v>
      </c>
      <c r="BE671">
        <v>2481.422</v>
      </c>
      <c r="BF671">
        <v>429.34100000000001</v>
      </c>
      <c r="BG671">
        <v>2.839</v>
      </c>
      <c r="BH671">
        <v>2.1999999999999999E-2</v>
      </c>
      <c r="BI671">
        <v>2.8620000000000001</v>
      </c>
      <c r="BJ671">
        <v>2.282</v>
      </c>
      <c r="BK671">
        <v>1.7999999999999999E-2</v>
      </c>
      <c r="BL671">
        <v>2.2999999999999998</v>
      </c>
      <c r="BM671">
        <v>0.41339999999999999</v>
      </c>
      <c r="BQ671">
        <v>0</v>
      </c>
      <c r="BR671">
        <v>-8.0000000000000002E-3</v>
      </c>
      <c r="BS671">
        <v>-5</v>
      </c>
      <c r="BT671">
        <v>5.0000000000000001E-3</v>
      </c>
      <c r="BU671">
        <v>-0.19550000000000001</v>
      </c>
      <c r="BV671">
        <v>0</v>
      </c>
      <c r="BW671" t="s">
        <v>155</v>
      </c>
      <c r="BX671">
        <v>0.80400000000000005</v>
      </c>
    </row>
    <row r="672" spans="1:76" x14ac:dyDescent="0.25">
      <c r="A672" s="26">
        <v>43530</v>
      </c>
      <c r="B672" s="27">
        <v>0.62178041666666661</v>
      </c>
      <c r="C672">
        <v>12.914999999999999</v>
      </c>
      <c r="D672">
        <v>3.7301000000000002</v>
      </c>
      <c r="E672">
        <v>37301.074169</v>
      </c>
      <c r="F672">
        <v>134.5</v>
      </c>
      <c r="G672">
        <v>1.1000000000000001</v>
      </c>
      <c r="H672">
        <v>56.5</v>
      </c>
      <c r="J672">
        <v>0</v>
      </c>
      <c r="K672">
        <v>0.85819999999999996</v>
      </c>
      <c r="L672">
        <v>11.0845</v>
      </c>
      <c r="M672">
        <v>3.2014</v>
      </c>
      <c r="N672">
        <v>115.46639999999999</v>
      </c>
      <c r="O672">
        <v>0.94410000000000005</v>
      </c>
      <c r="P672">
        <v>116.4</v>
      </c>
      <c r="Q672">
        <v>92.798500000000004</v>
      </c>
      <c r="R672">
        <v>0.75870000000000004</v>
      </c>
      <c r="S672">
        <v>93.6</v>
      </c>
      <c r="T672">
        <v>56.510599999999997</v>
      </c>
      <c r="W672">
        <v>0</v>
      </c>
      <c r="X672">
        <v>0</v>
      </c>
      <c r="Y672">
        <v>12.4</v>
      </c>
      <c r="Z672">
        <v>861</v>
      </c>
      <c r="AA672">
        <v>849</v>
      </c>
      <c r="AB672">
        <v>859</v>
      </c>
      <c r="AC672">
        <v>91</v>
      </c>
      <c r="AD672">
        <v>23.03</v>
      </c>
      <c r="AE672">
        <v>0.53</v>
      </c>
      <c r="AF672">
        <v>981</v>
      </c>
      <c r="AG672">
        <v>-1</v>
      </c>
      <c r="AH672">
        <v>31</v>
      </c>
      <c r="AI672">
        <v>36</v>
      </c>
      <c r="AJ672">
        <v>192</v>
      </c>
      <c r="AK672">
        <v>171</v>
      </c>
      <c r="AL672">
        <v>4.9000000000000004</v>
      </c>
      <c r="AM672">
        <v>175.4</v>
      </c>
      <c r="AN672" t="s">
        <v>155</v>
      </c>
      <c r="AO672">
        <v>2</v>
      </c>
      <c r="AP672" s="28">
        <v>0.83026620370370363</v>
      </c>
      <c r="AQ672">
        <v>47.158763999999998</v>
      </c>
      <c r="AR672">
        <v>-88.489874</v>
      </c>
      <c r="AS672">
        <v>310.39999999999998</v>
      </c>
      <c r="AT672">
        <v>12.6</v>
      </c>
      <c r="AU672">
        <v>12</v>
      </c>
      <c r="AV672">
        <v>9</v>
      </c>
      <c r="AW672" t="s">
        <v>207</v>
      </c>
      <c r="AX672">
        <v>1.7862</v>
      </c>
      <c r="AY672">
        <v>1.3431</v>
      </c>
      <c r="AZ672">
        <v>2.7431000000000001</v>
      </c>
      <c r="BA672">
        <v>14.686999999999999</v>
      </c>
      <c r="BB672">
        <v>12.99</v>
      </c>
      <c r="BC672">
        <v>0.88</v>
      </c>
      <c r="BD672">
        <v>16.515999999999998</v>
      </c>
      <c r="BE672">
        <v>2448.7159999999999</v>
      </c>
      <c r="BF672">
        <v>450.12599999999998</v>
      </c>
      <c r="BG672">
        <v>2.6709999999999998</v>
      </c>
      <c r="BH672">
        <v>2.1999999999999999E-2</v>
      </c>
      <c r="BI672">
        <v>2.6930000000000001</v>
      </c>
      <c r="BJ672">
        <v>2.1469999999999998</v>
      </c>
      <c r="BK672">
        <v>1.7999999999999999E-2</v>
      </c>
      <c r="BL672">
        <v>2.1640000000000001</v>
      </c>
      <c r="BM672">
        <v>0.39639999999999997</v>
      </c>
      <c r="BQ672">
        <v>0</v>
      </c>
      <c r="BR672">
        <v>-1.1372E-2</v>
      </c>
      <c r="BS672">
        <v>-5</v>
      </c>
      <c r="BT672">
        <v>5.0000000000000001E-3</v>
      </c>
      <c r="BU672">
        <v>-0.27790300000000001</v>
      </c>
      <c r="BV672">
        <v>0</v>
      </c>
      <c r="BW672" t="s">
        <v>155</v>
      </c>
      <c r="BX672">
        <v>0.80400000000000005</v>
      </c>
    </row>
    <row r="673" spans="1:76" x14ac:dyDescent="0.25">
      <c r="A673" s="26">
        <v>43530</v>
      </c>
      <c r="B673" s="27">
        <v>0.62179199074074076</v>
      </c>
      <c r="C673">
        <v>13.016</v>
      </c>
      <c r="D673">
        <v>3.7010999999999998</v>
      </c>
      <c r="E673">
        <v>37010.647772999997</v>
      </c>
      <c r="F673">
        <v>125.2</v>
      </c>
      <c r="G673">
        <v>1.1000000000000001</v>
      </c>
      <c r="H673">
        <v>61.1</v>
      </c>
      <c r="J673">
        <v>0</v>
      </c>
      <c r="K673">
        <v>0.85770000000000002</v>
      </c>
      <c r="L673">
        <v>11.164199999999999</v>
      </c>
      <c r="M673">
        <v>3.1745999999999999</v>
      </c>
      <c r="N673">
        <v>107.3494</v>
      </c>
      <c r="O673">
        <v>0.94350000000000001</v>
      </c>
      <c r="P673">
        <v>108.3</v>
      </c>
      <c r="Q673">
        <v>86.268500000000003</v>
      </c>
      <c r="R673">
        <v>0.75819999999999999</v>
      </c>
      <c r="S673">
        <v>87</v>
      </c>
      <c r="T673">
        <v>61.077300000000001</v>
      </c>
      <c r="W673">
        <v>0</v>
      </c>
      <c r="X673">
        <v>0</v>
      </c>
      <c r="Y673">
        <v>12.5</v>
      </c>
      <c r="Z673">
        <v>859</v>
      </c>
      <c r="AA673">
        <v>847</v>
      </c>
      <c r="AB673">
        <v>858</v>
      </c>
      <c r="AC673">
        <v>91</v>
      </c>
      <c r="AD673">
        <v>23.01</v>
      </c>
      <c r="AE673">
        <v>0.53</v>
      </c>
      <c r="AF673">
        <v>982</v>
      </c>
      <c r="AG673">
        <v>-1</v>
      </c>
      <c r="AH673">
        <v>31</v>
      </c>
      <c r="AI673">
        <v>36</v>
      </c>
      <c r="AJ673">
        <v>192</v>
      </c>
      <c r="AK673">
        <v>171</v>
      </c>
      <c r="AL673">
        <v>4.9000000000000004</v>
      </c>
      <c r="AM673">
        <v>175</v>
      </c>
      <c r="AN673" t="s">
        <v>155</v>
      </c>
      <c r="AO673">
        <v>2</v>
      </c>
      <c r="AP673" s="28">
        <v>0.83027777777777778</v>
      </c>
      <c r="AQ673">
        <v>47.158710999999997</v>
      </c>
      <c r="AR673">
        <v>-88.489879000000002</v>
      </c>
      <c r="AS673">
        <v>310.2</v>
      </c>
      <c r="AT673">
        <v>12.6</v>
      </c>
      <c r="AU673">
        <v>12</v>
      </c>
      <c r="AV673">
        <v>9</v>
      </c>
      <c r="AW673" t="s">
        <v>211</v>
      </c>
      <c r="AX673">
        <v>1.5983000000000001</v>
      </c>
      <c r="AY673">
        <v>1.4431</v>
      </c>
      <c r="AZ673">
        <v>2.5844999999999998</v>
      </c>
      <c r="BA673">
        <v>14.686999999999999</v>
      </c>
      <c r="BB673">
        <v>12.95</v>
      </c>
      <c r="BC673">
        <v>0.88</v>
      </c>
      <c r="BD673">
        <v>16.584</v>
      </c>
      <c r="BE673">
        <v>2457.1239999999998</v>
      </c>
      <c r="BF673">
        <v>444.69400000000002</v>
      </c>
      <c r="BG673">
        <v>2.4740000000000002</v>
      </c>
      <c r="BH673">
        <v>2.1999999999999999E-2</v>
      </c>
      <c r="BI673">
        <v>2.496</v>
      </c>
      <c r="BJ673">
        <v>1.988</v>
      </c>
      <c r="BK673">
        <v>1.7000000000000001E-2</v>
      </c>
      <c r="BL673">
        <v>2.0059999999999998</v>
      </c>
      <c r="BM673">
        <v>0.4269</v>
      </c>
      <c r="BQ673">
        <v>0</v>
      </c>
      <c r="BR673">
        <v>-6.9420000000000003E-3</v>
      </c>
      <c r="BS673">
        <v>-5</v>
      </c>
      <c r="BT673">
        <v>5.0000000000000001E-3</v>
      </c>
      <c r="BU673">
        <v>-0.16964499999999999</v>
      </c>
      <c r="BV673">
        <v>0</v>
      </c>
      <c r="BW673" t="s">
        <v>155</v>
      </c>
      <c r="BX673">
        <v>0.80400000000000005</v>
      </c>
    </row>
    <row r="674" spans="1:76" x14ac:dyDescent="0.25">
      <c r="A674" s="26">
        <v>43530</v>
      </c>
      <c r="B674" s="27">
        <v>0.6218035648148148</v>
      </c>
      <c r="C674">
        <v>13.285</v>
      </c>
      <c r="D674">
        <v>3.0844999999999998</v>
      </c>
      <c r="E674">
        <v>30844.921739000001</v>
      </c>
      <c r="F674">
        <v>112.4</v>
      </c>
      <c r="G674">
        <v>1.2</v>
      </c>
      <c r="H674">
        <v>56.1</v>
      </c>
      <c r="J674">
        <v>0</v>
      </c>
      <c r="K674">
        <v>0.86119999999999997</v>
      </c>
      <c r="L674">
        <v>11.4407</v>
      </c>
      <c r="M674">
        <v>2.6562999999999999</v>
      </c>
      <c r="N674">
        <v>96.771000000000001</v>
      </c>
      <c r="O674">
        <v>1.0334000000000001</v>
      </c>
      <c r="P674">
        <v>97.8</v>
      </c>
      <c r="Q674">
        <v>77.772199999999998</v>
      </c>
      <c r="R674">
        <v>0.83050000000000002</v>
      </c>
      <c r="S674">
        <v>78.599999999999994</v>
      </c>
      <c r="T674">
        <v>56.1</v>
      </c>
      <c r="W674">
        <v>0</v>
      </c>
      <c r="X674">
        <v>0</v>
      </c>
      <c r="Y674">
        <v>12.4</v>
      </c>
      <c r="Z674">
        <v>858</v>
      </c>
      <c r="AA674">
        <v>847</v>
      </c>
      <c r="AB674">
        <v>857</v>
      </c>
      <c r="AC674">
        <v>91</v>
      </c>
      <c r="AD674">
        <v>23.02</v>
      </c>
      <c r="AE674">
        <v>0.53</v>
      </c>
      <c r="AF674">
        <v>981</v>
      </c>
      <c r="AG674">
        <v>-1</v>
      </c>
      <c r="AH674">
        <v>31</v>
      </c>
      <c r="AI674">
        <v>36</v>
      </c>
      <c r="AJ674">
        <v>192</v>
      </c>
      <c r="AK674">
        <v>171</v>
      </c>
      <c r="AL674">
        <v>4.9000000000000004</v>
      </c>
      <c r="AM674">
        <v>174.6</v>
      </c>
      <c r="AN674" t="s">
        <v>155</v>
      </c>
      <c r="AO674">
        <v>2</v>
      </c>
      <c r="AP674" s="28">
        <v>0.83028935185185182</v>
      </c>
      <c r="AQ674">
        <v>47.158667999999999</v>
      </c>
      <c r="AR674">
        <v>-88.489881999999994</v>
      </c>
      <c r="AS674">
        <v>310.10000000000002</v>
      </c>
      <c r="AT674">
        <v>11.5</v>
      </c>
      <c r="AU674">
        <v>12</v>
      </c>
      <c r="AV674">
        <v>8</v>
      </c>
      <c r="AW674" t="s">
        <v>218</v>
      </c>
      <c r="AX674">
        <v>1.3291710000000001</v>
      </c>
      <c r="AY674">
        <v>1.5430569999999999</v>
      </c>
      <c r="AZ674">
        <v>2.3861140000000001</v>
      </c>
      <c r="BA674">
        <v>14.686999999999999</v>
      </c>
      <c r="BB674">
        <v>13.28</v>
      </c>
      <c r="BC674">
        <v>0.9</v>
      </c>
      <c r="BD674">
        <v>16.120999999999999</v>
      </c>
      <c r="BE674">
        <v>2561.3809999999999</v>
      </c>
      <c r="BF674">
        <v>378.50299999999999</v>
      </c>
      <c r="BG674">
        <v>2.2690000000000001</v>
      </c>
      <c r="BH674">
        <v>2.4E-2</v>
      </c>
      <c r="BI674">
        <v>2.2930000000000001</v>
      </c>
      <c r="BJ674">
        <v>1.823</v>
      </c>
      <c r="BK674">
        <v>1.9E-2</v>
      </c>
      <c r="BL674">
        <v>1.843</v>
      </c>
      <c r="BM674">
        <v>0.39879999999999999</v>
      </c>
      <c r="BQ674">
        <v>0</v>
      </c>
      <c r="BR674">
        <v>-8.5290000000000001E-3</v>
      </c>
      <c r="BS674">
        <v>-5</v>
      </c>
      <c r="BT674">
        <v>5.0000000000000001E-3</v>
      </c>
      <c r="BU674">
        <v>-0.208427</v>
      </c>
      <c r="BV674">
        <v>0</v>
      </c>
      <c r="BW674" t="s">
        <v>155</v>
      </c>
      <c r="BX674">
        <v>0.80400000000000005</v>
      </c>
    </row>
    <row r="675" spans="1:76" x14ac:dyDescent="0.25">
      <c r="A675" s="26">
        <v>43530</v>
      </c>
      <c r="B675" s="27">
        <v>0.62181513888888895</v>
      </c>
      <c r="C675">
        <v>13.545999999999999</v>
      </c>
      <c r="D675">
        <v>2.2302</v>
      </c>
      <c r="E675">
        <v>22301.868852</v>
      </c>
      <c r="F675">
        <v>98.5</v>
      </c>
      <c r="G675">
        <v>1.2</v>
      </c>
      <c r="H675">
        <v>58.5</v>
      </c>
      <c r="J675">
        <v>0</v>
      </c>
      <c r="K675">
        <v>0.86670000000000003</v>
      </c>
      <c r="L675">
        <v>11.7402</v>
      </c>
      <c r="M675">
        <v>1.9329000000000001</v>
      </c>
      <c r="N675">
        <v>85.380600000000001</v>
      </c>
      <c r="O675">
        <v>1.04</v>
      </c>
      <c r="P675">
        <v>86.4</v>
      </c>
      <c r="Q675">
        <v>68.613799999999998</v>
      </c>
      <c r="R675">
        <v>0.83579999999999999</v>
      </c>
      <c r="S675">
        <v>69.400000000000006</v>
      </c>
      <c r="T675">
        <v>58.493400000000001</v>
      </c>
      <c r="W675">
        <v>0</v>
      </c>
      <c r="X675">
        <v>0</v>
      </c>
      <c r="Y675">
        <v>12.4</v>
      </c>
      <c r="Z675">
        <v>861</v>
      </c>
      <c r="AA675">
        <v>848</v>
      </c>
      <c r="AB675">
        <v>858</v>
      </c>
      <c r="AC675">
        <v>91</v>
      </c>
      <c r="AD675">
        <v>23.01</v>
      </c>
      <c r="AE675">
        <v>0.53</v>
      </c>
      <c r="AF675">
        <v>982</v>
      </c>
      <c r="AG675">
        <v>-1</v>
      </c>
      <c r="AH675">
        <v>31</v>
      </c>
      <c r="AI675">
        <v>36</v>
      </c>
      <c r="AJ675">
        <v>192</v>
      </c>
      <c r="AK675">
        <v>171</v>
      </c>
      <c r="AL675">
        <v>5</v>
      </c>
      <c r="AM675">
        <v>174.3</v>
      </c>
      <c r="AN675" t="s">
        <v>155</v>
      </c>
      <c r="AO675">
        <v>2</v>
      </c>
      <c r="AP675" s="28">
        <v>0.83030092592592597</v>
      </c>
      <c r="AQ675">
        <v>47.158628999999998</v>
      </c>
      <c r="AR675">
        <v>-88.489881999999994</v>
      </c>
      <c r="AS675">
        <v>310.2</v>
      </c>
      <c r="AT675">
        <v>10.5</v>
      </c>
      <c r="AU675">
        <v>12</v>
      </c>
      <c r="AV675">
        <v>8</v>
      </c>
      <c r="AW675" t="s">
        <v>218</v>
      </c>
      <c r="AX675">
        <v>1.5</v>
      </c>
      <c r="AY675">
        <v>1.6</v>
      </c>
      <c r="AZ675">
        <v>2.5</v>
      </c>
      <c r="BA675">
        <v>14.686999999999999</v>
      </c>
      <c r="BB675">
        <v>13.86</v>
      </c>
      <c r="BC675">
        <v>0.94</v>
      </c>
      <c r="BD675">
        <v>15.381</v>
      </c>
      <c r="BE675">
        <v>2710.098</v>
      </c>
      <c r="BF675">
        <v>283.98500000000001</v>
      </c>
      <c r="BG675">
        <v>2.0640000000000001</v>
      </c>
      <c r="BH675">
        <v>2.5000000000000001E-2</v>
      </c>
      <c r="BI675">
        <v>2.089</v>
      </c>
      <c r="BJ675">
        <v>1.659</v>
      </c>
      <c r="BK675">
        <v>0.02</v>
      </c>
      <c r="BL675">
        <v>1.679</v>
      </c>
      <c r="BM675">
        <v>0.42880000000000001</v>
      </c>
      <c r="BQ675">
        <v>0</v>
      </c>
      <c r="BR675">
        <v>-8.9999999999999993E-3</v>
      </c>
      <c r="BS675">
        <v>-5</v>
      </c>
      <c r="BT675">
        <v>5.0000000000000001E-3</v>
      </c>
      <c r="BU675">
        <v>-0.21993699999999999</v>
      </c>
      <c r="BV675">
        <v>0</v>
      </c>
      <c r="BW675" t="s">
        <v>155</v>
      </c>
      <c r="BX675">
        <v>0.80400000000000005</v>
      </c>
    </row>
    <row r="676" spans="1:76" x14ac:dyDescent="0.25">
      <c r="A676" s="26">
        <v>43530</v>
      </c>
      <c r="B676" s="27">
        <v>0.62182671296296299</v>
      </c>
      <c r="C676">
        <v>13.84</v>
      </c>
      <c r="D676">
        <v>1.7543</v>
      </c>
      <c r="E676">
        <v>17542.908791999998</v>
      </c>
      <c r="F676">
        <v>87.1</v>
      </c>
      <c r="G676">
        <v>1.2</v>
      </c>
      <c r="H676">
        <v>59.4</v>
      </c>
      <c r="J676">
        <v>0</v>
      </c>
      <c r="K676">
        <v>0.86860000000000004</v>
      </c>
      <c r="L676">
        <v>12.0215</v>
      </c>
      <c r="M676">
        <v>1.5238</v>
      </c>
      <c r="N676">
        <v>75.625299999999996</v>
      </c>
      <c r="O676">
        <v>1.0424</v>
      </c>
      <c r="P676">
        <v>76.7</v>
      </c>
      <c r="Q676">
        <v>60.773400000000002</v>
      </c>
      <c r="R676">
        <v>0.83760000000000001</v>
      </c>
      <c r="S676">
        <v>61.6</v>
      </c>
      <c r="T676">
        <v>59.4313</v>
      </c>
      <c r="W676">
        <v>0</v>
      </c>
      <c r="X676">
        <v>0</v>
      </c>
      <c r="Y676">
        <v>12.4</v>
      </c>
      <c r="Z676">
        <v>860</v>
      </c>
      <c r="AA676">
        <v>848</v>
      </c>
      <c r="AB676">
        <v>857</v>
      </c>
      <c r="AC676">
        <v>91</v>
      </c>
      <c r="AD676">
        <v>23</v>
      </c>
      <c r="AE676">
        <v>0.53</v>
      </c>
      <c r="AF676">
        <v>982</v>
      </c>
      <c r="AG676">
        <v>-1</v>
      </c>
      <c r="AH676">
        <v>31</v>
      </c>
      <c r="AI676">
        <v>36</v>
      </c>
      <c r="AJ676">
        <v>191.2</v>
      </c>
      <c r="AK676">
        <v>171</v>
      </c>
      <c r="AL676">
        <v>5</v>
      </c>
      <c r="AM676">
        <v>174.1</v>
      </c>
      <c r="AN676" t="s">
        <v>155</v>
      </c>
      <c r="AO676">
        <v>2</v>
      </c>
      <c r="AP676" s="28">
        <v>0.8303124999999999</v>
      </c>
      <c r="AQ676">
        <v>47.158594999999998</v>
      </c>
      <c r="AR676">
        <v>-88.489879000000002</v>
      </c>
      <c r="AS676">
        <v>310.10000000000002</v>
      </c>
      <c r="AT676">
        <v>9.4</v>
      </c>
      <c r="AU676">
        <v>12</v>
      </c>
      <c r="AV676">
        <v>9</v>
      </c>
      <c r="AW676" t="s">
        <v>211</v>
      </c>
      <c r="AX676">
        <v>1.5</v>
      </c>
      <c r="AY676">
        <v>1.6</v>
      </c>
      <c r="AZ676">
        <v>2.5</v>
      </c>
      <c r="BA676">
        <v>14.686999999999999</v>
      </c>
      <c r="BB676">
        <v>14.07</v>
      </c>
      <c r="BC676">
        <v>0.96</v>
      </c>
      <c r="BD676">
        <v>15.124000000000001</v>
      </c>
      <c r="BE676">
        <v>2801.2730000000001</v>
      </c>
      <c r="BF676">
        <v>226</v>
      </c>
      <c r="BG676">
        <v>1.845</v>
      </c>
      <c r="BH676">
        <v>2.5000000000000001E-2</v>
      </c>
      <c r="BI676">
        <v>1.871</v>
      </c>
      <c r="BJ676">
        <v>1.4830000000000001</v>
      </c>
      <c r="BK676">
        <v>0.02</v>
      </c>
      <c r="BL676">
        <v>1.5029999999999999</v>
      </c>
      <c r="BM676">
        <v>0.43980000000000002</v>
      </c>
      <c r="BQ676">
        <v>0</v>
      </c>
      <c r="BR676">
        <v>-7.3140000000000002E-3</v>
      </c>
      <c r="BS676">
        <v>-5</v>
      </c>
      <c r="BT676">
        <v>5.0000000000000001E-3</v>
      </c>
      <c r="BU676">
        <v>-0.17873600000000001</v>
      </c>
      <c r="BV676">
        <v>0</v>
      </c>
      <c r="BW676" t="s">
        <v>155</v>
      </c>
      <c r="BX676">
        <v>0.80400000000000005</v>
      </c>
    </row>
    <row r="677" spans="1:76" x14ac:dyDescent="0.25">
      <c r="A677" s="26">
        <v>43530</v>
      </c>
      <c r="B677" s="27">
        <v>0.62183828703703703</v>
      </c>
      <c r="C677">
        <v>13.547000000000001</v>
      </c>
      <c r="D677">
        <v>1.6746000000000001</v>
      </c>
      <c r="E677">
        <v>16745.866886</v>
      </c>
      <c r="F677">
        <v>75.900000000000006</v>
      </c>
      <c r="G677">
        <v>1.2</v>
      </c>
      <c r="H677">
        <v>54.5</v>
      </c>
      <c r="J677">
        <v>0</v>
      </c>
      <c r="K677">
        <v>0.87150000000000005</v>
      </c>
      <c r="L677">
        <v>11.8063</v>
      </c>
      <c r="M677">
        <v>1.4594</v>
      </c>
      <c r="N677">
        <v>66.172399999999996</v>
      </c>
      <c r="O677">
        <v>1.0458000000000001</v>
      </c>
      <c r="P677">
        <v>67.2</v>
      </c>
      <c r="Q677">
        <v>53.177</v>
      </c>
      <c r="R677">
        <v>0.84040000000000004</v>
      </c>
      <c r="S677">
        <v>54</v>
      </c>
      <c r="T677">
        <v>54.521700000000003</v>
      </c>
      <c r="W677">
        <v>0</v>
      </c>
      <c r="X677">
        <v>0</v>
      </c>
      <c r="Y677">
        <v>12.4</v>
      </c>
      <c r="Z677">
        <v>857</v>
      </c>
      <c r="AA677">
        <v>846</v>
      </c>
      <c r="AB677">
        <v>855</v>
      </c>
      <c r="AC677">
        <v>91</v>
      </c>
      <c r="AD677">
        <v>23</v>
      </c>
      <c r="AE677">
        <v>0.53</v>
      </c>
      <c r="AF677">
        <v>982</v>
      </c>
      <c r="AG677">
        <v>-1</v>
      </c>
      <c r="AH677">
        <v>31</v>
      </c>
      <c r="AI677">
        <v>36</v>
      </c>
      <c r="AJ677">
        <v>191</v>
      </c>
      <c r="AK677">
        <v>171</v>
      </c>
      <c r="AL677">
        <v>5</v>
      </c>
      <c r="AM677">
        <v>174.5</v>
      </c>
      <c r="AN677" t="s">
        <v>155</v>
      </c>
      <c r="AO677">
        <v>2</v>
      </c>
      <c r="AP677" s="28">
        <v>0.83032407407407405</v>
      </c>
      <c r="AQ677">
        <v>47.158571999999999</v>
      </c>
      <c r="AR677">
        <v>-88.489856000000003</v>
      </c>
      <c r="AS677">
        <v>310.10000000000002</v>
      </c>
      <c r="AT677">
        <v>7.9</v>
      </c>
      <c r="AU677">
        <v>12</v>
      </c>
      <c r="AV677">
        <v>9</v>
      </c>
      <c r="AW677" t="s">
        <v>211</v>
      </c>
      <c r="AX677">
        <v>1.8448</v>
      </c>
      <c r="AY677">
        <v>1.3413999999999999</v>
      </c>
      <c r="AZ677">
        <v>2.7585999999999999</v>
      </c>
      <c r="BA677">
        <v>14.686999999999999</v>
      </c>
      <c r="BB677">
        <v>14.4</v>
      </c>
      <c r="BC677">
        <v>0.98</v>
      </c>
      <c r="BD677">
        <v>14.744</v>
      </c>
      <c r="BE677">
        <v>2809.366</v>
      </c>
      <c r="BF677">
        <v>221.03</v>
      </c>
      <c r="BG677">
        <v>1.649</v>
      </c>
      <c r="BH677">
        <v>2.5999999999999999E-2</v>
      </c>
      <c r="BI677">
        <v>1.675</v>
      </c>
      <c r="BJ677">
        <v>1.325</v>
      </c>
      <c r="BK677">
        <v>2.1000000000000001E-2</v>
      </c>
      <c r="BL677">
        <v>1.3460000000000001</v>
      </c>
      <c r="BM677">
        <v>0.41199999999999998</v>
      </c>
      <c r="BQ677">
        <v>0</v>
      </c>
      <c r="BR677">
        <v>-8.6859999999999993E-3</v>
      </c>
      <c r="BS677">
        <v>-5</v>
      </c>
      <c r="BT677">
        <v>5.0000000000000001E-3</v>
      </c>
      <c r="BU677">
        <v>-0.21226400000000001</v>
      </c>
      <c r="BV677">
        <v>0</v>
      </c>
      <c r="BW677" t="s">
        <v>155</v>
      </c>
      <c r="BX677">
        <v>0.80400000000000005</v>
      </c>
    </row>
    <row r="678" spans="1:76" x14ac:dyDescent="0.25">
      <c r="A678" s="26">
        <v>43530</v>
      </c>
      <c r="B678" s="27">
        <v>0.62184986111111107</v>
      </c>
      <c r="C678">
        <v>13.509</v>
      </c>
      <c r="D678">
        <v>2.6227</v>
      </c>
      <c r="E678">
        <v>26227.210299999999</v>
      </c>
      <c r="F678">
        <v>67.599999999999994</v>
      </c>
      <c r="G678">
        <v>1.2</v>
      </c>
      <c r="H678">
        <v>57.3</v>
      </c>
      <c r="J678">
        <v>0</v>
      </c>
      <c r="K678">
        <v>0.86360000000000003</v>
      </c>
      <c r="L678">
        <v>11.665900000000001</v>
      </c>
      <c r="M678">
        <v>2.2648999999999999</v>
      </c>
      <c r="N678">
        <v>58.392800000000001</v>
      </c>
      <c r="O678">
        <v>1.0363</v>
      </c>
      <c r="P678">
        <v>59.4</v>
      </c>
      <c r="Q678">
        <v>46.925199999999997</v>
      </c>
      <c r="R678">
        <v>0.83279999999999998</v>
      </c>
      <c r="S678">
        <v>47.8</v>
      </c>
      <c r="T678">
        <v>57.259700000000002</v>
      </c>
      <c r="W678">
        <v>0</v>
      </c>
      <c r="X678">
        <v>0</v>
      </c>
      <c r="Y678">
        <v>12.5</v>
      </c>
      <c r="Z678">
        <v>858</v>
      </c>
      <c r="AA678">
        <v>847</v>
      </c>
      <c r="AB678">
        <v>858</v>
      </c>
      <c r="AC678">
        <v>91</v>
      </c>
      <c r="AD678">
        <v>23</v>
      </c>
      <c r="AE678">
        <v>0.53</v>
      </c>
      <c r="AF678">
        <v>982</v>
      </c>
      <c r="AG678">
        <v>-1</v>
      </c>
      <c r="AH678">
        <v>31</v>
      </c>
      <c r="AI678">
        <v>36</v>
      </c>
      <c r="AJ678">
        <v>191</v>
      </c>
      <c r="AK678">
        <v>171</v>
      </c>
      <c r="AL678">
        <v>5</v>
      </c>
      <c r="AM678">
        <v>174.8</v>
      </c>
      <c r="AN678" t="s">
        <v>155</v>
      </c>
      <c r="AO678">
        <v>2</v>
      </c>
      <c r="AP678" s="28">
        <v>0.8303356481481482</v>
      </c>
      <c r="AQ678">
        <v>47.158548000000003</v>
      </c>
      <c r="AR678">
        <v>-88.489813999999996</v>
      </c>
      <c r="AS678">
        <v>309.89999999999998</v>
      </c>
      <c r="AT678">
        <v>8</v>
      </c>
      <c r="AU678">
        <v>12</v>
      </c>
      <c r="AV678">
        <v>9</v>
      </c>
      <c r="AW678" t="s">
        <v>211</v>
      </c>
      <c r="AX678">
        <v>2.3431000000000002</v>
      </c>
      <c r="AY678">
        <v>1.1293</v>
      </c>
      <c r="AZ678">
        <v>3.2292999999999998</v>
      </c>
      <c r="BA678">
        <v>14.686999999999999</v>
      </c>
      <c r="BB678">
        <v>13.52</v>
      </c>
      <c r="BC678">
        <v>0.92</v>
      </c>
      <c r="BD678">
        <v>15.798999999999999</v>
      </c>
      <c r="BE678">
        <v>2643.0210000000002</v>
      </c>
      <c r="BF678">
        <v>326.59399999999999</v>
      </c>
      <c r="BG678">
        <v>1.385</v>
      </c>
      <c r="BH678">
        <v>2.5000000000000001E-2</v>
      </c>
      <c r="BI678">
        <v>1.41</v>
      </c>
      <c r="BJ678">
        <v>1.113</v>
      </c>
      <c r="BK678">
        <v>0.02</v>
      </c>
      <c r="BL678">
        <v>1.133</v>
      </c>
      <c r="BM678">
        <v>0.41199999999999998</v>
      </c>
      <c r="BQ678">
        <v>0</v>
      </c>
      <c r="BR678">
        <v>-6.4710000000000002E-3</v>
      </c>
      <c r="BS678">
        <v>-5</v>
      </c>
      <c r="BT678">
        <v>5.0000000000000001E-3</v>
      </c>
      <c r="BU678">
        <v>-0.158135</v>
      </c>
      <c r="BV678">
        <v>0</v>
      </c>
      <c r="BW678" t="s">
        <v>155</v>
      </c>
      <c r="BX678">
        <v>0.80400000000000005</v>
      </c>
    </row>
    <row r="679" spans="1:76" x14ac:dyDescent="0.25">
      <c r="A679" s="26">
        <v>43530</v>
      </c>
      <c r="B679" s="27">
        <v>0.62186143518518522</v>
      </c>
      <c r="C679">
        <v>13.65</v>
      </c>
      <c r="D679">
        <v>2.1823000000000001</v>
      </c>
      <c r="E679">
        <v>21823.456591999999</v>
      </c>
      <c r="F679">
        <v>61.8</v>
      </c>
      <c r="G679">
        <v>1.2</v>
      </c>
      <c r="H679">
        <v>54</v>
      </c>
      <c r="J679">
        <v>0</v>
      </c>
      <c r="K679">
        <v>0.86629999999999996</v>
      </c>
      <c r="L679">
        <v>11.8256</v>
      </c>
      <c r="M679">
        <v>1.8907</v>
      </c>
      <c r="N679">
        <v>53.520499999999998</v>
      </c>
      <c r="O679">
        <v>1.0396000000000001</v>
      </c>
      <c r="P679">
        <v>54.6</v>
      </c>
      <c r="Q679">
        <v>43.009700000000002</v>
      </c>
      <c r="R679">
        <v>0.83540000000000003</v>
      </c>
      <c r="S679">
        <v>43.8</v>
      </c>
      <c r="T679">
        <v>53.9831</v>
      </c>
      <c r="W679">
        <v>0</v>
      </c>
      <c r="X679">
        <v>0</v>
      </c>
      <c r="Y679">
        <v>12.4</v>
      </c>
      <c r="Z679">
        <v>855</v>
      </c>
      <c r="AA679">
        <v>845</v>
      </c>
      <c r="AB679">
        <v>855</v>
      </c>
      <c r="AC679">
        <v>91</v>
      </c>
      <c r="AD679">
        <v>23</v>
      </c>
      <c r="AE679">
        <v>0.53</v>
      </c>
      <c r="AF679">
        <v>982</v>
      </c>
      <c r="AG679">
        <v>-1</v>
      </c>
      <c r="AH679">
        <v>31</v>
      </c>
      <c r="AI679">
        <v>36</v>
      </c>
      <c r="AJ679">
        <v>191</v>
      </c>
      <c r="AK679">
        <v>171</v>
      </c>
      <c r="AL679">
        <v>5</v>
      </c>
      <c r="AM679">
        <v>174.8</v>
      </c>
      <c r="AN679" t="s">
        <v>155</v>
      </c>
      <c r="AO679">
        <v>2</v>
      </c>
      <c r="AP679" s="28">
        <v>0.83034722222222224</v>
      </c>
      <c r="AQ679">
        <v>47.158546000000001</v>
      </c>
      <c r="AR679">
        <v>-88.489767000000001</v>
      </c>
      <c r="AS679">
        <v>310.2</v>
      </c>
      <c r="AT679">
        <v>9</v>
      </c>
      <c r="AU679">
        <v>12</v>
      </c>
      <c r="AV679">
        <v>10</v>
      </c>
      <c r="AW679" t="s">
        <v>207</v>
      </c>
      <c r="AX679">
        <v>1.7966</v>
      </c>
      <c r="AY679">
        <v>1.3</v>
      </c>
      <c r="AZ679">
        <v>2.7966000000000002</v>
      </c>
      <c r="BA679">
        <v>14.686999999999999</v>
      </c>
      <c r="BB679">
        <v>13.82</v>
      </c>
      <c r="BC679">
        <v>0.94</v>
      </c>
      <c r="BD679">
        <v>15.428000000000001</v>
      </c>
      <c r="BE679">
        <v>2721.2910000000002</v>
      </c>
      <c r="BF679">
        <v>276.91300000000001</v>
      </c>
      <c r="BG679">
        <v>1.29</v>
      </c>
      <c r="BH679">
        <v>2.5000000000000001E-2</v>
      </c>
      <c r="BI679">
        <v>1.3149999999999999</v>
      </c>
      <c r="BJ679">
        <v>1.036</v>
      </c>
      <c r="BK679">
        <v>0.02</v>
      </c>
      <c r="BL679">
        <v>1.0569999999999999</v>
      </c>
      <c r="BM679">
        <v>0.39450000000000002</v>
      </c>
      <c r="BQ679">
        <v>0</v>
      </c>
      <c r="BR679">
        <v>-9.3720000000000001E-3</v>
      </c>
      <c r="BS679">
        <v>-5</v>
      </c>
      <c r="BT679">
        <v>5.0000000000000001E-3</v>
      </c>
      <c r="BU679">
        <v>-0.22902800000000001</v>
      </c>
      <c r="BV679">
        <v>0</v>
      </c>
      <c r="BW679" t="s">
        <v>155</v>
      </c>
      <c r="BX679">
        <v>0.80400000000000005</v>
      </c>
    </row>
    <row r="680" spans="1:76" x14ac:dyDescent="0.25">
      <c r="A680" s="26">
        <v>43530</v>
      </c>
      <c r="B680" s="27">
        <v>0.62187300925925926</v>
      </c>
      <c r="C680">
        <v>13.65</v>
      </c>
      <c r="D680">
        <v>1.9970000000000001</v>
      </c>
      <c r="E680">
        <v>19969.826990000001</v>
      </c>
      <c r="F680">
        <v>54.9</v>
      </c>
      <c r="G680">
        <v>1.2</v>
      </c>
      <c r="H680">
        <v>54</v>
      </c>
      <c r="J680">
        <v>0</v>
      </c>
      <c r="K680">
        <v>0.8679</v>
      </c>
      <c r="L680">
        <v>11.847099999999999</v>
      </c>
      <c r="M680">
        <v>1.7332000000000001</v>
      </c>
      <c r="N680">
        <v>47.691899999999997</v>
      </c>
      <c r="O680">
        <v>1.0415000000000001</v>
      </c>
      <c r="P680">
        <v>48.7</v>
      </c>
      <c r="Q680">
        <v>38.325800000000001</v>
      </c>
      <c r="R680">
        <v>0.83699999999999997</v>
      </c>
      <c r="S680">
        <v>39.200000000000003</v>
      </c>
      <c r="T680">
        <v>53.958599999999997</v>
      </c>
      <c r="W680">
        <v>0</v>
      </c>
      <c r="X680">
        <v>0</v>
      </c>
      <c r="Y680">
        <v>12.4</v>
      </c>
      <c r="Z680">
        <v>858</v>
      </c>
      <c r="AA680">
        <v>847</v>
      </c>
      <c r="AB680">
        <v>858</v>
      </c>
      <c r="AC680">
        <v>91</v>
      </c>
      <c r="AD680">
        <v>23</v>
      </c>
      <c r="AE680">
        <v>0.53</v>
      </c>
      <c r="AF680">
        <v>982</v>
      </c>
      <c r="AG680">
        <v>-1</v>
      </c>
      <c r="AH680">
        <v>31</v>
      </c>
      <c r="AI680">
        <v>36</v>
      </c>
      <c r="AJ680">
        <v>191</v>
      </c>
      <c r="AK680">
        <v>170.2</v>
      </c>
      <c r="AL680">
        <v>4.9000000000000004</v>
      </c>
      <c r="AM680">
        <v>174.4</v>
      </c>
      <c r="AN680" t="s">
        <v>155</v>
      </c>
      <c r="AO680">
        <v>2</v>
      </c>
      <c r="AP680" s="28">
        <v>0.83035879629629628</v>
      </c>
      <c r="AQ680">
        <v>47.158555</v>
      </c>
      <c r="AR680">
        <v>-88.489721000000003</v>
      </c>
      <c r="AS680">
        <v>310.8</v>
      </c>
      <c r="AT680">
        <v>9.1</v>
      </c>
      <c r="AU680">
        <v>12</v>
      </c>
      <c r="AV680">
        <v>10</v>
      </c>
      <c r="AW680" t="s">
        <v>207</v>
      </c>
      <c r="AX680">
        <v>1</v>
      </c>
      <c r="AY680">
        <v>1.3862000000000001</v>
      </c>
      <c r="AZ680">
        <v>2.0430999999999999</v>
      </c>
      <c r="BA680">
        <v>14.686999999999999</v>
      </c>
      <c r="BB680">
        <v>14</v>
      </c>
      <c r="BC680">
        <v>0.95</v>
      </c>
      <c r="BD680">
        <v>15.218</v>
      </c>
      <c r="BE680">
        <v>2753.6039999999998</v>
      </c>
      <c r="BF680">
        <v>256.40100000000001</v>
      </c>
      <c r="BG680">
        <v>1.161</v>
      </c>
      <c r="BH680">
        <v>2.5000000000000001E-2</v>
      </c>
      <c r="BI680">
        <v>1.1859999999999999</v>
      </c>
      <c r="BJ680">
        <v>0.93300000000000005</v>
      </c>
      <c r="BK680">
        <v>0.02</v>
      </c>
      <c r="BL680">
        <v>0.95299999999999996</v>
      </c>
      <c r="BM680">
        <v>0.39829999999999999</v>
      </c>
      <c r="BQ680">
        <v>0</v>
      </c>
      <c r="BR680">
        <v>-8.3140000000000002E-3</v>
      </c>
      <c r="BS680">
        <v>-5</v>
      </c>
      <c r="BT680">
        <v>5.8430000000000001E-3</v>
      </c>
      <c r="BU680">
        <v>-0.20317299999999999</v>
      </c>
      <c r="BV680">
        <v>0</v>
      </c>
      <c r="BW680" t="s">
        <v>155</v>
      </c>
      <c r="BX680">
        <v>0.80400000000000005</v>
      </c>
    </row>
    <row r="681" spans="1:76" x14ac:dyDescent="0.25">
      <c r="A681" s="26">
        <v>43530</v>
      </c>
      <c r="B681" s="27">
        <v>0.62188458333333341</v>
      </c>
      <c r="C681">
        <v>13.65</v>
      </c>
      <c r="D681">
        <v>2.0499999999999998</v>
      </c>
      <c r="E681">
        <v>20500.370370000001</v>
      </c>
      <c r="F681">
        <v>47.7</v>
      </c>
      <c r="G681">
        <v>1.2</v>
      </c>
      <c r="H681">
        <v>57.5</v>
      </c>
      <c r="J681">
        <v>0</v>
      </c>
      <c r="K681">
        <v>0.86750000000000005</v>
      </c>
      <c r="L681">
        <v>11.841100000000001</v>
      </c>
      <c r="M681">
        <v>1.7784</v>
      </c>
      <c r="N681">
        <v>41.413800000000002</v>
      </c>
      <c r="O681">
        <v>1.0409999999999999</v>
      </c>
      <c r="P681">
        <v>42.5</v>
      </c>
      <c r="Q681">
        <v>33.280700000000003</v>
      </c>
      <c r="R681">
        <v>0.83650000000000002</v>
      </c>
      <c r="S681">
        <v>34.1</v>
      </c>
      <c r="T681">
        <v>57.511600000000001</v>
      </c>
      <c r="W681">
        <v>0</v>
      </c>
      <c r="X681">
        <v>0</v>
      </c>
      <c r="Y681">
        <v>12.5</v>
      </c>
      <c r="Z681">
        <v>860</v>
      </c>
      <c r="AA681">
        <v>848</v>
      </c>
      <c r="AB681">
        <v>859</v>
      </c>
      <c r="AC681">
        <v>91</v>
      </c>
      <c r="AD681">
        <v>23</v>
      </c>
      <c r="AE681">
        <v>0.53</v>
      </c>
      <c r="AF681">
        <v>982</v>
      </c>
      <c r="AG681">
        <v>-1</v>
      </c>
      <c r="AH681">
        <v>31</v>
      </c>
      <c r="AI681">
        <v>36</v>
      </c>
      <c r="AJ681">
        <v>191</v>
      </c>
      <c r="AK681">
        <v>170</v>
      </c>
      <c r="AL681">
        <v>5</v>
      </c>
      <c r="AM681">
        <v>174.1</v>
      </c>
      <c r="AN681" t="s">
        <v>155</v>
      </c>
      <c r="AO681">
        <v>2</v>
      </c>
      <c r="AP681" s="28">
        <v>0.83037037037037031</v>
      </c>
      <c r="AQ681">
        <v>47.158546999999999</v>
      </c>
      <c r="AR681">
        <v>-88.489688000000001</v>
      </c>
      <c r="AS681">
        <v>311.10000000000002</v>
      </c>
      <c r="AT681">
        <v>7</v>
      </c>
      <c r="AU681">
        <v>12</v>
      </c>
      <c r="AV681">
        <v>10</v>
      </c>
      <c r="AW681" t="s">
        <v>207</v>
      </c>
      <c r="AX681">
        <v>1.0862000000000001</v>
      </c>
      <c r="AY681">
        <v>1.2845</v>
      </c>
      <c r="AZ681">
        <v>2.1431</v>
      </c>
      <c r="BA681">
        <v>14.686999999999999</v>
      </c>
      <c r="BB681">
        <v>13.95</v>
      </c>
      <c r="BC681">
        <v>0.95</v>
      </c>
      <c r="BD681">
        <v>15.276</v>
      </c>
      <c r="BE681">
        <v>2744.2060000000001</v>
      </c>
      <c r="BF681">
        <v>262.315</v>
      </c>
      <c r="BG681">
        <v>1.0049999999999999</v>
      </c>
      <c r="BH681">
        <v>2.5000000000000001E-2</v>
      </c>
      <c r="BI681">
        <v>1.03</v>
      </c>
      <c r="BJ681">
        <v>0.80800000000000005</v>
      </c>
      <c r="BK681">
        <v>0.02</v>
      </c>
      <c r="BL681">
        <v>0.82799999999999996</v>
      </c>
      <c r="BM681">
        <v>0.42320000000000002</v>
      </c>
      <c r="BQ681">
        <v>0</v>
      </c>
      <c r="BR681">
        <v>-5.4710000000000002E-3</v>
      </c>
      <c r="BS681">
        <v>-5</v>
      </c>
      <c r="BT681">
        <v>6.0000000000000001E-3</v>
      </c>
      <c r="BU681">
        <v>-0.13369800000000001</v>
      </c>
      <c r="BV681">
        <v>0</v>
      </c>
      <c r="BW681" t="s">
        <v>155</v>
      </c>
      <c r="BX681">
        <v>0.80400000000000005</v>
      </c>
    </row>
    <row r="682" spans="1:76" x14ac:dyDescent="0.25">
      <c r="A682" s="26">
        <v>43530</v>
      </c>
      <c r="B682" s="27">
        <v>0.62189615740740745</v>
      </c>
      <c r="C682">
        <v>13.862</v>
      </c>
      <c r="D682">
        <v>1.6882999999999999</v>
      </c>
      <c r="E682">
        <v>16883.341483</v>
      </c>
      <c r="F682">
        <v>42.5</v>
      </c>
      <c r="G682">
        <v>1.2</v>
      </c>
      <c r="H682">
        <v>52.4</v>
      </c>
      <c r="J682">
        <v>0</v>
      </c>
      <c r="K682">
        <v>0.86899999999999999</v>
      </c>
      <c r="L682">
        <v>12.046799999999999</v>
      </c>
      <c r="M682">
        <v>1.4672000000000001</v>
      </c>
      <c r="N682">
        <v>36.950000000000003</v>
      </c>
      <c r="O682">
        <v>1.0427999999999999</v>
      </c>
      <c r="P682">
        <v>38</v>
      </c>
      <c r="Q682">
        <v>29.6935</v>
      </c>
      <c r="R682">
        <v>0.83799999999999997</v>
      </c>
      <c r="S682">
        <v>30.5</v>
      </c>
      <c r="T682">
        <v>52.359900000000003</v>
      </c>
      <c r="W682">
        <v>0</v>
      </c>
      <c r="X682">
        <v>0</v>
      </c>
      <c r="Y682">
        <v>12.4</v>
      </c>
      <c r="Z682">
        <v>860</v>
      </c>
      <c r="AA682">
        <v>848</v>
      </c>
      <c r="AB682">
        <v>859</v>
      </c>
      <c r="AC682">
        <v>91</v>
      </c>
      <c r="AD682">
        <v>23</v>
      </c>
      <c r="AE682">
        <v>0.53</v>
      </c>
      <c r="AF682">
        <v>982</v>
      </c>
      <c r="AG682">
        <v>-1</v>
      </c>
      <c r="AH682">
        <v>31</v>
      </c>
      <c r="AI682">
        <v>36</v>
      </c>
      <c r="AJ682">
        <v>191</v>
      </c>
      <c r="AK682">
        <v>170</v>
      </c>
      <c r="AL682">
        <v>5</v>
      </c>
      <c r="AM682">
        <v>174.3</v>
      </c>
      <c r="AN682" t="s">
        <v>155</v>
      </c>
      <c r="AO682">
        <v>2</v>
      </c>
      <c r="AP682" s="28">
        <v>0.83038194444444446</v>
      </c>
      <c r="AQ682">
        <v>47.158543999999999</v>
      </c>
      <c r="AR682">
        <v>-88.489671999999999</v>
      </c>
      <c r="AS682">
        <v>311.39999999999998</v>
      </c>
      <c r="AT682">
        <v>5</v>
      </c>
      <c r="AU682">
        <v>12</v>
      </c>
      <c r="AV682">
        <v>10</v>
      </c>
      <c r="AW682" t="s">
        <v>207</v>
      </c>
      <c r="AX682">
        <v>1.2</v>
      </c>
      <c r="AY682">
        <v>1</v>
      </c>
      <c r="AZ682">
        <v>2.2000000000000002</v>
      </c>
      <c r="BA682">
        <v>14.686999999999999</v>
      </c>
      <c r="BB682">
        <v>14.12</v>
      </c>
      <c r="BC682">
        <v>0.96</v>
      </c>
      <c r="BD682">
        <v>15.07</v>
      </c>
      <c r="BE682">
        <v>2813.8380000000002</v>
      </c>
      <c r="BF682">
        <v>218.12100000000001</v>
      </c>
      <c r="BG682">
        <v>0.90400000000000003</v>
      </c>
      <c r="BH682">
        <v>2.5999999999999999E-2</v>
      </c>
      <c r="BI682">
        <v>0.92900000000000005</v>
      </c>
      <c r="BJ682">
        <v>0.72599999999999998</v>
      </c>
      <c r="BK682">
        <v>0.02</v>
      </c>
      <c r="BL682">
        <v>0.747</v>
      </c>
      <c r="BM682">
        <v>0.38840000000000002</v>
      </c>
      <c r="BQ682">
        <v>0</v>
      </c>
      <c r="BR682">
        <v>-9.2149999999999992E-3</v>
      </c>
      <c r="BS682">
        <v>-5</v>
      </c>
      <c r="BT682">
        <v>5.1570000000000001E-3</v>
      </c>
      <c r="BU682">
        <v>-0.225192</v>
      </c>
      <c r="BV682">
        <v>0</v>
      </c>
      <c r="BW682" t="s">
        <v>155</v>
      </c>
      <c r="BX682">
        <v>0.80400000000000005</v>
      </c>
    </row>
    <row r="683" spans="1:76" x14ac:dyDescent="0.25">
      <c r="A683" s="26">
        <v>43530</v>
      </c>
      <c r="B683" s="27">
        <v>0.62190773148148148</v>
      </c>
      <c r="C683">
        <v>13.932</v>
      </c>
      <c r="D683">
        <v>1.5187999999999999</v>
      </c>
      <c r="E683">
        <v>15188.149959</v>
      </c>
      <c r="F683">
        <v>39.200000000000003</v>
      </c>
      <c r="G683">
        <v>1.2</v>
      </c>
      <c r="H683">
        <v>49.1</v>
      </c>
      <c r="J683">
        <v>0</v>
      </c>
      <c r="K683">
        <v>0.87</v>
      </c>
      <c r="L683">
        <v>12.120799999999999</v>
      </c>
      <c r="M683">
        <v>1.3212999999999999</v>
      </c>
      <c r="N683">
        <v>34.095399999999998</v>
      </c>
      <c r="O683">
        <v>1.044</v>
      </c>
      <c r="P683">
        <v>35.1</v>
      </c>
      <c r="Q683">
        <v>27.3995</v>
      </c>
      <c r="R683">
        <v>0.83889999999999998</v>
      </c>
      <c r="S683">
        <v>28.2</v>
      </c>
      <c r="T683">
        <v>49.1</v>
      </c>
      <c r="W683">
        <v>0</v>
      </c>
      <c r="X683">
        <v>0</v>
      </c>
      <c r="Y683">
        <v>12.5</v>
      </c>
      <c r="Z683">
        <v>860</v>
      </c>
      <c r="AA683">
        <v>849</v>
      </c>
      <c r="AB683">
        <v>859</v>
      </c>
      <c r="AC683">
        <v>91</v>
      </c>
      <c r="AD683">
        <v>23</v>
      </c>
      <c r="AE683">
        <v>0.53</v>
      </c>
      <c r="AF683">
        <v>982</v>
      </c>
      <c r="AG683">
        <v>-1</v>
      </c>
      <c r="AH683">
        <v>31</v>
      </c>
      <c r="AI683">
        <v>36</v>
      </c>
      <c r="AJ683">
        <v>191</v>
      </c>
      <c r="AK683">
        <v>170</v>
      </c>
      <c r="AL683">
        <v>5</v>
      </c>
      <c r="AM683">
        <v>174.6</v>
      </c>
      <c r="AN683" t="s">
        <v>155</v>
      </c>
      <c r="AO683">
        <v>2</v>
      </c>
      <c r="AP683" s="28">
        <v>0.83039351851851861</v>
      </c>
      <c r="AQ683">
        <v>47.158546999999999</v>
      </c>
      <c r="AR683">
        <v>-88.489650999999995</v>
      </c>
      <c r="AS683">
        <v>311.5</v>
      </c>
      <c r="AT683">
        <v>4.0999999999999996</v>
      </c>
      <c r="AU683">
        <v>12</v>
      </c>
      <c r="AV683">
        <v>10</v>
      </c>
      <c r="AW683" t="s">
        <v>207</v>
      </c>
      <c r="AX683">
        <v>1.2431000000000001</v>
      </c>
      <c r="AY683">
        <v>1.1293</v>
      </c>
      <c r="AZ683">
        <v>2.2862</v>
      </c>
      <c r="BA683">
        <v>14.686999999999999</v>
      </c>
      <c r="BB683">
        <v>14.23</v>
      </c>
      <c r="BC683">
        <v>0.97</v>
      </c>
      <c r="BD683">
        <v>14.946</v>
      </c>
      <c r="BE683">
        <v>2846.3760000000002</v>
      </c>
      <c r="BF683">
        <v>197.49199999999999</v>
      </c>
      <c r="BG683">
        <v>0.83799999999999997</v>
      </c>
      <c r="BH683">
        <v>2.5999999999999999E-2</v>
      </c>
      <c r="BI683">
        <v>0.86399999999999999</v>
      </c>
      <c r="BJ683">
        <v>0.67400000000000004</v>
      </c>
      <c r="BK683">
        <v>2.1000000000000001E-2</v>
      </c>
      <c r="BL683">
        <v>0.69399999999999995</v>
      </c>
      <c r="BM683">
        <v>0.36609999999999998</v>
      </c>
      <c r="BQ683">
        <v>0</v>
      </c>
      <c r="BR683">
        <v>-5.7850000000000002E-3</v>
      </c>
      <c r="BS683">
        <v>-5</v>
      </c>
      <c r="BT683">
        <v>5.0000000000000001E-3</v>
      </c>
      <c r="BU683">
        <v>-0.141371</v>
      </c>
      <c r="BV683">
        <v>0</v>
      </c>
      <c r="BW683" t="s">
        <v>155</v>
      </c>
      <c r="BX683">
        <v>0.80400000000000005</v>
      </c>
    </row>
    <row r="684" spans="1:76" x14ac:dyDescent="0.25">
      <c r="A684" s="26">
        <v>43530</v>
      </c>
      <c r="B684" s="27">
        <v>0.62191930555555552</v>
      </c>
      <c r="C684">
        <v>13.827</v>
      </c>
      <c r="D684">
        <v>1.8335999999999999</v>
      </c>
      <c r="E684">
        <v>18336.112957000001</v>
      </c>
      <c r="F684">
        <v>36.299999999999997</v>
      </c>
      <c r="G684">
        <v>1.2</v>
      </c>
      <c r="H684">
        <v>46</v>
      </c>
      <c r="J684">
        <v>0</v>
      </c>
      <c r="K684">
        <v>0.86799999999999999</v>
      </c>
      <c r="L684">
        <v>12.0021</v>
      </c>
      <c r="M684">
        <v>1.5915999999999999</v>
      </c>
      <c r="N684">
        <v>31.500599999999999</v>
      </c>
      <c r="O684">
        <v>1.0416000000000001</v>
      </c>
      <c r="P684">
        <v>32.5</v>
      </c>
      <c r="Q684">
        <v>25.3142</v>
      </c>
      <c r="R684">
        <v>0.83709999999999996</v>
      </c>
      <c r="S684">
        <v>26.2</v>
      </c>
      <c r="T684">
        <v>46.043799999999997</v>
      </c>
      <c r="W684">
        <v>0</v>
      </c>
      <c r="X684">
        <v>0</v>
      </c>
      <c r="Y684">
        <v>12.4</v>
      </c>
      <c r="Z684">
        <v>860</v>
      </c>
      <c r="AA684">
        <v>849</v>
      </c>
      <c r="AB684">
        <v>859</v>
      </c>
      <c r="AC684">
        <v>91</v>
      </c>
      <c r="AD684">
        <v>23</v>
      </c>
      <c r="AE684">
        <v>0.53</v>
      </c>
      <c r="AF684">
        <v>982</v>
      </c>
      <c r="AG684">
        <v>-1</v>
      </c>
      <c r="AH684">
        <v>31</v>
      </c>
      <c r="AI684">
        <v>36</v>
      </c>
      <c r="AJ684">
        <v>191</v>
      </c>
      <c r="AK684">
        <v>170</v>
      </c>
      <c r="AL684">
        <v>4.9000000000000004</v>
      </c>
      <c r="AM684">
        <v>175</v>
      </c>
      <c r="AN684" t="s">
        <v>155</v>
      </c>
      <c r="AO684">
        <v>2</v>
      </c>
      <c r="AP684" s="28">
        <v>0.83040509259259254</v>
      </c>
      <c r="AQ684">
        <v>47.158562000000003</v>
      </c>
      <c r="AR684">
        <v>-88.489625000000004</v>
      </c>
      <c r="AS684">
        <v>311.39999999999998</v>
      </c>
      <c r="AT684">
        <v>4.5</v>
      </c>
      <c r="AU684">
        <v>12</v>
      </c>
      <c r="AV684">
        <v>10</v>
      </c>
      <c r="AW684" t="s">
        <v>207</v>
      </c>
      <c r="AX684">
        <v>1.5155000000000001</v>
      </c>
      <c r="AY684">
        <v>1.3862000000000001</v>
      </c>
      <c r="AZ684">
        <v>2.6154999999999999</v>
      </c>
      <c r="BA684">
        <v>14.686999999999999</v>
      </c>
      <c r="BB684">
        <v>14.01</v>
      </c>
      <c r="BC684">
        <v>0.95</v>
      </c>
      <c r="BD684">
        <v>15.205</v>
      </c>
      <c r="BE684">
        <v>2787.0459999999998</v>
      </c>
      <c r="BF684">
        <v>235.233</v>
      </c>
      <c r="BG684">
        <v>0.76600000000000001</v>
      </c>
      <c r="BH684">
        <v>2.5000000000000001E-2</v>
      </c>
      <c r="BI684">
        <v>0.79100000000000004</v>
      </c>
      <c r="BJ684">
        <v>0.61599999999999999</v>
      </c>
      <c r="BK684">
        <v>0.02</v>
      </c>
      <c r="BL684">
        <v>0.63600000000000001</v>
      </c>
      <c r="BM684">
        <v>0.33950000000000002</v>
      </c>
      <c r="BQ684">
        <v>0</v>
      </c>
      <c r="BR684">
        <v>-9.2149999999999992E-3</v>
      </c>
      <c r="BS684">
        <v>-5</v>
      </c>
      <c r="BT684">
        <v>5.0000000000000001E-3</v>
      </c>
      <c r="BU684">
        <v>-0.225192</v>
      </c>
      <c r="BV684">
        <v>0</v>
      </c>
      <c r="BW684" t="s">
        <v>155</v>
      </c>
      <c r="BX684">
        <v>0.80400000000000005</v>
      </c>
    </row>
    <row r="685" spans="1:76" x14ac:dyDescent="0.25">
      <c r="A685" s="26">
        <v>43530</v>
      </c>
      <c r="B685" s="27">
        <v>0.62193087962962956</v>
      </c>
      <c r="C685">
        <v>13.706</v>
      </c>
      <c r="D685">
        <v>1.6549</v>
      </c>
      <c r="E685">
        <v>16549.166667000001</v>
      </c>
      <c r="F685">
        <v>34.299999999999997</v>
      </c>
      <c r="G685">
        <v>1.2</v>
      </c>
      <c r="H685">
        <v>44.2</v>
      </c>
      <c r="J685">
        <v>0</v>
      </c>
      <c r="K685">
        <v>0.87039999999999995</v>
      </c>
      <c r="L685">
        <v>11.930300000000001</v>
      </c>
      <c r="M685">
        <v>1.4404999999999999</v>
      </c>
      <c r="N685">
        <v>29.891200000000001</v>
      </c>
      <c r="O685">
        <v>1.0445</v>
      </c>
      <c r="P685">
        <v>30.9</v>
      </c>
      <c r="Q685">
        <v>24.020900000000001</v>
      </c>
      <c r="R685">
        <v>0.83940000000000003</v>
      </c>
      <c r="S685">
        <v>24.9</v>
      </c>
      <c r="T685">
        <v>44.231400000000001</v>
      </c>
      <c r="W685">
        <v>0</v>
      </c>
      <c r="X685">
        <v>0</v>
      </c>
      <c r="Y685">
        <v>12.3</v>
      </c>
      <c r="Z685">
        <v>861</v>
      </c>
      <c r="AA685">
        <v>849</v>
      </c>
      <c r="AB685">
        <v>859</v>
      </c>
      <c r="AC685">
        <v>91</v>
      </c>
      <c r="AD685">
        <v>23</v>
      </c>
      <c r="AE685">
        <v>0.53</v>
      </c>
      <c r="AF685">
        <v>982</v>
      </c>
      <c r="AG685">
        <v>-1</v>
      </c>
      <c r="AH685">
        <v>31</v>
      </c>
      <c r="AI685">
        <v>36</v>
      </c>
      <c r="AJ685">
        <v>191</v>
      </c>
      <c r="AK685">
        <v>170</v>
      </c>
      <c r="AL685">
        <v>4.8</v>
      </c>
      <c r="AM685">
        <v>175.4</v>
      </c>
      <c r="AN685" t="s">
        <v>155</v>
      </c>
      <c r="AO685">
        <v>2</v>
      </c>
      <c r="AP685" s="28">
        <v>0.83041666666666669</v>
      </c>
      <c r="AQ685">
        <v>47.158574999999999</v>
      </c>
      <c r="AR685">
        <v>-88.489615000000001</v>
      </c>
      <c r="AS685">
        <v>311.3</v>
      </c>
      <c r="AT685">
        <v>4.8</v>
      </c>
      <c r="AU685">
        <v>12</v>
      </c>
      <c r="AV685">
        <v>10</v>
      </c>
      <c r="AW685" t="s">
        <v>207</v>
      </c>
      <c r="AX685">
        <v>1.8</v>
      </c>
      <c r="AY685">
        <v>1.5</v>
      </c>
      <c r="AZ685">
        <v>2.9</v>
      </c>
      <c r="BA685">
        <v>14.686999999999999</v>
      </c>
      <c r="BB685">
        <v>14.29</v>
      </c>
      <c r="BC685">
        <v>0.97</v>
      </c>
      <c r="BD685">
        <v>14.885999999999999</v>
      </c>
      <c r="BE685">
        <v>2816.7269999999999</v>
      </c>
      <c r="BF685">
        <v>216.46</v>
      </c>
      <c r="BG685">
        <v>0.73899999999999999</v>
      </c>
      <c r="BH685">
        <v>2.5999999999999999E-2</v>
      </c>
      <c r="BI685">
        <v>0.76500000000000001</v>
      </c>
      <c r="BJ685">
        <v>0.59399999999999997</v>
      </c>
      <c r="BK685">
        <v>2.1000000000000001E-2</v>
      </c>
      <c r="BL685">
        <v>0.61499999999999999</v>
      </c>
      <c r="BM685">
        <v>0.33160000000000001</v>
      </c>
      <c r="BQ685">
        <v>0</v>
      </c>
      <c r="BR685">
        <v>-1.5900999999999998E-2</v>
      </c>
      <c r="BS685">
        <v>-5</v>
      </c>
      <c r="BT685">
        <v>5.0000000000000001E-3</v>
      </c>
      <c r="BU685">
        <v>-0.38858100000000001</v>
      </c>
      <c r="BV685">
        <v>0</v>
      </c>
      <c r="BW685" t="s">
        <v>155</v>
      </c>
      <c r="BX685">
        <v>0.80400000000000005</v>
      </c>
    </row>
    <row r="686" spans="1:76" x14ac:dyDescent="0.25">
      <c r="A686" s="26">
        <v>43530</v>
      </c>
      <c r="B686" s="27">
        <v>0.62194245370370371</v>
      </c>
      <c r="C686">
        <v>13.73</v>
      </c>
      <c r="D686">
        <v>1.6848000000000001</v>
      </c>
      <c r="E686">
        <v>16848.269551000001</v>
      </c>
      <c r="F686">
        <v>32.6</v>
      </c>
      <c r="G686">
        <v>1.2</v>
      </c>
      <c r="H686">
        <v>48.8</v>
      </c>
      <c r="J686">
        <v>0</v>
      </c>
      <c r="K686">
        <v>0.86990000000000001</v>
      </c>
      <c r="L686">
        <v>11.9445</v>
      </c>
      <c r="M686">
        <v>1.4657</v>
      </c>
      <c r="N686">
        <v>28.395199999999999</v>
      </c>
      <c r="O686">
        <v>1.0439000000000001</v>
      </c>
      <c r="P686">
        <v>29.4</v>
      </c>
      <c r="Q686">
        <v>22.8187</v>
      </c>
      <c r="R686">
        <v>0.83889999999999998</v>
      </c>
      <c r="S686">
        <v>23.7</v>
      </c>
      <c r="T686">
        <v>48.848999999999997</v>
      </c>
      <c r="W686">
        <v>0</v>
      </c>
      <c r="X686">
        <v>0</v>
      </c>
      <c r="Y686">
        <v>12.1</v>
      </c>
      <c r="Z686">
        <v>859</v>
      </c>
      <c r="AA686">
        <v>847</v>
      </c>
      <c r="AB686">
        <v>857</v>
      </c>
      <c r="AC686">
        <v>91</v>
      </c>
      <c r="AD686">
        <v>23</v>
      </c>
      <c r="AE686">
        <v>0.53</v>
      </c>
      <c r="AF686">
        <v>982</v>
      </c>
      <c r="AG686">
        <v>-1</v>
      </c>
      <c r="AH686">
        <v>30.157841999999999</v>
      </c>
      <c r="AI686">
        <v>36</v>
      </c>
      <c r="AJ686">
        <v>190.2</v>
      </c>
      <c r="AK686">
        <v>169.2</v>
      </c>
      <c r="AL686">
        <v>4.7</v>
      </c>
      <c r="AM686">
        <v>175.7</v>
      </c>
      <c r="AN686" t="s">
        <v>155</v>
      </c>
      <c r="AO686">
        <v>2</v>
      </c>
      <c r="AP686" s="28">
        <v>0.83041666666666669</v>
      </c>
      <c r="AQ686">
        <v>47.158596000000003</v>
      </c>
      <c r="AR686">
        <v>-88.489621</v>
      </c>
      <c r="AS686">
        <v>311.3</v>
      </c>
      <c r="AT686">
        <v>5</v>
      </c>
      <c r="AU686">
        <v>12</v>
      </c>
      <c r="AV686">
        <v>10</v>
      </c>
      <c r="AW686" t="s">
        <v>207</v>
      </c>
      <c r="AX686">
        <v>1.8431</v>
      </c>
      <c r="AY686">
        <v>1.2845</v>
      </c>
      <c r="AZ686">
        <v>2.8569</v>
      </c>
      <c r="BA686">
        <v>14.686999999999999</v>
      </c>
      <c r="BB686">
        <v>14.23</v>
      </c>
      <c r="BC686">
        <v>0.97</v>
      </c>
      <c r="BD686">
        <v>14.95</v>
      </c>
      <c r="BE686">
        <v>2811.6689999999999</v>
      </c>
      <c r="BF686">
        <v>219.59399999999999</v>
      </c>
      <c r="BG686">
        <v>0.7</v>
      </c>
      <c r="BH686">
        <v>2.5999999999999999E-2</v>
      </c>
      <c r="BI686">
        <v>0.72599999999999998</v>
      </c>
      <c r="BJ686">
        <v>0.56200000000000006</v>
      </c>
      <c r="BK686">
        <v>2.1000000000000001E-2</v>
      </c>
      <c r="BL686">
        <v>0.58299999999999996</v>
      </c>
      <c r="BM686">
        <v>0.36509999999999998</v>
      </c>
      <c r="BQ686">
        <v>0</v>
      </c>
      <c r="BR686">
        <v>-2.4579E-2</v>
      </c>
      <c r="BS686">
        <v>-5</v>
      </c>
      <c r="BT686">
        <v>5.842E-3</v>
      </c>
      <c r="BU686">
        <v>-0.60065999999999997</v>
      </c>
      <c r="BV686">
        <v>0</v>
      </c>
      <c r="BW686" t="s">
        <v>155</v>
      </c>
      <c r="BX686">
        <v>0.80400000000000005</v>
      </c>
    </row>
    <row r="687" spans="1:76" x14ac:dyDescent="0.25">
      <c r="A687" s="26">
        <v>43530</v>
      </c>
      <c r="B687" s="27">
        <v>0.62195402777777775</v>
      </c>
      <c r="C687">
        <v>13.795999999999999</v>
      </c>
      <c r="D687">
        <v>1.6211</v>
      </c>
      <c r="E687">
        <v>16211.162791000001</v>
      </c>
      <c r="F687">
        <v>31.9</v>
      </c>
      <c r="G687">
        <v>1.2</v>
      </c>
      <c r="H687">
        <v>45.4</v>
      </c>
      <c r="J687">
        <v>0</v>
      </c>
      <c r="K687">
        <v>0.86990000000000001</v>
      </c>
      <c r="L687">
        <v>12.001799999999999</v>
      </c>
      <c r="M687">
        <v>1.4103000000000001</v>
      </c>
      <c r="N687">
        <v>27.750800000000002</v>
      </c>
      <c r="O687">
        <v>1.0439000000000001</v>
      </c>
      <c r="P687">
        <v>28.8</v>
      </c>
      <c r="Q687">
        <v>22.318899999999999</v>
      </c>
      <c r="R687">
        <v>0.83960000000000001</v>
      </c>
      <c r="S687">
        <v>23.2</v>
      </c>
      <c r="T687">
        <v>45.396299999999997</v>
      </c>
      <c r="W687">
        <v>0</v>
      </c>
      <c r="X687">
        <v>0</v>
      </c>
      <c r="Y687">
        <v>11.9</v>
      </c>
      <c r="Z687">
        <v>860</v>
      </c>
      <c r="AA687">
        <v>847</v>
      </c>
      <c r="AB687">
        <v>857</v>
      </c>
      <c r="AC687">
        <v>91.8</v>
      </c>
      <c r="AD687">
        <v>23.22</v>
      </c>
      <c r="AE687">
        <v>0.53</v>
      </c>
      <c r="AF687">
        <v>982</v>
      </c>
      <c r="AG687">
        <v>-1</v>
      </c>
      <c r="AH687">
        <v>30</v>
      </c>
      <c r="AI687">
        <v>36</v>
      </c>
      <c r="AJ687">
        <v>190</v>
      </c>
      <c r="AK687">
        <v>169</v>
      </c>
      <c r="AL687">
        <v>4.5999999999999996</v>
      </c>
      <c r="AM687">
        <v>176</v>
      </c>
      <c r="AN687" t="s">
        <v>155</v>
      </c>
      <c r="AO687">
        <v>2</v>
      </c>
      <c r="AP687" s="28">
        <v>0.83043981481481488</v>
      </c>
      <c r="AQ687">
        <v>47.158628</v>
      </c>
      <c r="AR687">
        <v>-88.489643000000001</v>
      </c>
      <c r="AS687">
        <v>311</v>
      </c>
      <c r="AT687">
        <v>5.2</v>
      </c>
      <c r="AU687">
        <v>12</v>
      </c>
      <c r="AV687">
        <v>9</v>
      </c>
      <c r="AW687" t="s">
        <v>215</v>
      </c>
      <c r="AX687">
        <v>1.8138000000000001</v>
      </c>
      <c r="AY687">
        <v>1.2585999999999999</v>
      </c>
      <c r="AZ687">
        <v>3.0154999999999998</v>
      </c>
      <c r="BA687">
        <v>14.686999999999999</v>
      </c>
      <c r="BB687">
        <v>14.24</v>
      </c>
      <c r="BC687">
        <v>0.97</v>
      </c>
      <c r="BD687">
        <v>14.952</v>
      </c>
      <c r="BE687">
        <v>2824.8409999999999</v>
      </c>
      <c r="BF687">
        <v>211.26300000000001</v>
      </c>
      <c r="BG687">
        <v>0.68400000000000005</v>
      </c>
      <c r="BH687">
        <v>2.5999999999999999E-2</v>
      </c>
      <c r="BI687">
        <v>0.71</v>
      </c>
      <c r="BJ687">
        <v>0.55000000000000004</v>
      </c>
      <c r="BK687">
        <v>2.1000000000000001E-2</v>
      </c>
      <c r="BL687">
        <v>0.57099999999999995</v>
      </c>
      <c r="BM687">
        <v>0.33929999999999999</v>
      </c>
      <c r="BQ687">
        <v>0</v>
      </c>
      <c r="BR687">
        <v>-3.4428E-2</v>
      </c>
      <c r="BS687">
        <v>-5</v>
      </c>
      <c r="BT687">
        <v>6.0000000000000001E-3</v>
      </c>
      <c r="BU687">
        <v>-0.84134500000000001</v>
      </c>
      <c r="BV687">
        <v>0</v>
      </c>
      <c r="BW687" t="s">
        <v>155</v>
      </c>
      <c r="BX687">
        <v>0.80400000000000005</v>
      </c>
    </row>
    <row r="688" spans="1:76" x14ac:dyDescent="0.25">
      <c r="A688" s="26">
        <v>43530</v>
      </c>
      <c r="B688" s="27">
        <v>0.6219656018518519</v>
      </c>
      <c r="C688">
        <v>14.042999999999999</v>
      </c>
      <c r="D688">
        <v>1.1987000000000001</v>
      </c>
      <c r="E688">
        <v>11987.353177999999</v>
      </c>
      <c r="F688">
        <v>32.299999999999997</v>
      </c>
      <c r="G688">
        <v>1.2</v>
      </c>
      <c r="H688">
        <v>43.3</v>
      </c>
      <c r="J688">
        <v>0</v>
      </c>
      <c r="K688">
        <v>0.87170000000000003</v>
      </c>
      <c r="L688">
        <v>12.2415</v>
      </c>
      <c r="M688">
        <v>1.0448999999999999</v>
      </c>
      <c r="N688">
        <v>28.145</v>
      </c>
      <c r="O688">
        <v>1.0461</v>
      </c>
      <c r="P688">
        <v>29.2</v>
      </c>
      <c r="Q688">
        <v>22.639399999999998</v>
      </c>
      <c r="R688">
        <v>0.84140000000000004</v>
      </c>
      <c r="S688">
        <v>23.5</v>
      </c>
      <c r="T688">
        <v>43.314100000000003</v>
      </c>
      <c r="W688">
        <v>0</v>
      </c>
      <c r="X688">
        <v>0</v>
      </c>
      <c r="Y688">
        <v>11.9</v>
      </c>
      <c r="Z688">
        <v>859</v>
      </c>
      <c r="AA688">
        <v>846</v>
      </c>
      <c r="AB688">
        <v>856</v>
      </c>
      <c r="AC688">
        <v>92</v>
      </c>
      <c r="AD688">
        <v>23.26</v>
      </c>
      <c r="AE688">
        <v>0.53</v>
      </c>
      <c r="AF688">
        <v>982</v>
      </c>
      <c r="AG688">
        <v>-1</v>
      </c>
      <c r="AH688">
        <v>30</v>
      </c>
      <c r="AI688">
        <v>36</v>
      </c>
      <c r="AJ688">
        <v>190</v>
      </c>
      <c r="AK688">
        <v>169</v>
      </c>
      <c r="AL688">
        <v>4.5999999999999996</v>
      </c>
      <c r="AM688">
        <v>176</v>
      </c>
      <c r="AN688" t="s">
        <v>155</v>
      </c>
      <c r="AO688">
        <v>2</v>
      </c>
      <c r="AP688" s="28">
        <v>0.83045138888888881</v>
      </c>
      <c r="AQ688">
        <v>47.158631999999997</v>
      </c>
      <c r="AR688">
        <v>-88.489682000000002</v>
      </c>
      <c r="AS688">
        <v>310.8</v>
      </c>
      <c r="AT688">
        <v>5</v>
      </c>
      <c r="AU688">
        <v>12</v>
      </c>
      <c r="AV688">
        <v>10</v>
      </c>
      <c r="AW688" t="s">
        <v>207</v>
      </c>
      <c r="AX688">
        <v>1.7431000000000001</v>
      </c>
      <c r="AY688">
        <v>1.3413999999999999</v>
      </c>
      <c r="AZ688">
        <v>3.1707000000000001</v>
      </c>
      <c r="BA688">
        <v>14.686999999999999</v>
      </c>
      <c r="BB688">
        <v>14.45</v>
      </c>
      <c r="BC688">
        <v>0.98</v>
      </c>
      <c r="BD688">
        <v>14.717000000000001</v>
      </c>
      <c r="BE688">
        <v>2908.6309999999999</v>
      </c>
      <c r="BF688">
        <v>158.02500000000001</v>
      </c>
      <c r="BG688">
        <v>0.7</v>
      </c>
      <c r="BH688">
        <v>2.5999999999999999E-2</v>
      </c>
      <c r="BI688">
        <v>0.72599999999999998</v>
      </c>
      <c r="BJ688">
        <v>0.56299999999999994</v>
      </c>
      <c r="BK688">
        <v>2.1000000000000001E-2</v>
      </c>
      <c r="BL688">
        <v>0.58399999999999996</v>
      </c>
      <c r="BM688">
        <v>0.32679999999999998</v>
      </c>
      <c r="BQ688">
        <v>0</v>
      </c>
      <c r="BR688">
        <v>-3.5999999999999997E-2</v>
      </c>
      <c r="BS688">
        <v>-5</v>
      </c>
      <c r="BT688">
        <v>6.8430000000000001E-3</v>
      </c>
      <c r="BU688">
        <v>-0.87975000000000003</v>
      </c>
      <c r="BV688">
        <v>0</v>
      </c>
      <c r="BW688" t="s">
        <v>155</v>
      </c>
      <c r="BX688">
        <v>0.80400000000000005</v>
      </c>
    </row>
    <row r="689" spans="1:76" x14ac:dyDescent="0.25">
      <c r="A689" s="26">
        <v>43530</v>
      </c>
      <c r="B689" s="27">
        <v>0.62197717592592594</v>
      </c>
      <c r="C689">
        <v>13.803000000000001</v>
      </c>
      <c r="D689">
        <v>1.6758</v>
      </c>
      <c r="E689">
        <v>16758.069187000001</v>
      </c>
      <c r="F689">
        <v>33</v>
      </c>
      <c r="G689">
        <v>1.2</v>
      </c>
      <c r="H689">
        <v>42.8</v>
      </c>
      <c r="J689">
        <v>0</v>
      </c>
      <c r="K689">
        <v>0.86939999999999995</v>
      </c>
      <c r="L689">
        <v>12.000299999999999</v>
      </c>
      <c r="M689">
        <v>1.4569000000000001</v>
      </c>
      <c r="N689">
        <v>28.6677</v>
      </c>
      <c r="O689">
        <v>1.0432999999999999</v>
      </c>
      <c r="P689">
        <v>29.7</v>
      </c>
      <c r="Q689">
        <v>23.059899999999999</v>
      </c>
      <c r="R689">
        <v>0.83919999999999995</v>
      </c>
      <c r="S689">
        <v>23.9</v>
      </c>
      <c r="T689">
        <v>42.8185</v>
      </c>
      <c r="W689">
        <v>0</v>
      </c>
      <c r="X689">
        <v>0</v>
      </c>
      <c r="Y689">
        <v>11.9</v>
      </c>
      <c r="Z689">
        <v>863</v>
      </c>
      <c r="AA689">
        <v>850</v>
      </c>
      <c r="AB689">
        <v>859</v>
      </c>
      <c r="AC689">
        <v>92</v>
      </c>
      <c r="AD689">
        <v>23.26</v>
      </c>
      <c r="AE689">
        <v>0.53</v>
      </c>
      <c r="AF689">
        <v>982</v>
      </c>
      <c r="AG689">
        <v>-1</v>
      </c>
      <c r="AH689">
        <v>30</v>
      </c>
      <c r="AI689">
        <v>36</v>
      </c>
      <c r="AJ689">
        <v>190</v>
      </c>
      <c r="AK689">
        <v>169</v>
      </c>
      <c r="AL689">
        <v>4.5999999999999996</v>
      </c>
      <c r="AM689">
        <v>176</v>
      </c>
      <c r="AN689" t="s">
        <v>155</v>
      </c>
      <c r="AO689">
        <v>2</v>
      </c>
      <c r="AP689" s="28">
        <v>0.83046296296296296</v>
      </c>
      <c r="AQ689">
        <v>47.158625000000001</v>
      </c>
      <c r="AR689">
        <v>-88.489711</v>
      </c>
      <c r="AS689">
        <v>311</v>
      </c>
      <c r="AT689">
        <v>4.0999999999999996</v>
      </c>
      <c r="AU689">
        <v>12</v>
      </c>
      <c r="AV689">
        <v>9</v>
      </c>
      <c r="AW689" t="s">
        <v>209</v>
      </c>
      <c r="AX689">
        <v>1.8431</v>
      </c>
      <c r="AY689">
        <v>1</v>
      </c>
      <c r="AZ689">
        <v>2.8706999999999998</v>
      </c>
      <c r="BA689">
        <v>14.686999999999999</v>
      </c>
      <c r="BB689">
        <v>14.18</v>
      </c>
      <c r="BC689">
        <v>0.97</v>
      </c>
      <c r="BD689">
        <v>15.022</v>
      </c>
      <c r="BE689">
        <v>2815.0320000000002</v>
      </c>
      <c r="BF689">
        <v>217.52500000000001</v>
      </c>
      <c r="BG689">
        <v>0.70399999999999996</v>
      </c>
      <c r="BH689">
        <v>2.5999999999999999E-2</v>
      </c>
      <c r="BI689">
        <v>0.73</v>
      </c>
      <c r="BJ689">
        <v>0.56599999999999995</v>
      </c>
      <c r="BK689">
        <v>2.1000000000000001E-2</v>
      </c>
      <c r="BL689">
        <v>0.58699999999999997</v>
      </c>
      <c r="BM689">
        <v>0.31900000000000001</v>
      </c>
      <c r="BQ689">
        <v>0</v>
      </c>
      <c r="BR689">
        <v>-3.5999999999999997E-2</v>
      </c>
      <c r="BS689">
        <v>-5</v>
      </c>
      <c r="BT689">
        <v>7.0000000000000001E-3</v>
      </c>
      <c r="BU689">
        <v>-0.87975000000000003</v>
      </c>
      <c r="BV689">
        <v>0</v>
      </c>
      <c r="BW689" t="s">
        <v>155</v>
      </c>
      <c r="BX689">
        <v>0.80400000000000005</v>
      </c>
    </row>
    <row r="690" spans="1:76" x14ac:dyDescent="0.25">
      <c r="A690" s="26">
        <v>43530</v>
      </c>
      <c r="B690" s="27">
        <v>0.62198874999999998</v>
      </c>
      <c r="C690">
        <v>13.786</v>
      </c>
      <c r="D690">
        <v>1.8412999999999999</v>
      </c>
      <c r="E690">
        <v>18412.958834000001</v>
      </c>
      <c r="F690">
        <v>33.1</v>
      </c>
      <c r="G690">
        <v>1.2</v>
      </c>
      <c r="H690">
        <v>40.1</v>
      </c>
      <c r="J690">
        <v>0</v>
      </c>
      <c r="K690">
        <v>0.86809999999999998</v>
      </c>
      <c r="L690">
        <v>11.9671</v>
      </c>
      <c r="M690">
        <v>1.5984</v>
      </c>
      <c r="N690">
        <v>28.7331</v>
      </c>
      <c r="O690">
        <v>1.0417000000000001</v>
      </c>
      <c r="P690">
        <v>29.8</v>
      </c>
      <c r="Q690">
        <v>23.112400000000001</v>
      </c>
      <c r="R690">
        <v>0.83789999999999998</v>
      </c>
      <c r="S690">
        <v>24</v>
      </c>
      <c r="T690">
        <v>40.1</v>
      </c>
      <c r="W690">
        <v>0</v>
      </c>
      <c r="X690">
        <v>0</v>
      </c>
      <c r="Y690">
        <v>11.9</v>
      </c>
      <c r="Z690">
        <v>862</v>
      </c>
      <c r="AA690">
        <v>850</v>
      </c>
      <c r="AB690">
        <v>859</v>
      </c>
      <c r="AC690">
        <v>92</v>
      </c>
      <c r="AD690">
        <v>23.26</v>
      </c>
      <c r="AE690">
        <v>0.53</v>
      </c>
      <c r="AF690">
        <v>982</v>
      </c>
      <c r="AG690">
        <v>-1</v>
      </c>
      <c r="AH690">
        <v>30</v>
      </c>
      <c r="AI690">
        <v>36</v>
      </c>
      <c r="AJ690">
        <v>190</v>
      </c>
      <c r="AK690">
        <v>169</v>
      </c>
      <c r="AL690">
        <v>4.5</v>
      </c>
      <c r="AM690">
        <v>175.6</v>
      </c>
      <c r="AN690" t="s">
        <v>155</v>
      </c>
      <c r="AO690">
        <v>2</v>
      </c>
      <c r="AP690" s="28">
        <v>0.83047453703703711</v>
      </c>
      <c r="AQ690">
        <v>47.158622000000001</v>
      </c>
      <c r="AR690">
        <v>-88.489711999999997</v>
      </c>
      <c r="AS690">
        <v>310.89999999999998</v>
      </c>
      <c r="AT690">
        <v>2</v>
      </c>
      <c r="AU690">
        <v>12</v>
      </c>
      <c r="AV690">
        <v>10</v>
      </c>
      <c r="AW690" t="s">
        <v>207</v>
      </c>
      <c r="AX690">
        <v>1.555544</v>
      </c>
      <c r="AY690">
        <v>1.0430569999999999</v>
      </c>
      <c r="AZ690">
        <v>2.6569430000000001</v>
      </c>
      <c r="BA690">
        <v>14.686999999999999</v>
      </c>
      <c r="BB690">
        <v>14.04</v>
      </c>
      <c r="BC690">
        <v>0.96</v>
      </c>
      <c r="BD690">
        <v>15.198</v>
      </c>
      <c r="BE690">
        <v>2784.837</v>
      </c>
      <c r="BF690">
        <v>236.73699999999999</v>
      </c>
      <c r="BG690">
        <v>0.7</v>
      </c>
      <c r="BH690">
        <v>2.5000000000000001E-2</v>
      </c>
      <c r="BI690">
        <v>0.72599999999999998</v>
      </c>
      <c r="BJ690">
        <v>0.56299999999999994</v>
      </c>
      <c r="BK690">
        <v>0.02</v>
      </c>
      <c r="BL690">
        <v>0.58399999999999996</v>
      </c>
      <c r="BM690">
        <v>0.29630000000000001</v>
      </c>
      <c r="BQ690">
        <v>0</v>
      </c>
      <c r="BR690">
        <v>-4.0214E-2</v>
      </c>
      <c r="BS690">
        <v>-5</v>
      </c>
      <c r="BT690">
        <v>6.1570000000000001E-3</v>
      </c>
      <c r="BU690">
        <v>-0.98273500000000003</v>
      </c>
      <c r="BV690">
        <v>0</v>
      </c>
      <c r="BW690" t="s">
        <v>155</v>
      </c>
      <c r="BX690">
        <v>0.80400000000000005</v>
      </c>
    </row>
    <row r="691" spans="1:76" x14ac:dyDescent="0.25">
      <c r="A691" s="26">
        <v>43530</v>
      </c>
      <c r="B691" s="27">
        <v>0.62200032407407402</v>
      </c>
      <c r="C691">
        <v>13.968999999999999</v>
      </c>
      <c r="D691">
        <v>1.0680000000000001</v>
      </c>
      <c r="E691">
        <v>10680.121655000001</v>
      </c>
      <c r="F691">
        <v>33</v>
      </c>
      <c r="G691">
        <v>1.2</v>
      </c>
      <c r="H691">
        <v>43.2</v>
      </c>
      <c r="J691">
        <v>0</v>
      </c>
      <c r="K691">
        <v>0.87329999999999997</v>
      </c>
      <c r="L691">
        <v>12.200100000000001</v>
      </c>
      <c r="M691">
        <v>0.93269999999999997</v>
      </c>
      <c r="N691">
        <v>28.842700000000001</v>
      </c>
      <c r="O691">
        <v>1.048</v>
      </c>
      <c r="P691">
        <v>29.9</v>
      </c>
      <c r="Q691">
        <v>23.200600000000001</v>
      </c>
      <c r="R691">
        <v>0.84299999999999997</v>
      </c>
      <c r="S691">
        <v>24</v>
      </c>
      <c r="T691">
        <v>43.235399999999998</v>
      </c>
      <c r="W691">
        <v>0</v>
      </c>
      <c r="X691">
        <v>0</v>
      </c>
      <c r="Y691">
        <v>11.9</v>
      </c>
      <c r="Z691">
        <v>860</v>
      </c>
      <c r="AA691">
        <v>847</v>
      </c>
      <c r="AB691">
        <v>857</v>
      </c>
      <c r="AC691">
        <v>92</v>
      </c>
      <c r="AD691">
        <v>23.26</v>
      </c>
      <c r="AE691">
        <v>0.53</v>
      </c>
      <c r="AF691">
        <v>982</v>
      </c>
      <c r="AG691">
        <v>-1</v>
      </c>
      <c r="AH691">
        <v>30</v>
      </c>
      <c r="AI691">
        <v>36</v>
      </c>
      <c r="AJ691">
        <v>190</v>
      </c>
      <c r="AK691">
        <v>169</v>
      </c>
      <c r="AL691">
        <v>4.5</v>
      </c>
      <c r="AM691">
        <v>174.9</v>
      </c>
      <c r="AN691" t="s">
        <v>155</v>
      </c>
      <c r="AO691">
        <v>2</v>
      </c>
      <c r="AP691" s="28">
        <v>0.83048611111111104</v>
      </c>
      <c r="AQ691">
        <v>47.158619999999999</v>
      </c>
      <c r="AR691">
        <v>-88.489709000000005</v>
      </c>
      <c r="AS691">
        <v>310.7</v>
      </c>
      <c r="AT691">
        <v>0.9</v>
      </c>
      <c r="AU691">
        <v>12</v>
      </c>
      <c r="AV691">
        <v>10</v>
      </c>
      <c r="AW691" t="s">
        <v>207</v>
      </c>
      <c r="AX691">
        <v>1.1000000000000001</v>
      </c>
      <c r="AY691">
        <v>1.143043</v>
      </c>
      <c r="AZ691">
        <v>2.4278279999999999</v>
      </c>
      <c r="BA691">
        <v>14.686999999999999</v>
      </c>
      <c r="BB691">
        <v>14.65</v>
      </c>
      <c r="BC691">
        <v>1</v>
      </c>
      <c r="BD691">
        <v>14.502000000000001</v>
      </c>
      <c r="BE691">
        <v>2932.7979999999998</v>
      </c>
      <c r="BF691">
        <v>142.71100000000001</v>
      </c>
      <c r="BG691">
        <v>0.72599999999999998</v>
      </c>
      <c r="BH691">
        <v>2.5999999999999999E-2</v>
      </c>
      <c r="BI691">
        <v>0.752</v>
      </c>
      <c r="BJ691">
        <v>0.58399999999999996</v>
      </c>
      <c r="BK691">
        <v>2.1000000000000001E-2</v>
      </c>
      <c r="BL691">
        <v>0.60499999999999998</v>
      </c>
      <c r="BM691">
        <v>0.33</v>
      </c>
      <c r="BQ691">
        <v>0</v>
      </c>
      <c r="BR691">
        <v>-3.7630999999999998E-2</v>
      </c>
      <c r="BS691">
        <v>-5</v>
      </c>
      <c r="BT691">
        <v>6.0000000000000001E-3</v>
      </c>
      <c r="BU691">
        <v>-0.91961599999999999</v>
      </c>
      <c r="BV691">
        <v>0</v>
      </c>
      <c r="BW691" t="s">
        <v>155</v>
      </c>
      <c r="BX691">
        <v>0.80400000000000005</v>
      </c>
    </row>
    <row r="692" spans="1:76" x14ac:dyDescent="0.25">
      <c r="A692" s="26">
        <v>43530</v>
      </c>
      <c r="B692" s="27">
        <v>0.62201189814814817</v>
      </c>
      <c r="C692">
        <v>13.805999999999999</v>
      </c>
      <c r="D692">
        <v>0.39040000000000002</v>
      </c>
      <c r="E692">
        <v>3904.1074520000002</v>
      </c>
      <c r="F692">
        <v>31.8</v>
      </c>
      <c r="G692">
        <v>1.2</v>
      </c>
      <c r="H692">
        <v>39.4</v>
      </c>
      <c r="J692">
        <v>0</v>
      </c>
      <c r="K692">
        <v>0.88039999999999996</v>
      </c>
      <c r="L692">
        <v>12.154</v>
      </c>
      <c r="M692">
        <v>0.34370000000000001</v>
      </c>
      <c r="N692">
        <v>28.0046</v>
      </c>
      <c r="O692">
        <v>1.0564</v>
      </c>
      <c r="P692">
        <v>29.1</v>
      </c>
      <c r="Q692">
        <v>22.526499999999999</v>
      </c>
      <c r="R692">
        <v>0.8498</v>
      </c>
      <c r="S692">
        <v>23.4</v>
      </c>
      <c r="T692">
        <v>39.372900000000001</v>
      </c>
      <c r="W692">
        <v>0</v>
      </c>
      <c r="X692">
        <v>0</v>
      </c>
      <c r="Y692">
        <v>11.9</v>
      </c>
      <c r="Z692">
        <v>859</v>
      </c>
      <c r="AA692">
        <v>846</v>
      </c>
      <c r="AB692">
        <v>856</v>
      </c>
      <c r="AC692">
        <v>92</v>
      </c>
      <c r="AD692">
        <v>23.26</v>
      </c>
      <c r="AE692">
        <v>0.53</v>
      </c>
      <c r="AF692">
        <v>982</v>
      </c>
      <c r="AG692">
        <v>-1</v>
      </c>
      <c r="AH692">
        <v>30</v>
      </c>
      <c r="AI692">
        <v>36</v>
      </c>
      <c r="AJ692">
        <v>189.2</v>
      </c>
      <c r="AK692">
        <v>168.2</v>
      </c>
      <c r="AL692">
        <v>4.4000000000000004</v>
      </c>
      <c r="AM692">
        <v>174.2</v>
      </c>
      <c r="AN692" t="s">
        <v>155</v>
      </c>
      <c r="AO692">
        <v>2</v>
      </c>
      <c r="AP692" s="28">
        <v>0.83049768518518519</v>
      </c>
      <c r="AQ692">
        <v>47.158620999999997</v>
      </c>
      <c r="AR692">
        <v>-88.489717999999996</v>
      </c>
      <c r="AS692">
        <v>310.60000000000002</v>
      </c>
      <c r="AT692">
        <v>1.2</v>
      </c>
      <c r="AU692">
        <v>12</v>
      </c>
      <c r="AV692">
        <v>10</v>
      </c>
      <c r="AW692" t="s">
        <v>207</v>
      </c>
      <c r="AX692">
        <v>1.1000000000000001</v>
      </c>
      <c r="AY692">
        <v>1.2</v>
      </c>
      <c r="AZ692">
        <v>2.2000000000000002</v>
      </c>
      <c r="BA692">
        <v>14.686999999999999</v>
      </c>
      <c r="BB692">
        <v>15.55</v>
      </c>
      <c r="BC692">
        <v>1.06</v>
      </c>
      <c r="BD692">
        <v>13.59</v>
      </c>
      <c r="BE692">
        <v>3070.7429999999999</v>
      </c>
      <c r="BF692">
        <v>55.268999999999998</v>
      </c>
      <c r="BG692">
        <v>0.74099999999999999</v>
      </c>
      <c r="BH692">
        <v>2.8000000000000001E-2</v>
      </c>
      <c r="BI692">
        <v>0.76900000000000002</v>
      </c>
      <c r="BJ692">
        <v>0.59599999999999997</v>
      </c>
      <c r="BK692">
        <v>2.1999999999999999E-2</v>
      </c>
      <c r="BL692">
        <v>0.61799999999999999</v>
      </c>
      <c r="BM692">
        <v>0.31590000000000001</v>
      </c>
      <c r="BQ692">
        <v>0</v>
      </c>
      <c r="BR692">
        <v>-3.8685999999999998E-2</v>
      </c>
      <c r="BS692">
        <v>-5</v>
      </c>
      <c r="BT692">
        <v>6.8430000000000001E-3</v>
      </c>
      <c r="BU692">
        <v>-0.94538199999999994</v>
      </c>
      <c r="BV692">
        <v>0</v>
      </c>
      <c r="BW692" t="s">
        <v>155</v>
      </c>
      <c r="BX692">
        <v>0.80400000000000005</v>
      </c>
    </row>
    <row r="693" spans="1:76" x14ac:dyDescent="0.25">
      <c r="A693" s="26">
        <v>43530</v>
      </c>
      <c r="B693" s="27">
        <v>0.62202347222222221</v>
      </c>
      <c r="C693">
        <v>12.561</v>
      </c>
      <c r="D693">
        <v>0.12970000000000001</v>
      </c>
      <c r="E693">
        <v>1296.861314</v>
      </c>
      <c r="F693">
        <v>31.1</v>
      </c>
      <c r="G693">
        <v>1.2</v>
      </c>
      <c r="H693">
        <v>37.799999999999997</v>
      </c>
      <c r="J693">
        <v>0</v>
      </c>
      <c r="K693">
        <v>0.8921</v>
      </c>
      <c r="L693">
        <v>11.206200000000001</v>
      </c>
      <c r="M693">
        <v>0.1157</v>
      </c>
      <c r="N693">
        <v>27.7699</v>
      </c>
      <c r="O693">
        <v>1.0706</v>
      </c>
      <c r="P693">
        <v>28.8</v>
      </c>
      <c r="Q693">
        <v>22.337700000000002</v>
      </c>
      <c r="R693">
        <v>0.86119999999999997</v>
      </c>
      <c r="S693">
        <v>23.2</v>
      </c>
      <c r="T693">
        <v>37.842700000000001</v>
      </c>
      <c r="W693">
        <v>0</v>
      </c>
      <c r="X693">
        <v>0</v>
      </c>
      <c r="Y693">
        <v>11.9</v>
      </c>
      <c r="Z693">
        <v>857</v>
      </c>
      <c r="AA693">
        <v>844</v>
      </c>
      <c r="AB693">
        <v>854</v>
      </c>
      <c r="AC693">
        <v>92</v>
      </c>
      <c r="AD693">
        <v>23.26</v>
      </c>
      <c r="AE693">
        <v>0.53</v>
      </c>
      <c r="AF693">
        <v>982</v>
      </c>
      <c r="AG693">
        <v>-1</v>
      </c>
      <c r="AH693">
        <v>30</v>
      </c>
      <c r="AI693">
        <v>36</v>
      </c>
      <c r="AJ693">
        <v>189</v>
      </c>
      <c r="AK693">
        <v>168</v>
      </c>
      <c r="AL693">
        <v>4.5</v>
      </c>
      <c r="AM693">
        <v>174.3</v>
      </c>
      <c r="AN693" t="s">
        <v>155</v>
      </c>
      <c r="AO693">
        <v>2</v>
      </c>
      <c r="AP693" s="28">
        <v>0.83050925925925922</v>
      </c>
      <c r="AQ693">
        <v>47.158619999999999</v>
      </c>
      <c r="AR693">
        <v>-88.489716999999999</v>
      </c>
      <c r="AS693">
        <v>310.5</v>
      </c>
      <c r="AT693">
        <v>0.7</v>
      </c>
      <c r="AU693">
        <v>12</v>
      </c>
      <c r="AV693">
        <v>10</v>
      </c>
      <c r="AW693" t="s">
        <v>207</v>
      </c>
      <c r="AX693">
        <v>1.1000000000000001</v>
      </c>
      <c r="AY693">
        <v>1.2431000000000001</v>
      </c>
      <c r="AZ693">
        <v>2.2000000000000002</v>
      </c>
      <c r="BA693">
        <v>14.686999999999999</v>
      </c>
      <c r="BB693">
        <v>17.32</v>
      </c>
      <c r="BC693">
        <v>1.18</v>
      </c>
      <c r="BD693">
        <v>12.089</v>
      </c>
      <c r="BE693">
        <v>3126.3</v>
      </c>
      <c r="BF693">
        <v>20.544</v>
      </c>
      <c r="BG693">
        <v>0.81100000000000005</v>
      </c>
      <c r="BH693">
        <v>3.1E-2</v>
      </c>
      <c r="BI693">
        <v>0.84299999999999997</v>
      </c>
      <c r="BJ693">
        <v>0.65300000000000002</v>
      </c>
      <c r="BK693">
        <v>2.5000000000000001E-2</v>
      </c>
      <c r="BL693">
        <v>0.67800000000000005</v>
      </c>
      <c r="BM693">
        <v>0.3352</v>
      </c>
      <c r="BQ693">
        <v>0</v>
      </c>
      <c r="BR693">
        <v>-3.9843000000000003E-2</v>
      </c>
      <c r="BS693">
        <v>-5</v>
      </c>
      <c r="BT693">
        <v>6.1570000000000001E-3</v>
      </c>
      <c r="BU693">
        <v>-0.97366299999999995</v>
      </c>
      <c r="BV693">
        <v>0</v>
      </c>
      <c r="BW693" t="s">
        <v>155</v>
      </c>
      <c r="BX693">
        <v>0.80400000000000005</v>
      </c>
    </row>
    <row r="694" spans="1:76" x14ac:dyDescent="0.25">
      <c r="A694" s="26">
        <v>43530</v>
      </c>
      <c r="B694" s="27">
        <v>0.62203504629629636</v>
      </c>
      <c r="C694">
        <v>12.411</v>
      </c>
      <c r="D694">
        <v>5.8999999999999997E-2</v>
      </c>
      <c r="E694">
        <v>590.25535400000001</v>
      </c>
      <c r="F694">
        <v>31.1</v>
      </c>
      <c r="G694">
        <v>1.2</v>
      </c>
      <c r="H694">
        <v>40.5</v>
      </c>
      <c r="J694">
        <v>0</v>
      </c>
      <c r="K694">
        <v>0.89390000000000003</v>
      </c>
      <c r="L694">
        <v>11.0945</v>
      </c>
      <c r="M694">
        <v>5.28E-2</v>
      </c>
      <c r="N694">
        <v>27.801100000000002</v>
      </c>
      <c r="O694">
        <v>1.0727</v>
      </c>
      <c r="P694">
        <v>28.9</v>
      </c>
      <c r="Q694">
        <v>22.3628</v>
      </c>
      <c r="R694">
        <v>0.8629</v>
      </c>
      <c r="S694">
        <v>23.2</v>
      </c>
      <c r="T694">
        <v>40.526299999999999</v>
      </c>
      <c r="W694">
        <v>0</v>
      </c>
      <c r="X694">
        <v>0</v>
      </c>
      <c r="Y694">
        <v>11.9</v>
      </c>
      <c r="Z694">
        <v>855</v>
      </c>
      <c r="AA694">
        <v>843</v>
      </c>
      <c r="AB694">
        <v>853</v>
      </c>
      <c r="AC694">
        <v>92</v>
      </c>
      <c r="AD694">
        <v>23.26</v>
      </c>
      <c r="AE694">
        <v>0.53</v>
      </c>
      <c r="AF694">
        <v>982</v>
      </c>
      <c r="AG694">
        <v>-1</v>
      </c>
      <c r="AH694">
        <v>30</v>
      </c>
      <c r="AI694">
        <v>36</v>
      </c>
      <c r="AJ694">
        <v>189</v>
      </c>
      <c r="AK694">
        <v>168</v>
      </c>
      <c r="AL694">
        <v>4.5</v>
      </c>
      <c r="AM694">
        <v>174.6</v>
      </c>
      <c r="AN694" t="s">
        <v>155</v>
      </c>
      <c r="AO694">
        <v>2</v>
      </c>
      <c r="AP694" s="28">
        <v>0.83052083333333337</v>
      </c>
      <c r="AQ694">
        <v>47.158617999999997</v>
      </c>
      <c r="AR694">
        <v>-88.489710000000002</v>
      </c>
      <c r="AS694">
        <v>310.39999999999998</v>
      </c>
      <c r="AT694">
        <v>0</v>
      </c>
      <c r="AU694">
        <v>12</v>
      </c>
      <c r="AV694">
        <v>10</v>
      </c>
      <c r="AW694" t="s">
        <v>207</v>
      </c>
      <c r="AX694">
        <v>1.1000000000000001</v>
      </c>
      <c r="AY694">
        <v>1.3</v>
      </c>
      <c r="AZ694">
        <v>2.2000000000000002</v>
      </c>
      <c r="BA694">
        <v>14.686999999999999</v>
      </c>
      <c r="BB694">
        <v>17.62</v>
      </c>
      <c r="BC694">
        <v>1.2</v>
      </c>
      <c r="BD694">
        <v>11.866</v>
      </c>
      <c r="BE694">
        <v>3143.7109999999998</v>
      </c>
      <c r="BF694">
        <v>9.516</v>
      </c>
      <c r="BG694">
        <v>0.82499999999999996</v>
      </c>
      <c r="BH694">
        <v>3.2000000000000001E-2</v>
      </c>
      <c r="BI694">
        <v>0.85699999999999998</v>
      </c>
      <c r="BJ694">
        <v>0.66400000000000003</v>
      </c>
      <c r="BK694">
        <v>2.5999999999999999E-2</v>
      </c>
      <c r="BL694">
        <v>0.68899999999999995</v>
      </c>
      <c r="BM694">
        <v>0.36470000000000002</v>
      </c>
      <c r="BQ694">
        <v>0</v>
      </c>
      <c r="BR694">
        <v>-3.6628000000000001E-2</v>
      </c>
      <c r="BS694">
        <v>-5</v>
      </c>
      <c r="BT694">
        <v>6.0000000000000001E-3</v>
      </c>
      <c r="BU694">
        <v>-0.89509700000000003</v>
      </c>
      <c r="BV694">
        <v>0</v>
      </c>
      <c r="BW694" t="s">
        <v>155</v>
      </c>
      <c r="BX694">
        <v>0.80400000000000005</v>
      </c>
    </row>
    <row r="695" spans="1:76" x14ac:dyDescent="0.25">
      <c r="A695" s="26">
        <v>43530</v>
      </c>
      <c r="B695" s="27">
        <v>0.6220466203703704</v>
      </c>
      <c r="C695">
        <v>12.427</v>
      </c>
      <c r="D695">
        <v>4.0099999999999997E-2</v>
      </c>
      <c r="E695">
        <v>400.799012</v>
      </c>
      <c r="F695">
        <v>31.7</v>
      </c>
      <c r="G695">
        <v>1.2</v>
      </c>
      <c r="H695">
        <v>36.1</v>
      </c>
      <c r="J695">
        <v>0</v>
      </c>
      <c r="K695">
        <v>0.89400000000000002</v>
      </c>
      <c r="L695">
        <v>11.1096</v>
      </c>
      <c r="M695">
        <v>3.5799999999999998E-2</v>
      </c>
      <c r="N695">
        <v>28.310400000000001</v>
      </c>
      <c r="O695">
        <v>1.0728</v>
      </c>
      <c r="P695">
        <v>29.4</v>
      </c>
      <c r="Q695">
        <v>22.772500000000001</v>
      </c>
      <c r="R695">
        <v>0.8629</v>
      </c>
      <c r="S695">
        <v>23.6</v>
      </c>
      <c r="T695">
        <v>36.1</v>
      </c>
      <c r="W695">
        <v>0</v>
      </c>
      <c r="X695">
        <v>0</v>
      </c>
      <c r="Y695">
        <v>11.9</v>
      </c>
      <c r="Z695">
        <v>856</v>
      </c>
      <c r="AA695">
        <v>843</v>
      </c>
      <c r="AB695">
        <v>853</v>
      </c>
      <c r="AC695">
        <v>92</v>
      </c>
      <c r="AD695">
        <v>23.26</v>
      </c>
      <c r="AE695">
        <v>0.53</v>
      </c>
      <c r="AF695">
        <v>982</v>
      </c>
      <c r="AG695">
        <v>-1</v>
      </c>
      <c r="AH695">
        <v>30</v>
      </c>
      <c r="AI695">
        <v>36</v>
      </c>
      <c r="AJ695">
        <v>189</v>
      </c>
      <c r="AK695">
        <v>168</v>
      </c>
      <c r="AL695">
        <v>4.5</v>
      </c>
      <c r="AM695">
        <v>175</v>
      </c>
      <c r="AN695" t="s">
        <v>155</v>
      </c>
      <c r="AO695">
        <v>2</v>
      </c>
      <c r="AP695" s="28">
        <v>0.83052083333333337</v>
      </c>
      <c r="AQ695">
        <v>47.158617999999997</v>
      </c>
      <c r="AR695">
        <v>-88.489709000000005</v>
      </c>
      <c r="AS695">
        <v>310.3</v>
      </c>
      <c r="AT695">
        <v>0</v>
      </c>
      <c r="AU695">
        <v>12</v>
      </c>
      <c r="AV695">
        <v>10</v>
      </c>
      <c r="AW695" t="s">
        <v>207</v>
      </c>
      <c r="AX695">
        <v>1.1000000000000001</v>
      </c>
      <c r="AY695">
        <v>1.3</v>
      </c>
      <c r="AZ695">
        <v>2.2000000000000002</v>
      </c>
      <c r="BA695">
        <v>14.686999999999999</v>
      </c>
      <c r="BB695">
        <v>17.62</v>
      </c>
      <c r="BC695">
        <v>1.2</v>
      </c>
      <c r="BD695">
        <v>11.861000000000001</v>
      </c>
      <c r="BE695">
        <v>3148.636</v>
      </c>
      <c r="BF695">
        <v>6.4630000000000001</v>
      </c>
      <c r="BG695">
        <v>0.84</v>
      </c>
      <c r="BH695">
        <v>3.2000000000000001E-2</v>
      </c>
      <c r="BI695">
        <v>0.872</v>
      </c>
      <c r="BJ695">
        <v>0.67600000000000005</v>
      </c>
      <c r="BK695">
        <v>2.5999999999999999E-2</v>
      </c>
      <c r="BL695">
        <v>0.70099999999999996</v>
      </c>
      <c r="BM695">
        <v>0.32490000000000002</v>
      </c>
      <c r="BQ695">
        <v>0</v>
      </c>
      <c r="BR695">
        <v>-3.9371999999999997E-2</v>
      </c>
      <c r="BS695">
        <v>-5</v>
      </c>
      <c r="BT695">
        <v>6.8430000000000001E-3</v>
      </c>
      <c r="BU695">
        <v>-0.96215300000000004</v>
      </c>
      <c r="BV695">
        <v>0</v>
      </c>
      <c r="BW695" t="s">
        <v>155</v>
      </c>
      <c r="BX695">
        <v>0.80400000000000005</v>
      </c>
    </row>
    <row r="696" spans="1:76" x14ac:dyDescent="0.25">
      <c r="A696" s="26">
        <v>43530</v>
      </c>
      <c r="B696" s="27">
        <v>0.62205819444444443</v>
      </c>
      <c r="C696">
        <v>12.468999999999999</v>
      </c>
      <c r="D696">
        <v>3.5700000000000003E-2</v>
      </c>
      <c r="E696">
        <v>357.313692</v>
      </c>
      <c r="F696">
        <v>32.6</v>
      </c>
      <c r="G696">
        <v>1.2</v>
      </c>
      <c r="H696">
        <v>39.299999999999997</v>
      </c>
      <c r="J696">
        <v>0.1</v>
      </c>
      <c r="K696">
        <v>0.89370000000000005</v>
      </c>
      <c r="L696">
        <v>11.142899999999999</v>
      </c>
      <c r="M696">
        <v>3.1899999999999998E-2</v>
      </c>
      <c r="N696">
        <v>29.104199999999999</v>
      </c>
      <c r="O696">
        <v>1.0724</v>
      </c>
      <c r="P696">
        <v>30.2</v>
      </c>
      <c r="Q696">
        <v>23.410900000000002</v>
      </c>
      <c r="R696">
        <v>0.86260000000000003</v>
      </c>
      <c r="S696">
        <v>24.3</v>
      </c>
      <c r="T696">
        <v>39.303899999999999</v>
      </c>
      <c r="W696">
        <v>0</v>
      </c>
      <c r="X696">
        <v>8.9399999999999993E-2</v>
      </c>
      <c r="Y696">
        <v>11.9</v>
      </c>
      <c r="Z696">
        <v>855</v>
      </c>
      <c r="AA696">
        <v>843</v>
      </c>
      <c r="AB696">
        <v>852</v>
      </c>
      <c r="AC696">
        <v>92</v>
      </c>
      <c r="AD696">
        <v>23.26</v>
      </c>
      <c r="AE696">
        <v>0.53</v>
      </c>
      <c r="AF696">
        <v>982</v>
      </c>
      <c r="AG696">
        <v>-1</v>
      </c>
      <c r="AH696">
        <v>30</v>
      </c>
      <c r="AI696">
        <v>36</v>
      </c>
      <c r="AJ696">
        <v>189</v>
      </c>
      <c r="AK696">
        <v>168</v>
      </c>
      <c r="AL696">
        <v>4.5</v>
      </c>
      <c r="AM696">
        <v>175</v>
      </c>
      <c r="AN696" t="s">
        <v>155</v>
      </c>
      <c r="AO696">
        <v>2</v>
      </c>
      <c r="AP696" s="28">
        <v>0.83054398148148145</v>
      </c>
      <c r="AQ696">
        <v>47.158617999999997</v>
      </c>
      <c r="AR696">
        <v>-88.489707999999993</v>
      </c>
      <c r="AS696">
        <v>310.10000000000002</v>
      </c>
      <c r="AT696">
        <v>0</v>
      </c>
      <c r="AU696">
        <v>12</v>
      </c>
      <c r="AV696">
        <v>10</v>
      </c>
      <c r="AW696" t="s">
        <v>207</v>
      </c>
      <c r="AX696">
        <v>1.1000000000000001</v>
      </c>
      <c r="AY696">
        <v>1.3</v>
      </c>
      <c r="AZ696">
        <v>2.2000000000000002</v>
      </c>
      <c r="BA696">
        <v>14.686999999999999</v>
      </c>
      <c r="BB696">
        <v>17.57</v>
      </c>
      <c r="BC696">
        <v>1.2</v>
      </c>
      <c r="BD696">
        <v>11.897</v>
      </c>
      <c r="BE696">
        <v>3149.6469999999999</v>
      </c>
      <c r="BF696">
        <v>5.7450000000000001</v>
      </c>
      <c r="BG696">
        <v>0.86199999999999999</v>
      </c>
      <c r="BH696">
        <v>3.2000000000000001E-2</v>
      </c>
      <c r="BI696">
        <v>0.89300000000000002</v>
      </c>
      <c r="BJ696">
        <v>0.69299999999999995</v>
      </c>
      <c r="BK696">
        <v>2.5999999999999999E-2</v>
      </c>
      <c r="BL696">
        <v>0.71899999999999997</v>
      </c>
      <c r="BM696">
        <v>0.3528</v>
      </c>
      <c r="BQ696">
        <v>18.367000000000001</v>
      </c>
      <c r="BR696">
        <v>-3.7470999999999997E-2</v>
      </c>
      <c r="BS696">
        <v>-5</v>
      </c>
      <c r="BT696">
        <v>6.1570000000000001E-3</v>
      </c>
      <c r="BU696">
        <v>-0.91569699999999998</v>
      </c>
      <c r="BV696">
        <v>0</v>
      </c>
      <c r="BW696" t="s">
        <v>155</v>
      </c>
      <c r="BX696">
        <v>0.80400000000000005</v>
      </c>
    </row>
    <row r="697" spans="1:76" x14ac:dyDescent="0.25">
      <c r="A697" s="26">
        <v>43530</v>
      </c>
      <c r="B697" s="27">
        <v>0.62206976851851847</v>
      </c>
      <c r="C697">
        <v>12.472</v>
      </c>
      <c r="D697">
        <v>3.2500000000000001E-2</v>
      </c>
      <c r="E697">
        <v>324.65060199999999</v>
      </c>
      <c r="F697">
        <v>33.200000000000003</v>
      </c>
      <c r="G697">
        <v>1.2</v>
      </c>
      <c r="H697">
        <v>37.9</v>
      </c>
      <c r="J697">
        <v>0.2</v>
      </c>
      <c r="K697">
        <v>0.89370000000000005</v>
      </c>
      <c r="L697">
        <v>11.1457</v>
      </c>
      <c r="M697">
        <v>2.9000000000000001E-2</v>
      </c>
      <c r="N697">
        <v>29.7119</v>
      </c>
      <c r="O697">
        <v>1.0724</v>
      </c>
      <c r="P697">
        <v>30.8</v>
      </c>
      <c r="Q697">
        <v>23.899699999999999</v>
      </c>
      <c r="R697">
        <v>0.86260000000000003</v>
      </c>
      <c r="S697">
        <v>24.8</v>
      </c>
      <c r="T697">
        <v>37.941699999999997</v>
      </c>
      <c r="W697">
        <v>0</v>
      </c>
      <c r="X697">
        <v>0.1787</v>
      </c>
      <c r="Y697">
        <v>11.9</v>
      </c>
      <c r="Z697">
        <v>855</v>
      </c>
      <c r="AA697">
        <v>843</v>
      </c>
      <c r="AB697">
        <v>851</v>
      </c>
      <c r="AC697">
        <v>92</v>
      </c>
      <c r="AD697">
        <v>23.26</v>
      </c>
      <c r="AE697">
        <v>0.53</v>
      </c>
      <c r="AF697">
        <v>982</v>
      </c>
      <c r="AG697">
        <v>-1</v>
      </c>
      <c r="AH697">
        <v>30</v>
      </c>
      <c r="AI697">
        <v>36</v>
      </c>
      <c r="AJ697">
        <v>189</v>
      </c>
      <c r="AK697">
        <v>168</v>
      </c>
      <c r="AL697">
        <v>4.5</v>
      </c>
      <c r="AM697">
        <v>175</v>
      </c>
      <c r="AN697" t="s">
        <v>155</v>
      </c>
      <c r="AO697">
        <v>2</v>
      </c>
      <c r="AP697" s="28">
        <v>0.8305555555555556</v>
      </c>
      <c r="AQ697">
        <v>47.158617999999997</v>
      </c>
      <c r="AR697">
        <v>-88.489707999999993</v>
      </c>
      <c r="AS697">
        <v>309.89999999999998</v>
      </c>
      <c r="AT697">
        <v>0</v>
      </c>
      <c r="AU697">
        <v>12</v>
      </c>
      <c r="AV697">
        <v>10</v>
      </c>
      <c r="AW697" t="s">
        <v>207</v>
      </c>
      <c r="AX697">
        <v>1.1000000000000001</v>
      </c>
      <c r="AY697">
        <v>1.3862000000000001</v>
      </c>
      <c r="AZ697">
        <v>2.2431000000000001</v>
      </c>
      <c r="BA697">
        <v>14.686999999999999</v>
      </c>
      <c r="BB697">
        <v>17.57</v>
      </c>
      <c r="BC697">
        <v>1.2</v>
      </c>
      <c r="BD697">
        <v>11.896000000000001</v>
      </c>
      <c r="BE697">
        <v>3150.511</v>
      </c>
      <c r="BF697">
        <v>5.22</v>
      </c>
      <c r="BG697">
        <v>0.88</v>
      </c>
      <c r="BH697">
        <v>3.2000000000000001E-2</v>
      </c>
      <c r="BI697">
        <v>0.91100000000000003</v>
      </c>
      <c r="BJ697">
        <v>0.70699999999999996</v>
      </c>
      <c r="BK697">
        <v>2.5999999999999999E-2</v>
      </c>
      <c r="BL697">
        <v>0.73299999999999998</v>
      </c>
      <c r="BM697">
        <v>0.34060000000000001</v>
      </c>
      <c r="BQ697">
        <v>36.735999999999997</v>
      </c>
      <c r="BR697">
        <v>-3.7843000000000002E-2</v>
      </c>
      <c r="BS697">
        <v>-5</v>
      </c>
      <c r="BT697">
        <v>6.0000000000000001E-3</v>
      </c>
      <c r="BU697">
        <v>-0.92478800000000005</v>
      </c>
      <c r="BV697">
        <v>0</v>
      </c>
      <c r="BW697" t="s">
        <v>155</v>
      </c>
      <c r="BX697">
        <v>0.80400000000000005</v>
      </c>
    </row>
    <row r="698" spans="1:76" x14ac:dyDescent="0.25">
      <c r="A698" s="26">
        <v>43530</v>
      </c>
      <c r="B698" s="27">
        <v>0.62208134259259262</v>
      </c>
      <c r="C698">
        <v>12.391</v>
      </c>
      <c r="D698">
        <v>2.8199999999999999E-2</v>
      </c>
      <c r="E698">
        <v>281.71577100000002</v>
      </c>
      <c r="F698">
        <v>33.4</v>
      </c>
      <c r="G698">
        <v>1.2</v>
      </c>
      <c r="H698">
        <v>36.700000000000003</v>
      </c>
      <c r="J698">
        <v>0.2</v>
      </c>
      <c r="K698">
        <v>0.89439999999999997</v>
      </c>
      <c r="L698">
        <v>11.0816</v>
      </c>
      <c r="M698">
        <v>2.52E-2</v>
      </c>
      <c r="N698">
        <v>29.8474</v>
      </c>
      <c r="O698">
        <v>1.0731999999999999</v>
      </c>
      <c r="P698">
        <v>30.9</v>
      </c>
      <c r="Q698">
        <v>24.0106</v>
      </c>
      <c r="R698">
        <v>0.86339999999999995</v>
      </c>
      <c r="S698">
        <v>24.9</v>
      </c>
      <c r="T698">
        <v>36.703000000000003</v>
      </c>
      <c r="W698">
        <v>0</v>
      </c>
      <c r="X698">
        <v>0.1789</v>
      </c>
      <c r="Y698">
        <v>11.9</v>
      </c>
      <c r="Z698">
        <v>856</v>
      </c>
      <c r="AA698">
        <v>843</v>
      </c>
      <c r="AB698">
        <v>851</v>
      </c>
      <c r="AC698">
        <v>92</v>
      </c>
      <c r="AD698">
        <v>23.28</v>
      </c>
      <c r="AE698">
        <v>0.53</v>
      </c>
      <c r="AF698">
        <v>981</v>
      </c>
      <c r="AG698">
        <v>-1</v>
      </c>
      <c r="AH698">
        <v>30</v>
      </c>
      <c r="AI698">
        <v>36</v>
      </c>
      <c r="AJ698">
        <v>189</v>
      </c>
      <c r="AK698">
        <v>168</v>
      </c>
      <c r="AL698">
        <v>4.5</v>
      </c>
      <c r="AM698">
        <v>175.1</v>
      </c>
      <c r="AN698" t="s">
        <v>155</v>
      </c>
      <c r="AO698">
        <v>2</v>
      </c>
      <c r="AP698" s="28">
        <v>0.83056712962962964</v>
      </c>
      <c r="AQ698">
        <v>47.158617999999997</v>
      </c>
      <c r="AR698">
        <v>-88.489707999999993</v>
      </c>
      <c r="AS698">
        <v>309.60000000000002</v>
      </c>
      <c r="AT698">
        <v>0</v>
      </c>
      <c r="AU698">
        <v>12</v>
      </c>
      <c r="AV698">
        <v>10</v>
      </c>
      <c r="AW698" t="s">
        <v>207</v>
      </c>
      <c r="AX698">
        <v>1.1000000000000001</v>
      </c>
      <c r="AY698">
        <v>1.5430999999999999</v>
      </c>
      <c r="AZ698">
        <v>2.2999999999999998</v>
      </c>
      <c r="BA698">
        <v>14.686999999999999</v>
      </c>
      <c r="BB698">
        <v>17.690000000000001</v>
      </c>
      <c r="BC698">
        <v>1.2</v>
      </c>
      <c r="BD698">
        <v>11.811999999999999</v>
      </c>
      <c r="BE698">
        <v>3151.645</v>
      </c>
      <c r="BF698">
        <v>4.5609999999999999</v>
      </c>
      <c r="BG698">
        <v>0.88900000000000001</v>
      </c>
      <c r="BH698">
        <v>3.2000000000000001E-2</v>
      </c>
      <c r="BI698">
        <v>0.92100000000000004</v>
      </c>
      <c r="BJ698">
        <v>0.71499999999999997</v>
      </c>
      <c r="BK698">
        <v>2.5999999999999999E-2</v>
      </c>
      <c r="BL698">
        <v>0.74099999999999999</v>
      </c>
      <c r="BM698">
        <v>0.33150000000000002</v>
      </c>
      <c r="BQ698">
        <v>36.988999999999997</v>
      </c>
      <c r="BR698">
        <v>-3.9685999999999999E-2</v>
      </c>
      <c r="BS698">
        <v>-5</v>
      </c>
      <c r="BT698">
        <v>6.0000000000000001E-3</v>
      </c>
      <c r="BU698">
        <v>-0.96982699999999999</v>
      </c>
      <c r="BV698">
        <v>0</v>
      </c>
      <c r="BW698" t="s">
        <v>155</v>
      </c>
      <c r="BX698">
        <v>0.80400000000000005</v>
      </c>
    </row>
    <row r="699" spans="1:76" x14ac:dyDescent="0.25">
      <c r="A699" s="26">
        <v>43530</v>
      </c>
      <c r="B699" s="27">
        <v>0.62209291666666666</v>
      </c>
      <c r="C699">
        <v>12.154</v>
      </c>
      <c r="D699">
        <v>2.3400000000000001E-2</v>
      </c>
      <c r="E699">
        <v>234.36247</v>
      </c>
      <c r="F699">
        <v>33.4</v>
      </c>
      <c r="G699">
        <v>1.2</v>
      </c>
      <c r="H699">
        <v>40.1</v>
      </c>
      <c r="J699">
        <v>0.2</v>
      </c>
      <c r="K699">
        <v>0.89629999999999999</v>
      </c>
      <c r="L699">
        <v>10.892899999999999</v>
      </c>
      <c r="M699">
        <v>2.1000000000000001E-2</v>
      </c>
      <c r="N699">
        <v>29.935500000000001</v>
      </c>
      <c r="O699">
        <v>1.0754999999999999</v>
      </c>
      <c r="P699">
        <v>31</v>
      </c>
      <c r="Q699">
        <v>24.081800000000001</v>
      </c>
      <c r="R699">
        <v>0.86519999999999997</v>
      </c>
      <c r="S699">
        <v>24.9</v>
      </c>
      <c r="T699">
        <v>40.1</v>
      </c>
      <c r="W699">
        <v>0</v>
      </c>
      <c r="X699">
        <v>0.17929999999999999</v>
      </c>
      <c r="Y699">
        <v>11.9</v>
      </c>
      <c r="Z699">
        <v>855</v>
      </c>
      <c r="AA699">
        <v>843</v>
      </c>
      <c r="AB699">
        <v>851</v>
      </c>
      <c r="AC699">
        <v>92</v>
      </c>
      <c r="AD699">
        <v>23.28</v>
      </c>
      <c r="AE699">
        <v>0.53</v>
      </c>
      <c r="AF699">
        <v>981</v>
      </c>
      <c r="AG699">
        <v>-1</v>
      </c>
      <c r="AH699">
        <v>30</v>
      </c>
      <c r="AI699">
        <v>36</v>
      </c>
      <c r="AJ699">
        <v>189</v>
      </c>
      <c r="AK699">
        <v>168</v>
      </c>
      <c r="AL699">
        <v>4.5999999999999996</v>
      </c>
      <c r="AM699">
        <v>175.5</v>
      </c>
      <c r="AN699" t="s">
        <v>155</v>
      </c>
      <c r="AO699">
        <v>2</v>
      </c>
      <c r="AP699" s="28">
        <v>0.83057870370370368</v>
      </c>
      <c r="AQ699">
        <v>47.158617999999997</v>
      </c>
      <c r="AR699">
        <v>-88.489706999999996</v>
      </c>
      <c r="AS699">
        <v>309.5</v>
      </c>
      <c r="AT699">
        <v>0</v>
      </c>
      <c r="AU699">
        <v>12</v>
      </c>
      <c r="AV699">
        <v>10</v>
      </c>
      <c r="AW699" t="s">
        <v>207</v>
      </c>
      <c r="AX699">
        <v>1.1000000000000001</v>
      </c>
      <c r="AY699">
        <v>1.6</v>
      </c>
      <c r="AZ699">
        <v>2.2999999999999998</v>
      </c>
      <c r="BA699">
        <v>14.686999999999999</v>
      </c>
      <c r="BB699">
        <v>18.02</v>
      </c>
      <c r="BC699">
        <v>1.23</v>
      </c>
      <c r="BD699">
        <v>11.573</v>
      </c>
      <c r="BE699">
        <v>3152.8139999999999</v>
      </c>
      <c r="BF699">
        <v>3.87</v>
      </c>
      <c r="BG699">
        <v>0.90700000000000003</v>
      </c>
      <c r="BH699">
        <v>3.3000000000000002E-2</v>
      </c>
      <c r="BI699">
        <v>0.94</v>
      </c>
      <c r="BJ699">
        <v>0.73</v>
      </c>
      <c r="BK699">
        <v>2.5999999999999999E-2</v>
      </c>
      <c r="BL699">
        <v>0.75600000000000001</v>
      </c>
      <c r="BM699">
        <v>0.36859999999999998</v>
      </c>
      <c r="BQ699">
        <v>37.725000000000001</v>
      </c>
      <c r="BR699">
        <v>-3.6628000000000001E-2</v>
      </c>
      <c r="BS699">
        <v>-5</v>
      </c>
      <c r="BT699">
        <v>6.0000000000000001E-3</v>
      </c>
      <c r="BU699">
        <v>-0.89509700000000003</v>
      </c>
      <c r="BV699">
        <v>0</v>
      </c>
      <c r="BW699" t="s">
        <v>155</v>
      </c>
      <c r="BX699">
        <v>0.80400000000000005</v>
      </c>
    </row>
    <row r="700" spans="1:76" x14ac:dyDescent="0.25">
      <c r="A700" s="26">
        <v>43530</v>
      </c>
      <c r="B700" s="27">
        <v>0.62210449074074081</v>
      </c>
      <c r="C700">
        <v>11.782999999999999</v>
      </c>
      <c r="D700">
        <v>2.01E-2</v>
      </c>
      <c r="E700">
        <v>201.191667</v>
      </c>
      <c r="F700">
        <v>33.4</v>
      </c>
      <c r="G700">
        <v>1.2</v>
      </c>
      <c r="H700">
        <v>36.5</v>
      </c>
      <c r="J700">
        <v>0.2</v>
      </c>
      <c r="K700">
        <v>0.8992</v>
      </c>
      <c r="L700">
        <v>10.595000000000001</v>
      </c>
      <c r="M700">
        <v>1.8100000000000002E-2</v>
      </c>
      <c r="N700">
        <v>30.032599999999999</v>
      </c>
      <c r="O700">
        <v>1.079</v>
      </c>
      <c r="P700">
        <v>31.1</v>
      </c>
      <c r="Q700">
        <v>24.158100000000001</v>
      </c>
      <c r="R700">
        <v>0.86799999999999999</v>
      </c>
      <c r="S700">
        <v>25</v>
      </c>
      <c r="T700">
        <v>36.538600000000002</v>
      </c>
      <c r="W700">
        <v>0</v>
      </c>
      <c r="X700">
        <v>0.17979999999999999</v>
      </c>
      <c r="Y700">
        <v>11.9</v>
      </c>
      <c r="Z700">
        <v>856</v>
      </c>
      <c r="AA700">
        <v>843</v>
      </c>
      <c r="AB700">
        <v>851</v>
      </c>
      <c r="AC700">
        <v>92</v>
      </c>
      <c r="AD700">
        <v>23.26</v>
      </c>
      <c r="AE700">
        <v>0.53</v>
      </c>
      <c r="AF700">
        <v>982</v>
      </c>
      <c r="AG700">
        <v>-1</v>
      </c>
      <c r="AH700">
        <v>30</v>
      </c>
      <c r="AI700">
        <v>36</v>
      </c>
      <c r="AJ700">
        <v>189</v>
      </c>
      <c r="AK700">
        <v>168</v>
      </c>
      <c r="AL700">
        <v>4.5</v>
      </c>
      <c r="AM700">
        <v>175.8</v>
      </c>
      <c r="AN700" t="s">
        <v>155</v>
      </c>
      <c r="AO700">
        <v>2</v>
      </c>
      <c r="AP700" s="28">
        <v>0.83057870370370368</v>
      </c>
      <c r="AQ700">
        <v>47.158617999999997</v>
      </c>
      <c r="AR700">
        <v>-88.489706999999996</v>
      </c>
      <c r="AS700">
        <v>309.39999999999998</v>
      </c>
      <c r="AT700">
        <v>0</v>
      </c>
      <c r="AU700">
        <v>12</v>
      </c>
      <c r="AV700">
        <v>10</v>
      </c>
      <c r="AW700" t="s">
        <v>207</v>
      </c>
      <c r="AX700">
        <v>1.1000000000000001</v>
      </c>
      <c r="AY700">
        <v>1.6</v>
      </c>
      <c r="AZ700">
        <v>2.2999999999999998</v>
      </c>
      <c r="BA700">
        <v>14.686999999999999</v>
      </c>
      <c r="BB700">
        <v>18.559999999999999</v>
      </c>
      <c r="BC700">
        <v>1.26</v>
      </c>
      <c r="BD700">
        <v>11.212999999999999</v>
      </c>
      <c r="BE700">
        <v>3153.91</v>
      </c>
      <c r="BF700">
        <v>3.4279999999999999</v>
      </c>
      <c r="BG700">
        <v>0.93600000000000005</v>
      </c>
      <c r="BH700">
        <v>3.4000000000000002E-2</v>
      </c>
      <c r="BI700">
        <v>0.97</v>
      </c>
      <c r="BJ700">
        <v>0.753</v>
      </c>
      <c r="BK700">
        <v>2.7E-2</v>
      </c>
      <c r="BL700">
        <v>0.78</v>
      </c>
      <c r="BM700">
        <v>0.34539999999999998</v>
      </c>
      <c r="BQ700">
        <v>38.924999999999997</v>
      </c>
      <c r="BR700">
        <v>-3.9371999999999997E-2</v>
      </c>
      <c r="BS700">
        <v>-5</v>
      </c>
      <c r="BT700">
        <v>6.8430000000000001E-3</v>
      </c>
      <c r="BU700">
        <v>-0.96215300000000004</v>
      </c>
      <c r="BV700">
        <v>0</v>
      </c>
      <c r="BW700" t="s">
        <v>155</v>
      </c>
      <c r="BX700">
        <v>0.80400000000000005</v>
      </c>
    </row>
    <row r="701" spans="1:76" x14ac:dyDescent="0.25">
      <c r="A701" s="26">
        <v>43530</v>
      </c>
      <c r="B701" s="27">
        <v>0.62211606481481485</v>
      </c>
      <c r="C701">
        <v>11.367000000000001</v>
      </c>
      <c r="D701">
        <v>2.1000000000000001E-2</v>
      </c>
      <c r="E701">
        <v>209.52500000000001</v>
      </c>
      <c r="F701">
        <v>33.299999999999997</v>
      </c>
      <c r="G701">
        <v>1.2</v>
      </c>
      <c r="H701">
        <v>37.1</v>
      </c>
      <c r="J701">
        <v>0.2</v>
      </c>
      <c r="K701">
        <v>0.90249999999999997</v>
      </c>
      <c r="L701">
        <v>10.258100000000001</v>
      </c>
      <c r="M701">
        <v>1.89E-2</v>
      </c>
      <c r="N701">
        <v>30.0761</v>
      </c>
      <c r="O701">
        <v>1.083</v>
      </c>
      <c r="P701">
        <v>31.2</v>
      </c>
      <c r="Q701">
        <v>24.192699999999999</v>
      </c>
      <c r="R701">
        <v>0.87109999999999999</v>
      </c>
      <c r="S701">
        <v>25.1</v>
      </c>
      <c r="T701">
        <v>37.130400000000002</v>
      </c>
      <c r="W701">
        <v>0</v>
      </c>
      <c r="X701">
        <v>0.18049999999999999</v>
      </c>
      <c r="Y701">
        <v>11.9</v>
      </c>
      <c r="Z701">
        <v>855</v>
      </c>
      <c r="AA701">
        <v>843</v>
      </c>
      <c r="AB701">
        <v>851</v>
      </c>
      <c r="AC701">
        <v>92</v>
      </c>
      <c r="AD701">
        <v>23.26</v>
      </c>
      <c r="AE701">
        <v>0.53</v>
      </c>
      <c r="AF701">
        <v>982</v>
      </c>
      <c r="AG701">
        <v>-1</v>
      </c>
      <c r="AH701">
        <v>30</v>
      </c>
      <c r="AI701">
        <v>36</v>
      </c>
      <c r="AJ701">
        <v>189</v>
      </c>
      <c r="AK701">
        <v>168</v>
      </c>
      <c r="AL701">
        <v>4.5999999999999996</v>
      </c>
      <c r="AM701">
        <v>175.8</v>
      </c>
      <c r="AN701" t="s">
        <v>155</v>
      </c>
      <c r="AO701">
        <v>2</v>
      </c>
      <c r="AP701" s="28">
        <v>0.83060185185185187</v>
      </c>
      <c r="AQ701">
        <v>47.158617999999997</v>
      </c>
      <c r="AR701">
        <v>-88.489706999999996</v>
      </c>
      <c r="AS701">
        <v>309.10000000000002</v>
      </c>
      <c r="AT701">
        <v>0</v>
      </c>
      <c r="AU701">
        <v>12</v>
      </c>
      <c r="AV701">
        <v>9</v>
      </c>
      <c r="AW701" t="s">
        <v>206</v>
      </c>
      <c r="AX701">
        <v>1.1000000000000001</v>
      </c>
      <c r="AY701">
        <v>1.6</v>
      </c>
      <c r="AZ701">
        <v>2.2999999999999998</v>
      </c>
      <c r="BA701">
        <v>14.686999999999999</v>
      </c>
      <c r="BB701">
        <v>19.2</v>
      </c>
      <c r="BC701">
        <v>1.31</v>
      </c>
      <c r="BD701">
        <v>10.805999999999999</v>
      </c>
      <c r="BE701">
        <v>3153.8159999999998</v>
      </c>
      <c r="BF701">
        <v>3.7</v>
      </c>
      <c r="BG701">
        <v>0.96799999999999997</v>
      </c>
      <c r="BH701">
        <v>3.5000000000000003E-2</v>
      </c>
      <c r="BI701">
        <v>1.0029999999999999</v>
      </c>
      <c r="BJ701">
        <v>0.77900000000000003</v>
      </c>
      <c r="BK701">
        <v>2.8000000000000001E-2</v>
      </c>
      <c r="BL701">
        <v>0.80700000000000005</v>
      </c>
      <c r="BM701">
        <v>0.36249999999999999</v>
      </c>
      <c r="BQ701">
        <v>40.348999999999997</v>
      </c>
      <c r="BR701">
        <v>-3.7470999999999997E-2</v>
      </c>
      <c r="BS701">
        <v>-5</v>
      </c>
      <c r="BT701">
        <v>5.3140000000000001E-3</v>
      </c>
      <c r="BU701">
        <v>-0.91569699999999998</v>
      </c>
      <c r="BV701">
        <v>0</v>
      </c>
      <c r="BW701" t="s">
        <v>155</v>
      </c>
      <c r="BX701">
        <v>0.80400000000000005</v>
      </c>
    </row>
    <row r="702" spans="1:76" x14ac:dyDescent="0.25">
      <c r="A702" s="26">
        <v>43530</v>
      </c>
      <c r="B702" s="27">
        <v>0.62212763888888889</v>
      </c>
      <c r="C702">
        <v>10.891999999999999</v>
      </c>
      <c r="D702">
        <v>1.61E-2</v>
      </c>
      <c r="E702">
        <v>161.34995699999999</v>
      </c>
      <c r="F702">
        <v>33.200000000000003</v>
      </c>
      <c r="G702">
        <v>1.2</v>
      </c>
      <c r="H702">
        <v>37.299999999999997</v>
      </c>
      <c r="J702">
        <v>0.3</v>
      </c>
      <c r="K702">
        <v>0.90629999999999999</v>
      </c>
      <c r="L702">
        <v>9.8716000000000008</v>
      </c>
      <c r="M702">
        <v>1.46E-2</v>
      </c>
      <c r="N702">
        <v>30.1128</v>
      </c>
      <c r="O702">
        <v>1.0875999999999999</v>
      </c>
      <c r="P702">
        <v>31.2</v>
      </c>
      <c r="Q702">
        <v>24.222200000000001</v>
      </c>
      <c r="R702">
        <v>0.87480000000000002</v>
      </c>
      <c r="S702">
        <v>25.1</v>
      </c>
      <c r="T702">
        <v>37.279000000000003</v>
      </c>
      <c r="W702">
        <v>0</v>
      </c>
      <c r="X702">
        <v>0.27189999999999998</v>
      </c>
      <c r="Y702">
        <v>11.9</v>
      </c>
      <c r="Z702">
        <v>855</v>
      </c>
      <c r="AA702">
        <v>843</v>
      </c>
      <c r="AB702">
        <v>851</v>
      </c>
      <c r="AC702">
        <v>92</v>
      </c>
      <c r="AD702">
        <v>23.26</v>
      </c>
      <c r="AE702">
        <v>0.53</v>
      </c>
      <c r="AF702">
        <v>982</v>
      </c>
      <c r="AG702">
        <v>-1</v>
      </c>
      <c r="AH702">
        <v>30</v>
      </c>
      <c r="AI702">
        <v>36</v>
      </c>
      <c r="AJ702">
        <v>189</v>
      </c>
      <c r="AK702">
        <v>168</v>
      </c>
      <c r="AL702">
        <v>4.5999999999999996</v>
      </c>
      <c r="AM702">
        <v>175.4</v>
      </c>
      <c r="AN702" t="s">
        <v>155</v>
      </c>
      <c r="AO702">
        <v>2</v>
      </c>
      <c r="AP702" s="28">
        <v>0.83061342592592602</v>
      </c>
      <c r="AQ702">
        <v>47.158617999999997</v>
      </c>
      <c r="AR702">
        <v>-88.489705999999998</v>
      </c>
      <c r="AS702">
        <v>308.8</v>
      </c>
      <c r="AT702">
        <v>0</v>
      </c>
      <c r="AU702">
        <v>12</v>
      </c>
      <c r="AV702">
        <v>9</v>
      </c>
      <c r="AW702" t="s">
        <v>206</v>
      </c>
      <c r="AX702">
        <v>1.1000000000000001</v>
      </c>
      <c r="AY702">
        <v>1.6</v>
      </c>
      <c r="AZ702">
        <v>2.2999999999999998</v>
      </c>
      <c r="BA702">
        <v>14.686999999999999</v>
      </c>
      <c r="BB702">
        <v>20</v>
      </c>
      <c r="BC702">
        <v>1.36</v>
      </c>
      <c r="BD702">
        <v>10.339</v>
      </c>
      <c r="BE702">
        <v>3155.3910000000001</v>
      </c>
      <c r="BF702">
        <v>2.9750000000000001</v>
      </c>
      <c r="BG702">
        <v>1.008</v>
      </c>
      <c r="BH702">
        <v>3.5999999999999997E-2</v>
      </c>
      <c r="BI702">
        <v>1.044</v>
      </c>
      <c r="BJ702">
        <v>0.81100000000000005</v>
      </c>
      <c r="BK702">
        <v>2.9000000000000001E-2</v>
      </c>
      <c r="BL702">
        <v>0.84</v>
      </c>
      <c r="BM702">
        <v>0.37840000000000001</v>
      </c>
      <c r="BQ702">
        <v>63.191000000000003</v>
      </c>
      <c r="BR702">
        <v>-3.7843000000000002E-2</v>
      </c>
      <c r="BS702">
        <v>-5</v>
      </c>
      <c r="BT702">
        <v>5.8430000000000001E-3</v>
      </c>
      <c r="BU702">
        <v>-0.92478800000000005</v>
      </c>
      <c r="BV702">
        <v>0</v>
      </c>
      <c r="BW702" t="s">
        <v>155</v>
      </c>
      <c r="BX702">
        <v>0.80400000000000005</v>
      </c>
    </row>
    <row r="703" spans="1:76" x14ac:dyDescent="0.25">
      <c r="A703" s="26">
        <v>43530</v>
      </c>
      <c r="B703" s="27">
        <v>0.62213921296296293</v>
      </c>
      <c r="C703">
        <v>10.401</v>
      </c>
      <c r="D703">
        <v>1.3100000000000001E-2</v>
      </c>
      <c r="E703">
        <v>131.08326600000001</v>
      </c>
      <c r="F703">
        <v>33.200000000000003</v>
      </c>
      <c r="G703">
        <v>1.2</v>
      </c>
      <c r="H703">
        <v>33.4</v>
      </c>
      <c r="J703">
        <v>0.3</v>
      </c>
      <c r="K703">
        <v>0.91020000000000001</v>
      </c>
      <c r="L703">
        <v>9.4670000000000005</v>
      </c>
      <c r="M703">
        <v>1.1900000000000001E-2</v>
      </c>
      <c r="N703">
        <v>30.2197</v>
      </c>
      <c r="O703">
        <v>1.0923</v>
      </c>
      <c r="P703">
        <v>31.3</v>
      </c>
      <c r="Q703">
        <v>24.308199999999999</v>
      </c>
      <c r="R703">
        <v>0.87860000000000005</v>
      </c>
      <c r="S703">
        <v>25.2</v>
      </c>
      <c r="T703">
        <v>33.441699999999997</v>
      </c>
      <c r="W703">
        <v>0</v>
      </c>
      <c r="X703">
        <v>0.27310000000000001</v>
      </c>
      <c r="Y703">
        <v>11.9</v>
      </c>
      <c r="Z703">
        <v>857</v>
      </c>
      <c r="AA703">
        <v>843</v>
      </c>
      <c r="AB703">
        <v>851</v>
      </c>
      <c r="AC703">
        <v>92</v>
      </c>
      <c r="AD703">
        <v>23.26</v>
      </c>
      <c r="AE703">
        <v>0.53</v>
      </c>
      <c r="AF703">
        <v>982</v>
      </c>
      <c r="AG703">
        <v>-1</v>
      </c>
      <c r="AH703">
        <v>30</v>
      </c>
      <c r="AI703">
        <v>36</v>
      </c>
      <c r="AJ703">
        <v>189</v>
      </c>
      <c r="AK703">
        <v>168</v>
      </c>
      <c r="AL703">
        <v>4.5</v>
      </c>
      <c r="AM703">
        <v>175</v>
      </c>
      <c r="AN703" t="s">
        <v>155</v>
      </c>
      <c r="AO703">
        <v>2</v>
      </c>
      <c r="AP703" s="28">
        <v>0.83062499999999995</v>
      </c>
      <c r="AQ703">
        <v>47.158617999999997</v>
      </c>
      <c r="AR703">
        <v>-88.489705000000001</v>
      </c>
      <c r="AS703">
        <v>308.5</v>
      </c>
      <c r="AT703">
        <v>0</v>
      </c>
      <c r="AU703">
        <v>12</v>
      </c>
      <c r="AV703">
        <v>9</v>
      </c>
      <c r="AW703" t="s">
        <v>206</v>
      </c>
      <c r="AX703">
        <v>1.1000000000000001</v>
      </c>
      <c r="AY703">
        <v>1.6</v>
      </c>
      <c r="AZ703">
        <v>2.2999999999999998</v>
      </c>
      <c r="BA703">
        <v>14.686999999999999</v>
      </c>
      <c r="BB703">
        <v>20.9</v>
      </c>
      <c r="BC703">
        <v>1.42</v>
      </c>
      <c r="BD703">
        <v>9.8620000000000001</v>
      </c>
      <c r="BE703">
        <v>3156.712</v>
      </c>
      <c r="BF703">
        <v>2.532</v>
      </c>
      <c r="BG703">
        <v>1.0549999999999999</v>
      </c>
      <c r="BH703">
        <v>3.7999999999999999E-2</v>
      </c>
      <c r="BI703">
        <v>1.093</v>
      </c>
      <c r="BJ703">
        <v>0.84899999999999998</v>
      </c>
      <c r="BK703">
        <v>3.1E-2</v>
      </c>
      <c r="BL703">
        <v>0.879</v>
      </c>
      <c r="BM703">
        <v>0.35410000000000003</v>
      </c>
      <c r="BQ703">
        <v>66.204999999999998</v>
      </c>
      <c r="BR703">
        <v>-4.0529000000000003E-2</v>
      </c>
      <c r="BS703">
        <v>-5</v>
      </c>
      <c r="BT703">
        <v>6.8430000000000001E-3</v>
      </c>
      <c r="BU703">
        <v>-0.99042799999999998</v>
      </c>
      <c r="BV703">
        <v>0</v>
      </c>
      <c r="BW703" t="s">
        <v>155</v>
      </c>
      <c r="BX703">
        <v>0.80400000000000005</v>
      </c>
    </row>
    <row r="704" spans="1:76" x14ac:dyDescent="0.25">
      <c r="A704" s="26">
        <v>43530</v>
      </c>
      <c r="B704" s="27">
        <v>0.62215078703703697</v>
      </c>
      <c r="C704">
        <v>9.9339999999999993</v>
      </c>
      <c r="D704">
        <v>1.29E-2</v>
      </c>
      <c r="E704">
        <v>129.41890699999999</v>
      </c>
      <c r="F704">
        <v>33.1</v>
      </c>
      <c r="G704">
        <v>1.2</v>
      </c>
      <c r="H704">
        <v>36.5</v>
      </c>
      <c r="J704">
        <v>0.35</v>
      </c>
      <c r="K704">
        <v>0.91400000000000003</v>
      </c>
      <c r="L704">
        <v>9.0793999999999997</v>
      </c>
      <c r="M704">
        <v>1.18E-2</v>
      </c>
      <c r="N704">
        <v>30.253299999999999</v>
      </c>
      <c r="O704">
        <v>1.0968</v>
      </c>
      <c r="P704">
        <v>31.4</v>
      </c>
      <c r="Q704">
        <v>24.3353</v>
      </c>
      <c r="R704">
        <v>0.88219999999999998</v>
      </c>
      <c r="S704">
        <v>25.2</v>
      </c>
      <c r="T704">
        <v>36.520600000000002</v>
      </c>
      <c r="W704">
        <v>0</v>
      </c>
      <c r="X704">
        <v>0.3165</v>
      </c>
      <c r="Y704">
        <v>11.9</v>
      </c>
      <c r="Z704">
        <v>856</v>
      </c>
      <c r="AA704">
        <v>843</v>
      </c>
      <c r="AB704">
        <v>852</v>
      </c>
      <c r="AC704">
        <v>92</v>
      </c>
      <c r="AD704">
        <v>23.26</v>
      </c>
      <c r="AE704">
        <v>0.53</v>
      </c>
      <c r="AF704">
        <v>982</v>
      </c>
      <c r="AG704">
        <v>-1</v>
      </c>
      <c r="AH704">
        <v>30</v>
      </c>
      <c r="AI704">
        <v>36</v>
      </c>
      <c r="AJ704">
        <v>189</v>
      </c>
      <c r="AK704">
        <v>168</v>
      </c>
      <c r="AL704">
        <v>4.5</v>
      </c>
      <c r="AM704">
        <v>175</v>
      </c>
      <c r="AN704" t="s">
        <v>155</v>
      </c>
      <c r="AO704">
        <v>2</v>
      </c>
      <c r="AP704" s="28">
        <v>0.8306365740740741</v>
      </c>
      <c r="AQ704">
        <v>47.158617</v>
      </c>
      <c r="AR704">
        <v>-88.489705000000001</v>
      </c>
      <c r="AS704">
        <v>308.3</v>
      </c>
      <c r="AT704">
        <v>0</v>
      </c>
      <c r="AU704">
        <v>12</v>
      </c>
      <c r="AV704">
        <v>9</v>
      </c>
      <c r="AW704" t="s">
        <v>206</v>
      </c>
      <c r="AX704">
        <v>1.1000000000000001</v>
      </c>
      <c r="AY704">
        <v>1.6</v>
      </c>
      <c r="AZ704">
        <v>2.2999999999999998</v>
      </c>
      <c r="BA704">
        <v>14.686999999999999</v>
      </c>
      <c r="BB704">
        <v>21.84</v>
      </c>
      <c r="BC704">
        <v>1.49</v>
      </c>
      <c r="BD704">
        <v>9.41</v>
      </c>
      <c r="BE704">
        <v>3156.991</v>
      </c>
      <c r="BF704">
        <v>2.6179999999999999</v>
      </c>
      <c r="BG704">
        <v>1.1020000000000001</v>
      </c>
      <c r="BH704">
        <v>0.04</v>
      </c>
      <c r="BI704">
        <v>1.1419999999999999</v>
      </c>
      <c r="BJ704">
        <v>0.88600000000000001</v>
      </c>
      <c r="BK704">
        <v>3.2000000000000001E-2</v>
      </c>
      <c r="BL704">
        <v>0.91800000000000004</v>
      </c>
      <c r="BM704">
        <v>0.4032</v>
      </c>
      <c r="BQ704">
        <v>80.016999999999996</v>
      </c>
      <c r="BR704">
        <v>-3.8470999999999998E-2</v>
      </c>
      <c r="BS704">
        <v>-5</v>
      </c>
      <c r="BT704">
        <v>6.1570000000000001E-3</v>
      </c>
      <c r="BU704">
        <v>-0.94013500000000005</v>
      </c>
      <c r="BV704">
        <v>0</v>
      </c>
      <c r="BW704" t="s">
        <v>155</v>
      </c>
      <c r="BX704">
        <v>0.80400000000000005</v>
      </c>
    </row>
    <row r="705" spans="1:76" x14ac:dyDescent="0.25">
      <c r="A705" s="26">
        <v>43530</v>
      </c>
      <c r="B705" s="27">
        <v>0.62216236111111112</v>
      </c>
      <c r="C705">
        <v>9.4380000000000006</v>
      </c>
      <c r="D705">
        <v>1.3299999999999999E-2</v>
      </c>
      <c r="E705">
        <v>133.489149</v>
      </c>
      <c r="F705">
        <v>32.9</v>
      </c>
      <c r="G705">
        <v>1.2</v>
      </c>
      <c r="H705">
        <v>33.9</v>
      </c>
      <c r="J705">
        <v>0.4</v>
      </c>
      <c r="K705">
        <v>0.91800000000000004</v>
      </c>
      <c r="L705">
        <v>8.6646000000000001</v>
      </c>
      <c r="M705">
        <v>1.23E-2</v>
      </c>
      <c r="N705">
        <v>30.227399999999999</v>
      </c>
      <c r="O705">
        <v>1.1015999999999999</v>
      </c>
      <c r="P705">
        <v>31.3</v>
      </c>
      <c r="Q705">
        <v>24.314499999999999</v>
      </c>
      <c r="R705">
        <v>0.8861</v>
      </c>
      <c r="S705">
        <v>25.2</v>
      </c>
      <c r="T705">
        <v>33.925199999999997</v>
      </c>
      <c r="W705">
        <v>0</v>
      </c>
      <c r="X705">
        <v>0.36720000000000003</v>
      </c>
      <c r="Y705">
        <v>11.9</v>
      </c>
      <c r="Z705">
        <v>857</v>
      </c>
      <c r="AA705">
        <v>844</v>
      </c>
      <c r="AB705">
        <v>852</v>
      </c>
      <c r="AC705">
        <v>92</v>
      </c>
      <c r="AD705">
        <v>23.26</v>
      </c>
      <c r="AE705">
        <v>0.53</v>
      </c>
      <c r="AF705">
        <v>982</v>
      </c>
      <c r="AG705">
        <v>-1</v>
      </c>
      <c r="AH705">
        <v>30</v>
      </c>
      <c r="AI705">
        <v>36</v>
      </c>
      <c r="AJ705">
        <v>189</v>
      </c>
      <c r="AK705">
        <v>168</v>
      </c>
      <c r="AL705">
        <v>4.5</v>
      </c>
      <c r="AM705">
        <v>175</v>
      </c>
      <c r="AN705" t="s">
        <v>155</v>
      </c>
      <c r="AO705">
        <v>2</v>
      </c>
      <c r="AP705" s="28">
        <v>0.83064814814814814</v>
      </c>
      <c r="AQ705">
        <v>47.158617</v>
      </c>
      <c r="AR705">
        <v>-88.489704000000003</v>
      </c>
      <c r="AS705">
        <v>308</v>
      </c>
      <c r="AT705">
        <v>0</v>
      </c>
      <c r="AU705">
        <v>12</v>
      </c>
      <c r="AV705">
        <v>9</v>
      </c>
      <c r="AW705" t="s">
        <v>206</v>
      </c>
      <c r="AX705">
        <v>1.1000000000000001</v>
      </c>
      <c r="AY705">
        <v>1.6</v>
      </c>
      <c r="AZ705">
        <v>2.2999999999999998</v>
      </c>
      <c r="BA705">
        <v>14.686999999999999</v>
      </c>
      <c r="BB705">
        <v>22.93</v>
      </c>
      <c r="BC705">
        <v>1.56</v>
      </c>
      <c r="BD705">
        <v>8.9290000000000003</v>
      </c>
      <c r="BE705">
        <v>3157.3359999999998</v>
      </c>
      <c r="BF705">
        <v>2.8420000000000001</v>
      </c>
      <c r="BG705">
        <v>1.153</v>
      </c>
      <c r="BH705">
        <v>4.2000000000000003E-2</v>
      </c>
      <c r="BI705">
        <v>1.196</v>
      </c>
      <c r="BJ705">
        <v>0.92800000000000005</v>
      </c>
      <c r="BK705">
        <v>3.4000000000000002E-2</v>
      </c>
      <c r="BL705">
        <v>0.96199999999999997</v>
      </c>
      <c r="BM705">
        <v>0.3926</v>
      </c>
      <c r="BQ705">
        <v>97.293999999999997</v>
      </c>
      <c r="BR705">
        <v>-4.3053000000000001E-2</v>
      </c>
      <c r="BS705">
        <v>-5</v>
      </c>
      <c r="BT705">
        <v>6.842E-3</v>
      </c>
      <c r="BU705">
        <v>-1.052106</v>
      </c>
      <c r="BV705">
        <v>0</v>
      </c>
      <c r="BW705" t="s">
        <v>155</v>
      </c>
      <c r="BX705">
        <v>0.80400000000000005</v>
      </c>
    </row>
    <row r="706" spans="1:76" x14ac:dyDescent="0.25">
      <c r="A706" s="26">
        <v>43530</v>
      </c>
      <c r="B706" s="27">
        <v>0.62217393518518516</v>
      </c>
      <c r="C706">
        <v>8.9629999999999992</v>
      </c>
      <c r="D706">
        <v>1.23E-2</v>
      </c>
      <c r="E706">
        <v>123.07446</v>
      </c>
      <c r="F706">
        <v>32.6</v>
      </c>
      <c r="G706">
        <v>1.2</v>
      </c>
      <c r="H706">
        <v>34</v>
      </c>
      <c r="J706">
        <v>0.5</v>
      </c>
      <c r="K706">
        <v>0.92190000000000005</v>
      </c>
      <c r="L706">
        <v>8.2627000000000006</v>
      </c>
      <c r="M706">
        <v>1.1299999999999999E-2</v>
      </c>
      <c r="N706">
        <v>30.035499999999999</v>
      </c>
      <c r="O706">
        <v>1.1063000000000001</v>
      </c>
      <c r="P706">
        <v>31.1</v>
      </c>
      <c r="Q706">
        <v>24.1601</v>
      </c>
      <c r="R706">
        <v>0.88990000000000002</v>
      </c>
      <c r="S706">
        <v>25</v>
      </c>
      <c r="T706">
        <v>34.021099999999997</v>
      </c>
      <c r="W706">
        <v>0</v>
      </c>
      <c r="X706">
        <v>0.46100000000000002</v>
      </c>
      <c r="Y706">
        <v>11.9</v>
      </c>
      <c r="Z706">
        <v>857</v>
      </c>
      <c r="AA706">
        <v>844</v>
      </c>
      <c r="AB706">
        <v>853</v>
      </c>
      <c r="AC706">
        <v>92</v>
      </c>
      <c r="AD706">
        <v>23.26</v>
      </c>
      <c r="AE706">
        <v>0.53</v>
      </c>
      <c r="AF706">
        <v>982</v>
      </c>
      <c r="AG706">
        <v>-1</v>
      </c>
      <c r="AH706">
        <v>30</v>
      </c>
      <c r="AI706">
        <v>36</v>
      </c>
      <c r="AJ706">
        <v>189</v>
      </c>
      <c r="AK706">
        <v>168</v>
      </c>
      <c r="AL706">
        <v>4.4000000000000004</v>
      </c>
      <c r="AM706">
        <v>175</v>
      </c>
      <c r="AN706" t="s">
        <v>155</v>
      </c>
      <c r="AO706">
        <v>2</v>
      </c>
      <c r="AP706" s="28">
        <v>0.83065972222222229</v>
      </c>
      <c r="AQ706">
        <v>47.158617</v>
      </c>
      <c r="AR706">
        <v>-88.489703000000006</v>
      </c>
      <c r="AS706">
        <v>307.7</v>
      </c>
      <c r="AT706">
        <v>0</v>
      </c>
      <c r="AU706">
        <v>12</v>
      </c>
      <c r="AV706">
        <v>9</v>
      </c>
      <c r="AW706" t="s">
        <v>206</v>
      </c>
      <c r="AX706">
        <v>1.1000000000000001</v>
      </c>
      <c r="AY706">
        <v>1.6</v>
      </c>
      <c r="AZ706">
        <v>2.2999999999999998</v>
      </c>
      <c r="BA706">
        <v>14.686999999999999</v>
      </c>
      <c r="BB706">
        <v>24.09</v>
      </c>
      <c r="BC706">
        <v>1.64</v>
      </c>
      <c r="BD706">
        <v>8.4689999999999994</v>
      </c>
      <c r="BE706">
        <v>3158.1089999999999</v>
      </c>
      <c r="BF706">
        <v>2.76</v>
      </c>
      <c r="BG706">
        <v>1.202</v>
      </c>
      <c r="BH706">
        <v>4.3999999999999997E-2</v>
      </c>
      <c r="BI706">
        <v>1.246</v>
      </c>
      <c r="BJ706">
        <v>0.96699999999999997</v>
      </c>
      <c r="BK706">
        <v>3.5999999999999997E-2</v>
      </c>
      <c r="BL706">
        <v>1.0029999999999999</v>
      </c>
      <c r="BM706">
        <v>0.41289999999999999</v>
      </c>
      <c r="BQ706">
        <v>128.10499999999999</v>
      </c>
      <c r="BR706">
        <v>-4.8214E-2</v>
      </c>
      <c r="BS706">
        <v>-5</v>
      </c>
      <c r="BT706">
        <v>7.0000000000000001E-3</v>
      </c>
      <c r="BU706">
        <v>-1.1782349999999999</v>
      </c>
      <c r="BV706">
        <v>0</v>
      </c>
      <c r="BW706" t="s">
        <v>155</v>
      </c>
      <c r="BX706">
        <v>0.80400000000000005</v>
      </c>
    </row>
    <row r="707" spans="1:76" x14ac:dyDescent="0.25">
      <c r="A707" s="26">
        <v>43530</v>
      </c>
      <c r="B707" s="27">
        <v>0.62218550925925931</v>
      </c>
      <c r="C707">
        <v>8.5229999999999997</v>
      </c>
      <c r="D707">
        <v>1.3899999999999999E-2</v>
      </c>
      <c r="E707">
        <v>139.08726999999999</v>
      </c>
      <c r="F707">
        <v>32.200000000000003</v>
      </c>
      <c r="G707">
        <v>1.2</v>
      </c>
      <c r="H707">
        <v>36.299999999999997</v>
      </c>
      <c r="J707">
        <v>0.6</v>
      </c>
      <c r="K707">
        <v>0.92549999999999999</v>
      </c>
      <c r="L707">
        <v>7.8886000000000003</v>
      </c>
      <c r="M707">
        <v>1.29E-2</v>
      </c>
      <c r="N707">
        <v>29.758900000000001</v>
      </c>
      <c r="O707">
        <v>1.1106</v>
      </c>
      <c r="P707">
        <v>30.9</v>
      </c>
      <c r="Q707">
        <v>23.9376</v>
      </c>
      <c r="R707">
        <v>0.89339999999999997</v>
      </c>
      <c r="S707">
        <v>24.8</v>
      </c>
      <c r="T707">
        <v>36.344900000000003</v>
      </c>
      <c r="W707">
        <v>0</v>
      </c>
      <c r="X707">
        <v>0.55530000000000002</v>
      </c>
      <c r="Y707">
        <v>12</v>
      </c>
      <c r="Z707">
        <v>856</v>
      </c>
      <c r="AA707">
        <v>843</v>
      </c>
      <c r="AB707">
        <v>853</v>
      </c>
      <c r="AC707">
        <v>92</v>
      </c>
      <c r="AD707">
        <v>23.26</v>
      </c>
      <c r="AE707">
        <v>0.53</v>
      </c>
      <c r="AF707">
        <v>982</v>
      </c>
      <c r="AG707">
        <v>-1</v>
      </c>
      <c r="AH707">
        <v>30</v>
      </c>
      <c r="AI707">
        <v>36</v>
      </c>
      <c r="AJ707">
        <v>189</v>
      </c>
      <c r="AK707">
        <v>168</v>
      </c>
      <c r="AL707">
        <v>4.4000000000000004</v>
      </c>
      <c r="AM707">
        <v>175.4</v>
      </c>
      <c r="AN707" t="s">
        <v>155</v>
      </c>
      <c r="AO707">
        <v>2</v>
      </c>
      <c r="AP707" s="28">
        <v>0.83067129629629621</v>
      </c>
      <c r="AQ707">
        <v>47.158616000000002</v>
      </c>
      <c r="AR707">
        <v>-88.489703000000006</v>
      </c>
      <c r="AS707">
        <v>307.5</v>
      </c>
      <c r="AT707">
        <v>0</v>
      </c>
      <c r="AU707">
        <v>12</v>
      </c>
      <c r="AV707">
        <v>9</v>
      </c>
      <c r="AW707" t="s">
        <v>206</v>
      </c>
      <c r="AX707">
        <v>1.1000000000000001</v>
      </c>
      <c r="AY707">
        <v>1.643043</v>
      </c>
      <c r="AZ707">
        <v>2.3430430000000002</v>
      </c>
      <c r="BA707">
        <v>14.686999999999999</v>
      </c>
      <c r="BB707">
        <v>25.27</v>
      </c>
      <c r="BC707">
        <v>1.72</v>
      </c>
      <c r="BD707">
        <v>8.0449999999999999</v>
      </c>
      <c r="BE707">
        <v>3157.8580000000002</v>
      </c>
      <c r="BF707">
        <v>3.28</v>
      </c>
      <c r="BG707">
        <v>1.248</v>
      </c>
      <c r="BH707">
        <v>4.7E-2</v>
      </c>
      <c r="BI707">
        <v>1.294</v>
      </c>
      <c r="BJ707">
        <v>1.0029999999999999</v>
      </c>
      <c r="BK707">
        <v>3.6999999999999998E-2</v>
      </c>
      <c r="BL707">
        <v>1.0409999999999999</v>
      </c>
      <c r="BM707">
        <v>0.46200000000000002</v>
      </c>
      <c r="BQ707">
        <v>161.63499999999999</v>
      </c>
      <c r="BR707">
        <v>-4.8156999999999998E-2</v>
      </c>
      <c r="BS707">
        <v>-5</v>
      </c>
      <c r="BT707">
        <v>7.0000000000000001E-3</v>
      </c>
      <c r="BU707">
        <v>-1.1768369999999999</v>
      </c>
      <c r="BV707">
        <v>0</v>
      </c>
      <c r="BW707" t="s">
        <v>155</v>
      </c>
      <c r="BX707">
        <v>0.80400000000000005</v>
      </c>
    </row>
    <row r="708" spans="1:76" x14ac:dyDescent="0.25">
      <c r="A708" s="26">
        <v>43530</v>
      </c>
      <c r="B708" s="27">
        <v>0.62219708333333335</v>
      </c>
      <c r="C708">
        <v>8.1359999999999992</v>
      </c>
      <c r="D708">
        <v>1.15E-2</v>
      </c>
      <c r="E708">
        <v>115.4</v>
      </c>
      <c r="F708">
        <v>31.8</v>
      </c>
      <c r="G708">
        <v>1.2</v>
      </c>
      <c r="H708">
        <v>31.5</v>
      </c>
      <c r="J708">
        <v>0.74</v>
      </c>
      <c r="K708">
        <v>0.92879999999999996</v>
      </c>
      <c r="L708">
        <v>7.5563000000000002</v>
      </c>
      <c r="M708">
        <v>1.0699999999999999E-2</v>
      </c>
      <c r="N708">
        <v>29.5608</v>
      </c>
      <c r="O708">
        <v>1.1146</v>
      </c>
      <c r="P708">
        <v>30.7</v>
      </c>
      <c r="Q708">
        <v>23.778199999999998</v>
      </c>
      <c r="R708">
        <v>0.89649999999999996</v>
      </c>
      <c r="S708">
        <v>24.7</v>
      </c>
      <c r="T708">
        <v>31.546199999999999</v>
      </c>
      <c r="W708">
        <v>0</v>
      </c>
      <c r="X708">
        <v>0.68979999999999997</v>
      </c>
      <c r="Y708">
        <v>12</v>
      </c>
      <c r="Z708">
        <v>857</v>
      </c>
      <c r="AA708">
        <v>843</v>
      </c>
      <c r="AB708">
        <v>853</v>
      </c>
      <c r="AC708">
        <v>92</v>
      </c>
      <c r="AD708">
        <v>23.26</v>
      </c>
      <c r="AE708">
        <v>0.53</v>
      </c>
      <c r="AF708">
        <v>982</v>
      </c>
      <c r="AG708">
        <v>-1</v>
      </c>
      <c r="AH708">
        <v>30</v>
      </c>
      <c r="AI708">
        <v>36</v>
      </c>
      <c r="AJ708">
        <v>189</v>
      </c>
      <c r="AK708">
        <v>168</v>
      </c>
      <c r="AL708">
        <v>4.4000000000000004</v>
      </c>
      <c r="AM708">
        <v>175.7</v>
      </c>
      <c r="AN708" t="s">
        <v>155</v>
      </c>
      <c r="AO708">
        <v>2</v>
      </c>
      <c r="AP708" s="28">
        <v>0.83068287037037036</v>
      </c>
      <c r="AQ708">
        <v>47.158614999999998</v>
      </c>
      <c r="AR708">
        <v>-88.489703000000006</v>
      </c>
      <c r="AS708">
        <v>307.60000000000002</v>
      </c>
      <c r="AT708">
        <v>0</v>
      </c>
      <c r="AU708">
        <v>12</v>
      </c>
      <c r="AV708">
        <v>9</v>
      </c>
      <c r="AW708" t="s">
        <v>206</v>
      </c>
      <c r="AX708">
        <v>1.1000000000000001</v>
      </c>
      <c r="AY708">
        <v>1.7862</v>
      </c>
      <c r="AZ708">
        <v>2.4862000000000002</v>
      </c>
      <c r="BA708">
        <v>14.686999999999999</v>
      </c>
      <c r="BB708">
        <v>26.44</v>
      </c>
      <c r="BC708">
        <v>1.8</v>
      </c>
      <c r="BD708">
        <v>7.6660000000000004</v>
      </c>
      <c r="BE708">
        <v>3159.3739999999998</v>
      </c>
      <c r="BF708">
        <v>2.8519999999999999</v>
      </c>
      <c r="BG708">
        <v>1.294</v>
      </c>
      <c r="BH708">
        <v>4.9000000000000002E-2</v>
      </c>
      <c r="BI708">
        <v>1.343</v>
      </c>
      <c r="BJ708">
        <v>1.0409999999999999</v>
      </c>
      <c r="BK708">
        <v>3.9E-2</v>
      </c>
      <c r="BL708">
        <v>1.08</v>
      </c>
      <c r="BM708">
        <v>0.41880000000000001</v>
      </c>
      <c r="BQ708">
        <v>209.70099999999999</v>
      </c>
      <c r="BR708">
        <v>-5.3058000000000001E-2</v>
      </c>
      <c r="BS708">
        <v>-5</v>
      </c>
      <c r="BT708">
        <v>7.0000000000000001E-3</v>
      </c>
      <c r="BU708">
        <v>-1.296605</v>
      </c>
      <c r="BV708">
        <v>0</v>
      </c>
      <c r="BW708" t="s">
        <v>155</v>
      </c>
      <c r="BX708">
        <v>0.80400000000000005</v>
      </c>
    </row>
    <row r="709" spans="1:76" x14ac:dyDescent="0.25">
      <c r="A709" s="26">
        <v>43530</v>
      </c>
      <c r="B709" s="27">
        <v>0.62220865740740738</v>
      </c>
      <c r="C709">
        <v>7.7949999999999999</v>
      </c>
      <c r="D709">
        <v>1.23E-2</v>
      </c>
      <c r="E709">
        <v>122.698159</v>
      </c>
      <c r="F709">
        <v>31.6</v>
      </c>
      <c r="G709">
        <v>1.2</v>
      </c>
      <c r="H709">
        <v>35.200000000000003</v>
      </c>
      <c r="J709">
        <v>0.9</v>
      </c>
      <c r="K709">
        <v>0.93159999999999998</v>
      </c>
      <c r="L709">
        <v>7.2617000000000003</v>
      </c>
      <c r="M709">
        <v>1.14E-2</v>
      </c>
      <c r="N709">
        <v>29.4392</v>
      </c>
      <c r="O709">
        <v>1.1178999999999999</v>
      </c>
      <c r="P709">
        <v>30.6</v>
      </c>
      <c r="Q709">
        <v>23.680399999999999</v>
      </c>
      <c r="R709">
        <v>0.89929999999999999</v>
      </c>
      <c r="S709">
        <v>24.6</v>
      </c>
      <c r="T709">
        <v>35.235799999999998</v>
      </c>
      <c r="W709">
        <v>0</v>
      </c>
      <c r="X709">
        <v>0.83850000000000002</v>
      </c>
      <c r="Y709">
        <v>12</v>
      </c>
      <c r="Z709">
        <v>856</v>
      </c>
      <c r="AA709">
        <v>844</v>
      </c>
      <c r="AB709">
        <v>853</v>
      </c>
      <c r="AC709">
        <v>92</v>
      </c>
      <c r="AD709">
        <v>23.26</v>
      </c>
      <c r="AE709">
        <v>0.53</v>
      </c>
      <c r="AF709">
        <v>982</v>
      </c>
      <c r="AG709">
        <v>-1</v>
      </c>
      <c r="AH709">
        <v>30</v>
      </c>
      <c r="AI709">
        <v>36</v>
      </c>
      <c r="AJ709">
        <v>188.2</v>
      </c>
      <c r="AK709">
        <v>168</v>
      </c>
      <c r="AL709">
        <v>4.3</v>
      </c>
      <c r="AM709">
        <v>175.9</v>
      </c>
      <c r="AN709" t="s">
        <v>155</v>
      </c>
      <c r="AO709">
        <v>2</v>
      </c>
      <c r="AP709" s="28">
        <v>0.83069444444444451</v>
      </c>
      <c r="AQ709">
        <v>47.158614999999998</v>
      </c>
      <c r="AR709">
        <v>-88.489703000000006</v>
      </c>
      <c r="AS709">
        <v>307.7</v>
      </c>
      <c r="AT709">
        <v>0</v>
      </c>
      <c r="AU709">
        <v>12</v>
      </c>
      <c r="AV709">
        <v>9</v>
      </c>
      <c r="AW709" t="s">
        <v>206</v>
      </c>
      <c r="AX709">
        <v>1.1431</v>
      </c>
      <c r="AY709">
        <v>1.9431</v>
      </c>
      <c r="AZ709">
        <v>2.6</v>
      </c>
      <c r="BA709">
        <v>14.686999999999999</v>
      </c>
      <c r="BB709">
        <v>27.54</v>
      </c>
      <c r="BC709">
        <v>1.88</v>
      </c>
      <c r="BD709">
        <v>7.34</v>
      </c>
      <c r="BE709">
        <v>3159.3429999999998</v>
      </c>
      <c r="BF709">
        <v>3.165</v>
      </c>
      <c r="BG709">
        <v>1.341</v>
      </c>
      <c r="BH709">
        <v>5.0999999999999997E-2</v>
      </c>
      <c r="BI709">
        <v>1.3919999999999999</v>
      </c>
      <c r="BJ709">
        <v>1.079</v>
      </c>
      <c r="BK709">
        <v>4.1000000000000002E-2</v>
      </c>
      <c r="BL709">
        <v>1.1200000000000001</v>
      </c>
      <c r="BM709">
        <v>0.48680000000000001</v>
      </c>
      <c r="BQ709">
        <v>265.23899999999998</v>
      </c>
      <c r="BR709">
        <v>-5.0627999999999999E-2</v>
      </c>
      <c r="BS709">
        <v>-5</v>
      </c>
      <c r="BT709">
        <v>7.0000000000000001E-3</v>
      </c>
      <c r="BU709">
        <v>-1.237222</v>
      </c>
      <c r="BV709">
        <v>0</v>
      </c>
      <c r="BW709" t="s">
        <v>155</v>
      </c>
      <c r="BX709">
        <v>0.80400000000000005</v>
      </c>
    </row>
    <row r="710" spans="1:76" x14ac:dyDescent="0.25">
      <c r="A710" s="26">
        <v>43530</v>
      </c>
      <c r="B710" s="27">
        <v>0.62222023148148142</v>
      </c>
      <c r="C710">
        <v>7.4790000000000001</v>
      </c>
      <c r="D710">
        <v>1.11E-2</v>
      </c>
      <c r="E710">
        <v>111.417592</v>
      </c>
      <c r="F710">
        <v>31.4</v>
      </c>
      <c r="G710">
        <v>1.2</v>
      </c>
      <c r="H710">
        <v>33.700000000000003</v>
      </c>
      <c r="J710">
        <v>1.1000000000000001</v>
      </c>
      <c r="K710">
        <v>0.93430000000000002</v>
      </c>
      <c r="L710">
        <v>6.9873000000000003</v>
      </c>
      <c r="M710">
        <v>1.04E-2</v>
      </c>
      <c r="N710">
        <v>29.291599999999999</v>
      </c>
      <c r="O710">
        <v>1.1212</v>
      </c>
      <c r="P710">
        <v>30.4</v>
      </c>
      <c r="Q710">
        <v>23.561699999999998</v>
      </c>
      <c r="R710">
        <v>0.90180000000000005</v>
      </c>
      <c r="S710">
        <v>24.5</v>
      </c>
      <c r="T710">
        <v>33.704799999999999</v>
      </c>
      <c r="W710">
        <v>0</v>
      </c>
      <c r="X710">
        <v>1.0277000000000001</v>
      </c>
      <c r="Y710">
        <v>12</v>
      </c>
      <c r="Z710">
        <v>857</v>
      </c>
      <c r="AA710">
        <v>844</v>
      </c>
      <c r="AB710">
        <v>853</v>
      </c>
      <c r="AC710">
        <v>92</v>
      </c>
      <c r="AD710">
        <v>23.26</v>
      </c>
      <c r="AE710">
        <v>0.53</v>
      </c>
      <c r="AF710">
        <v>982</v>
      </c>
      <c r="AG710">
        <v>-1</v>
      </c>
      <c r="AH710">
        <v>30</v>
      </c>
      <c r="AI710">
        <v>36</v>
      </c>
      <c r="AJ710">
        <v>188</v>
      </c>
      <c r="AK710">
        <v>168</v>
      </c>
      <c r="AL710">
        <v>4.3</v>
      </c>
      <c r="AM710">
        <v>175.5</v>
      </c>
      <c r="AN710" t="s">
        <v>155</v>
      </c>
      <c r="AO710">
        <v>2</v>
      </c>
      <c r="AP710" s="28">
        <v>0.83070601851851855</v>
      </c>
      <c r="AQ710">
        <v>47.158614999999998</v>
      </c>
      <c r="AR710">
        <v>-88.489701999999994</v>
      </c>
      <c r="AS710">
        <v>307.5</v>
      </c>
      <c r="AT710">
        <v>0</v>
      </c>
      <c r="AU710">
        <v>12</v>
      </c>
      <c r="AV710">
        <v>9</v>
      </c>
      <c r="AW710" t="s">
        <v>206</v>
      </c>
      <c r="AX710">
        <v>1.2</v>
      </c>
      <c r="AY710">
        <v>2.0430999999999999</v>
      </c>
      <c r="AZ710">
        <v>2.6431</v>
      </c>
      <c r="BA710">
        <v>14.686999999999999</v>
      </c>
      <c r="BB710">
        <v>28.67</v>
      </c>
      <c r="BC710">
        <v>1.95</v>
      </c>
      <c r="BD710">
        <v>7.032</v>
      </c>
      <c r="BE710">
        <v>3160.3020000000001</v>
      </c>
      <c r="BF710">
        <v>2.9969999999999999</v>
      </c>
      <c r="BG710">
        <v>1.387</v>
      </c>
      <c r="BH710">
        <v>5.2999999999999999E-2</v>
      </c>
      <c r="BI710">
        <v>1.4410000000000001</v>
      </c>
      <c r="BJ710">
        <v>1.1160000000000001</v>
      </c>
      <c r="BK710">
        <v>4.2999999999999997E-2</v>
      </c>
      <c r="BL710">
        <v>1.159</v>
      </c>
      <c r="BM710">
        <v>0.48409999999999997</v>
      </c>
      <c r="BQ710">
        <v>337.98599999999999</v>
      </c>
      <c r="BR710">
        <v>-5.1686000000000003E-2</v>
      </c>
      <c r="BS710">
        <v>-5</v>
      </c>
      <c r="BT710">
        <v>7.0000000000000001E-3</v>
      </c>
      <c r="BU710">
        <v>-1.263077</v>
      </c>
      <c r="BV710">
        <v>0</v>
      </c>
      <c r="BW710" t="s">
        <v>155</v>
      </c>
      <c r="BX710">
        <v>0.80400000000000005</v>
      </c>
    </row>
    <row r="711" spans="1:76" x14ac:dyDescent="0.25">
      <c r="A711" s="26">
        <v>43530</v>
      </c>
      <c r="B711" s="27">
        <v>0.62223180555555557</v>
      </c>
      <c r="C711">
        <v>7.1870000000000003</v>
      </c>
      <c r="D711">
        <v>9.2999999999999992E-3</v>
      </c>
      <c r="E711">
        <v>93.032520000000005</v>
      </c>
      <c r="F711">
        <v>31.1</v>
      </c>
      <c r="G711">
        <v>1.2</v>
      </c>
      <c r="H711">
        <v>32.299999999999997</v>
      </c>
      <c r="J711">
        <v>1.29</v>
      </c>
      <c r="K711">
        <v>0.93679999999999997</v>
      </c>
      <c r="L711">
        <v>6.7324000000000002</v>
      </c>
      <c r="M711">
        <v>8.6999999999999994E-3</v>
      </c>
      <c r="N711">
        <v>29.158799999999999</v>
      </c>
      <c r="O711">
        <v>1.1242000000000001</v>
      </c>
      <c r="P711">
        <v>30.3</v>
      </c>
      <c r="Q711">
        <v>23.454899999999999</v>
      </c>
      <c r="R711">
        <v>0.90429999999999999</v>
      </c>
      <c r="S711">
        <v>24.4</v>
      </c>
      <c r="T711">
        <v>32.250700000000002</v>
      </c>
      <c r="W711">
        <v>0</v>
      </c>
      <c r="X711">
        <v>1.2054</v>
      </c>
      <c r="Y711">
        <v>12</v>
      </c>
      <c r="Z711">
        <v>858</v>
      </c>
      <c r="AA711">
        <v>845</v>
      </c>
      <c r="AB711">
        <v>853</v>
      </c>
      <c r="AC711">
        <v>92</v>
      </c>
      <c r="AD711">
        <v>23.26</v>
      </c>
      <c r="AE711">
        <v>0.53</v>
      </c>
      <c r="AF711">
        <v>982</v>
      </c>
      <c r="AG711">
        <v>-1</v>
      </c>
      <c r="AH711">
        <v>30</v>
      </c>
      <c r="AI711">
        <v>36</v>
      </c>
      <c r="AJ711">
        <v>188</v>
      </c>
      <c r="AK711">
        <v>168</v>
      </c>
      <c r="AL711">
        <v>4.3</v>
      </c>
      <c r="AM711">
        <v>175.2</v>
      </c>
      <c r="AN711" t="s">
        <v>155</v>
      </c>
      <c r="AO711">
        <v>2</v>
      </c>
      <c r="AP711" s="28">
        <v>0.83071759259259259</v>
      </c>
      <c r="AQ711">
        <v>47.158614999999998</v>
      </c>
      <c r="AR711">
        <v>-88.489700999999997</v>
      </c>
      <c r="AS711">
        <v>307.2</v>
      </c>
      <c r="AT711">
        <v>0</v>
      </c>
      <c r="AU711">
        <v>12</v>
      </c>
      <c r="AV711">
        <v>9</v>
      </c>
      <c r="AW711" t="s">
        <v>206</v>
      </c>
      <c r="AX711">
        <v>1.1569</v>
      </c>
      <c r="AY711">
        <v>2.1</v>
      </c>
      <c r="AZ711">
        <v>2.6568999999999998</v>
      </c>
      <c r="BA711">
        <v>14.686999999999999</v>
      </c>
      <c r="BB711">
        <v>29.8</v>
      </c>
      <c r="BC711">
        <v>2.0299999999999998</v>
      </c>
      <c r="BD711">
        <v>6.7469999999999999</v>
      </c>
      <c r="BE711">
        <v>3161.616</v>
      </c>
      <c r="BF711">
        <v>2.605</v>
      </c>
      <c r="BG711">
        <v>1.4339999999999999</v>
      </c>
      <c r="BH711">
        <v>5.5E-2</v>
      </c>
      <c r="BI711">
        <v>1.4890000000000001</v>
      </c>
      <c r="BJ711">
        <v>1.153</v>
      </c>
      <c r="BK711">
        <v>4.3999999999999997E-2</v>
      </c>
      <c r="BL711">
        <v>1.198</v>
      </c>
      <c r="BM711">
        <v>0.48089999999999999</v>
      </c>
      <c r="BQ711">
        <v>411.59899999999999</v>
      </c>
      <c r="BR711">
        <v>-5.3685999999999998E-2</v>
      </c>
      <c r="BS711">
        <v>-5</v>
      </c>
      <c r="BT711">
        <v>6.1570000000000001E-3</v>
      </c>
      <c r="BU711">
        <v>-1.311952</v>
      </c>
      <c r="BV711">
        <v>0</v>
      </c>
      <c r="BW711" t="s">
        <v>155</v>
      </c>
      <c r="BX711">
        <v>0.80400000000000005</v>
      </c>
    </row>
    <row r="712" spans="1:76" x14ac:dyDescent="0.25">
      <c r="A712" s="26">
        <v>43530</v>
      </c>
      <c r="B712" s="27">
        <v>0.62224337962962961</v>
      </c>
      <c r="C712">
        <v>6.8780000000000001</v>
      </c>
      <c r="D712">
        <v>0.01</v>
      </c>
      <c r="E712">
        <v>100</v>
      </c>
      <c r="F712">
        <v>30.9</v>
      </c>
      <c r="G712">
        <v>1.2</v>
      </c>
      <c r="H712">
        <v>34.799999999999997</v>
      </c>
      <c r="J712">
        <v>1.5</v>
      </c>
      <c r="K712">
        <v>0.93940000000000001</v>
      </c>
      <c r="L712">
        <v>6.4610000000000003</v>
      </c>
      <c r="M712">
        <v>9.4000000000000004E-3</v>
      </c>
      <c r="N712">
        <v>29.053000000000001</v>
      </c>
      <c r="O712">
        <v>1.1273</v>
      </c>
      <c r="P712">
        <v>30.2</v>
      </c>
      <c r="Q712">
        <v>23.369800000000001</v>
      </c>
      <c r="R712">
        <v>0.90680000000000005</v>
      </c>
      <c r="S712">
        <v>24.3</v>
      </c>
      <c r="T712">
        <v>34.825400000000002</v>
      </c>
      <c r="W712">
        <v>0</v>
      </c>
      <c r="X712">
        <v>1.4091</v>
      </c>
      <c r="Y712">
        <v>12.1</v>
      </c>
      <c r="Z712">
        <v>857</v>
      </c>
      <c r="AA712">
        <v>845</v>
      </c>
      <c r="AB712">
        <v>853</v>
      </c>
      <c r="AC712">
        <v>92</v>
      </c>
      <c r="AD712">
        <v>23.26</v>
      </c>
      <c r="AE712">
        <v>0.53</v>
      </c>
      <c r="AF712">
        <v>982</v>
      </c>
      <c r="AG712">
        <v>-1</v>
      </c>
      <c r="AH712">
        <v>30</v>
      </c>
      <c r="AI712">
        <v>36</v>
      </c>
      <c r="AJ712">
        <v>188</v>
      </c>
      <c r="AK712">
        <v>168</v>
      </c>
      <c r="AL712">
        <v>4.3</v>
      </c>
      <c r="AM712">
        <v>175</v>
      </c>
      <c r="AN712" t="s">
        <v>155</v>
      </c>
      <c r="AO712">
        <v>2</v>
      </c>
      <c r="AP712" s="28">
        <v>0.83072916666666663</v>
      </c>
      <c r="AQ712">
        <v>47.158614</v>
      </c>
      <c r="AR712">
        <v>-88.489699999999999</v>
      </c>
      <c r="AS712">
        <v>307</v>
      </c>
      <c r="AT712">
        <v>0</v>
      </c>
      <c r="AU712">
        <v>12</v>
      </c>
      <c r="AV712">
        <v>9</v>
      </c>
      <c r="AW712" t="s">
        <v>206</v>
      </c>
      <c r="AX712">
        <v>1.1000000000000001</v>
      </c>
      <c r="AY712">
        <v>2.1431</v>
      </c>
      <c r="AZ712">
        <v>2.6431</v>
      </c>
      <c r="BA712">
        <v>14.686999999999999</v>
      </c>
      <c r="BB712">
        <v>31.08</v>
      </c>
      <c r="BC712">
        <v>2.12</v>
      </c>
      <c r="BD712">
        <v>6.4480000000000004</v>
      </c>
      <c r="BE712">
        <v>3161.7080000000001</v>
      </c>
      <c r="BF712">
        <v>2.9260000000000002</v>
      </c>
      <c r="BG712">
        <v>1.4890000000000001</v>
      </c>
      <c r="BH712">
        <v>5.8000000000000003E-2</v>
      </c>
      <c r="BI712">
        <v>1.5469999999999999</v>
      </c>
      <c r="BJ712">
        <v>1.198</v>
      </c>
      <c r="BK712">
        <v>4.5999999999999999E-2</v>
      </c>
      <c r="BL712">
        <v>1.244</v>
      </c>
      <c r="BM712">
        <v>0.54120000000000001</v>
      </c>
      <c r="BQ712">
        <v>501.38900000000001</v>
      </c>
      <c r="BR712">
        <v>-4.9785000000000003E-2</v>
      </c>
      <c r="BS712">
        <v>-5</v>
      </c>
      <c r="BT712">
        <v>6.8430000000000001E-3</v>
      </c>
      <c r="BU712">
        <v>-1.216621</v>
      </c>
      <c r="BV712">
        <v>0</v>
      </c>
      <c r="BW712" t="s">
        <v>155</v>
      </c>
      <c r="BX712">
        <v>0.80400000000000005</v>
      </c>
    </row>
    <row r="713" spans="1:76" x14ac:dyDescent="0.25">
      <c r="A713" s="26">
        <v>43530</v>
      </c>
      <c r="B713" s="27">
        <v>0.62225495370370376</v>
      </c>
      <c r="C713">
        <v>6.6210000000000004</v>
      </c>
      <c r="D713">
        <v>0.01</v>
      </c>
      <c r="E713">
        <v>100</v>
      </c>
      <c r="F713">
        <v>30.7</v>
      </c>
      <c r="G713">
        <v>1.2</v>
      </c>
      <c r="H713">
        <v>30.9</v>
      </c>
      <c r="J713">
        <v>1.69</v>
      </c>
      <c r="K713">
        <v>0.94159999999999999</v>
      </c>
      <c r="L713">
        <v>6.2339000000000002</v>
      </c>
      <c r="M713">
        <v>9.4000000000000004E-3</v>
      </c>
      <c r="N713">
        <v>28.932300000000001</v>
      </c>
      <c r="O713">
        <v>1.1298999999999999</v>
      </c>
      <c r="P713">
        <v>30.1</v>
      </c>
      <c r="Q713">
        <v>23.2727</v>
      </c>
      <c r="R713">
        <v>0.90890000000000004</v>
      </c>
      <c r="S713">
        <v>24.2</v>
      </c>
      <c r="T713">
        <v>30.871600000000001</v>
      </c>
      <c r="W713">
        <v>0</v>
      </c>
      <c r="X713">
        <v>1.59</v>
      </c>
      <c r="Y713">
        <v>12</v>
      </c>
      <c r="Z713">
        <v>858</v>
      </c>
      <c r="AA713">
        <v>845</v>
      </c>
      <c r="AB713">
        <v>853</v>
      </c>
      <c r="AC713">
        <v>92</v>
      </c>
      <c r="AD713">
        <v>23.26</v>
      </c>
      <c r="AE713">
        <v>0.53</v>
      </c>
      <c r="AF713">
        <v>982</v>
      </c>
      <c r="AG713">
        <v>-1</v>
      </c>
      <c r="AH713">
        <v>30</v>
      </c>
      <c r="AI713">
        <v>36</v>
      </c>
      <c r="AJ713">
        <v>188</v>
      </c>
      <c r="AK713">
        <v>167.2</v>
      </c>
      <c r="AL713">
        <v>4.2</v>
      </c>
      <c r="AM713">
        <v>175</v>
      </c>
      <c r="AN713" t="s">
        <v>155</v>
      </c>
      <c r="AO713">
        <v>2</v>
      </c>
      <c r="AP713" s="28">
        <v>0.83074074074074078</v>
      </c>
      <c r="AQ713">
        <v>47.158613000000003</v>
      </c>
      <c r="AR713">
        <v>-88.489699999999999</v>
      </c>
      <c r="AS713">
        <v>307</v>
      </c>
      <c r="AT713">
        <v>0</v>
      </c>
      <c r="AU713">
        <v>12</v>
      </c>
      <c r="AV713">
        <v>9</v>
      </c>
      <c r="AW713" t="s">
        <v>206</v>
      </c>
      <c r="AX713">
        <v>1.1000000000000001</v>
      </c>
      <c r="AY713">
        <v>2.2000000000000002</v>
      </c>
      <c r="AZ713">
        <v>2.7</v>
      </c>
      <c r="BA713">
        <v>14.686999999999999</v>
      </c>
      <c r="BB713">
        <v>32.25</v>
      </c>
      <c r="BC713">
        <v>2.2000000000000002</v>
      </c>
      <c r="BD713">
        <v>6.2009999999999996</v>
      </c>
      <c r="BE713">
        <v>3162.38</v>
      </c>
      <c r="BF713">
        <v>3.04</v>
      </c>
      <c r="BG713">
        <v>1.5369999999999999</v>
      </c>
      <c r="BH713">
        <v>0.06</v>
      </c>
      <c r="BI713">
        <v>1.597</v>
      </c>
      <c r="BJ713">
        <v>1.236</v>
      </c>
      <c r="BK713">
        <v>4.8000000000000001E-2</v>
      </c>
      <c r="BL713">
        <v>1.2849999999999999</v>
      </c>
      <c r="BM713">
        <v>0.49730000000000002</v>
      </c>
      <c r="BQ713">
        <v>586.48599999999999</v>
      </c>
      <c r="BR713">
        <v>-5.4058000000000002E-2</v>
      </c>
      <c r="BS713">
        <v>-5</v>
      </c>
      <c r="BT713">
        <v>6.1570000000000001E-3</v>
      </c>
      <c r="BU713">
        <v>-1.321042</v>
      </c>
      <c r="BV713">
        <v>0</v>
      </c>
      <c r="BW713" t="s">
        <v>155</v>
      </c>
      <c r="BX713">
        <v>0.80400000000000005</v>
      </c>
    </row>
    <row r="714" spans="1:76" x14ac:dyDescent="0.25">
      <c r="A714" s="26">
        <v>43530</v>
      </c>
      <c r="B714" s="27">
        <v>0.6222665277777778</v>
      </c>
      <c r="C714">
        <v>6.3780000000000001</v>
      </c>
      <c r="D714">
        <v>1.1599999999999999E-2</v>
      </c>
      <c r="E714">
        <v>116.29502599999999</v>
      </c>
      <c r="F714">
        <v>30.5</v>
      </c>
      <c r="G714">
        <v>1.2</v>
      </c>
      <c r="H714">
        <v>33.200000000000003</v>
      </c>
      <c r="J714">
        <v>1.9</v>
      </c>
      <c r="K714">
        <v>0.94369999999999998</v>
      </c>
      <c r="L714">
        <v>6.0187999999999997</v>
      </c>
      <c r="M714">
        <v>1.0999999999999999E-2</v>
      </c>
      <c r="N714">
        <v>28.738</v>
      </c>
      <c r="O714">
        <v>1.1324000000000001</v>
      </c>
      <c r="P714">
        <v>29.9</v>
      </c>
      <c r="Q714">
        <v>23.116399999999999</v>
      </c>
      <c r="R714">
        <v>0.91090000000000004</v>
      </c>
      <c r="S714">
        <v>24</v>
      </c>
      <c r="T714">
        <v>33.233499999999999</v>
      </c>
      <c r="W714">
        <v>0</v>
      </c>
      <c r="X714">
        <v>1.7929999999999999</v>
      </c>
      <c r="Y714">
        <v>12</v>
      </c>
      <c r="Z714">
        <v>857</v>
      </c>
      <c r="AA714">
        <v>844</v>
      </c>
      <c r="AB714">
        <v>853</v>
      </c>
      <c r="AC714">
        <v>92</v>
      </c>
      <c r="AD714">
        <v>23.26</v>
      </c>
      <c r="AE714">
        <v>0.53</v>
      </c>
      <c r="AF714">
        <v>982</v>
      </c>
      <c r="AG714">
        <v>-1</v>
      </c>
      <c r="AH714">
        <v>30</v>
      </c>
      <c r="AI714">
        <v>36</v>
      </c>
      <c r="AJ714">
        <v>188</v>
      </c>
      <c r="AK714">
        <v>167.8</v>
      </c>
      <c r="AL714">
        <v>4.2</v>
      </c>
      <c r="AM714">
        <v>175</v>
      </c>
      <c r="AN714" t="s">
        <v>155</v>
      </c>
      <c r="AO714">
        <v>2</v>
      </c>
      <c r="AP714" s="28">
        <v>0.83075231481481471</v>
      </c>
      <c r="AQ714">
        <v>47.158613000000003</v>
      </c>
      <c r="AR714">
        <v>-88.489699999999999</v>
      </c>
      <c r="AS714">
        <v>306.8</v>
      </c>
      <c r="AT714">
        <v>0</v>
      </c>
      <c r="AU714">
        <v>12</v>
      </c>
      <c r="AV714">
        <v>9</v>
      </c>
      <c r="AW714" t="s">
        <v>206</v>
      </c>
      <c r="AX714">
        <v>1.1000000000000001</v>
      </c>
      <c r="AY714">
        <v>2.2000000000000002</v>
      </c>
      <c r="AZ714">
        <v>2.6568999999999998</v>
      </c>
      <c r="BA714">
        <v>14.686999999999999</v>
      </c>
      <c r="BB714">
        <v>33.42</v>
      </c>
      <c r="BC714">
        <v>2.2799999999999998</v>
      </c>
      <c r="BD714">
        <v>5.968</v>
      </c>
      <c r="BE714">
        <v>3161.93</v>
      </c>
      <c r="BF714">
        <v>3.669</v>
      </c>
      <c r="BG714">
        <v>1.581</v>
      </c>
      <c r="BH714">
        <v>6.2E-2</v>
      </c>
      <c r="BI714">
        <v>1.643</v>
      </c>
      <c r="BJ714">
        <v>1.272</v>
      </c>
      <c r="BK714">
        <v>0.05</v>
      </c>
      <c r="BL714">
        <v>1.3220000000000001</v>
      </c>
      <c r="BM714">
        <v>0.5544</v>
      </c>
      <c r="BQ714">
        <v>684.88800000000003</v>
      </c>
      <c r="BR714">
        <v>-5.1628E-2</v>
      </c>
      <c r="BS714">
        <v>-5</v>
      </c>
      <c r="BT714">
        <v>6.0000000000000001E-3</v>
      </c>
      <c r="BU714">
        <v>-1.2616590000000001</v>
      </c>
      <c r="BV714">
        <v>0</v>
      </c>
      <c r="BW714" t="s">
        <v>155</v>
      </c>
      <c r="BX714">
        <v>0.80400000000000005</v>
      </c>
    </row>
    <row r="715" spans="1:76" x14ac:dyDescent="0.25">
      <c r="A715" s="26">
        <v>43530</v>
      </c>
      <c r="B715" s="27">
        <v>0.62227810185185184</v>
      </c>
      <c r="C715">
        <v>6.1580000000000004</v>
      </c>
      <c r="D715">
        <v>1.01E-2</v>
      </c>
      <c r="E715">
        <v>101.04754200000001</v>
      </c>
      <c r="F715">
        <v>30.2</v>
      </c>
      <c r="G715">
        <v>1.1000000000000001</v>
      </c>
      <c r="H715">
        <v>33.9</v>
      </c>
      <c r="J715">
        <v>2.09</v>
      </c>
      <c r="K715">
        <v>0.9456</v>
      </c>
      <c r="L715">
        <v>5.8228999999999997</v>
      </c>
      <c r="M715">
        <v>9.5999999999999992E-3</v>
      </c>
      <c r="N715">
        <v>28.581499999999998</v>
      </c>
      <c r="O715">
        <v>1.0401</v>
      </c>
      <c r="P715">
        <v>29.6</v>
      </c>
      <c r="Q715">
        <v>23.0091</v>
      </c>
      <c r="R715">
        <v>0.83740000000000003</v>
      </c>
      <c r="S715">
        <v>23.8</v>
      </c>
      <c r="T715">
        <v>33.871200000000002</v>
      </c>
      <c r="W715">
        <v>0</v>
      </c>
      <c r="X715">
        <v>1.9739</v>
      </c>
      <c r="Y715">
        <v>12</v>
      </c>
      <c r="Z715">
        <v>857</v>
      </c>
      <c r="AA715">
        <v>844</v>
      </c>
      <c r="AB715">
        <v>853</v>
      </c>
      <c r="AC715">
        <v>92.8</v>
      </c>
      <c r="AD715">
        <v>23.47</v>
      </c>
      <c r="AE715">
        <v>0.54</v>
      </c>
      <c r="AF715">
        <v>982</v>
      </c>
      <c r="AG715">
        <v>-1</v>
      </c>
      <c r="AH715">
        <v>30</v>
      </c>
      <c r="AI715">
        <v>36</v>
      </c>
      <c r="AJ715">
        <v>188.8</v>
      </c>
      <c r="AK715">
        <v>168</v>
      </c>
      <c r="AL715">
        <v>4.3</v>
      </c>
      <c r="AM715">
        <v>175.3</v>
      </c>
      <c r="AN715" t="s">
        <v>155</v>
      </c>
      <c r="AO715">
        <v>2</v>
      </c>
      <c r="AP715" s="28">
        <v>0.83076388888888886</v>
      </c>
      <c r="AQ715">
        <v>47.158613000000003</v>
      </c>
      <c r="AR715">
        <v>-88.489699000000002</v>
      </c>
      <c r="AS715">
        <v>306.60000000000002</v>
      </c>
      <c r="AT715">
        <v>0</v>
      </c>
      <c r="AU715">
        <v>12</v>
      </c>
      <c r="AV715">
        <v>9</v>
      </c>
      <c r="AW715" t="s">
        <v>206</v>
      </c>
      <c r="AX715">
        <v>1.1000000000000001</v>
      </c>
      <c r="AY715">
        <v>2.2000000000000002</v>
      </c>
      <c r="AZ715">
        <v>2.6</v>
      </c>
      <c r="BA715">
        <v>14.686999999999999</v>
      </c>
      <c r="BB715">
        <v>34.590000000000003</v>
      </c>
      <c r="BC715">
        <v>2.36</v>
      </c>
      <c r="BD715">
        <v>5.7549999999999999</v>
      </c>
      <c r="BE715">
        <v>3163.1210000000001</v>
      </c>
      <c r="BF715">
        <v>3.3039999999999998</v>
      </c>
      <c r="BG715">
        <v>1.6259999999999999</v>
      </c>
      <c r="BH715">
        <v>5.8999999999999997E-2</v>
      </c>
      <c r="BI715">
        <v>1.6850000000000001</v>
      </c>
      <c r="BJ715">
        <v>1.3089999999999999</v>
      </c>
      <c r="BK715">
        <v>4.8000000000000001E-2</v>
      </c>
      <c r="BL715">
        <v>1.357</v>
      </c>
      <c r="BM715">
        <v>0.58430000000000004</v>
      </c>
      <c r="BQ715">
        <v>779.63800000000003</v>
      </c>
      <c r="BR715">
        <v>-5.0999999999999997E-2</v>
      </c>
      <c r="BS715">
        <v>-5</v>
      </c>
      <c r="BT715">
        <v>6.8430000000000001E-3</v>
      </c>
      <c r="BU715">
        <v>-1.2463120000000001</v>
      </c>
      <c r="BV715">
        <v>0</v>
      </c>
      <c r="BW715" t="s">
        <v>155</v>
      </c>
      <c r="BX715">
        <v>0.80500000000000005</v>
      </c>
    </row>
    <row r="716" spans="1:76" x14ac:dyDescent="0.25">
      <c r="A716" s="26">
        <v>43530</v>
      </c>
      <c r="B716" s="27">
        <v>0.62228967592592588</v>
      </c>
      <c r="C716">
        <v>5.9710000000000001</v>
      </c>
      <c r="D716">
        <v>8.0999999999999996E-3</v>
      </c>
      <c r="E716">
        <v>80.581092999999996</v>
      </c>
      <c r="F716">
        <v>30.1</v>
      </c>
      <c r="G716">
        <v>1.2</v>
      </c>
      <c r="H716">
        <v>31</v>
      </c>
      <c r="J716">
        <v>2.2999999999999998</v>
      </c>
      <c r="K716">
        <v>0.94720000000000004</v>
      </c>
      <c r="L716">
        <v>5.6557000000000004</v>
      </c>
      <c r="M716">
        <v>7.6E-3</v>
      </c>
      <c r="N716">
        <v>28.5106</v>
      </c>
      <c r="O716">
        <v>1.1116999999999999</v>
      </c>
      <c r="P716">
        <v>29.6</v>
      </c>
      <c r="Q716">
        <v>22.955500000000001</v>
      </c>
      <c r="R716">
        <v>0.89510000000000001</v>
      </c>
      <c r="S716">
        <v>23.9</v>
      </c>
      <c r="T716">
        <v>31</v>
      </c>
      <c r="W716">
        <v>0</v>
      </c>
      <c r="X716">
        <v>2.1785999999999999</v>
      </c>
      <c r="Y716">
        <v>12</v>
      </c>
      <c r="Z716">
        <v>858</v>
      </c>
      <c r="AA716">
        <v>844</v>
      </c>
      <c r="AB716">
        <v>853</v>
      </c>
      <c r="AC716">
        <v>93</v>
      </c>
      <c r="AD716">
        <v>23.51</v>
      </c>
      <c r="AE716">
        <v>0.54</v>
      </c>
      <c r="AF716">
        <v>982</v>
      </c>
      <c r="AG716">
        <v>-1</v>
      </c>
      <c r="AH716">
        <v>30</v>
      </c>
      <c r="AI716">
        <v>36</v>
      </c>
      <c r="AJ716">
        <v>188.2</v>
      </c>
      <c r="AK716">
        <v>168</v>
      </c>
      <c r="AL716">
        <v>4.2</v>
      </c>
      <c r="AM716">
        <v>175.6</v>
      </c>
      <c r="AN716" t="s">
        <v>155</v>
      </c>
      <c r="AO716">
        <v>2</v>
      </c>
      <c r="AP716" s="28">
        <v>0.83077546296296301</v>
      </c>
      <c r="AQ716">
        <v>47.158613000000003</v>
      </c>
      <c r="AR716">
        <v>-88.489698000000004</v>
      </c>
      <c r="AS716">
        <v>306.3</v>
      </c>
      <c r="AT716">
        <v>0</v>
      </c>
      <c r="AU716">
        <v>12</v>
      </c>
      <c r="AV716">
        <v>9</v>
      </c>
      <c r="AW716" t="s">
        <v>206</v>
      </c>
      <c r="AX716">
        <v>1.1000000000000001</v>
      </c>
      <c r="AY716">
        <v>2.2431000000000001</v>
      </c>
      <c r="AZ716">
        <v>2.6431</v>
      </c>
      <c r="BA716">
        <v>14.686999999999999</v>
      </c>
      <c r="BB716">
        <v>35.65</v>
      </c>
      <c r="BC716">
        <v>2.4300000000000002</v>
      </c>
      <c r="BD716">
        <v>5.5750000000000002</v>
      </c>
      <c r="BE716">
        <v>3164.7959999999998</v>
      </c>
      <c r="BF716">
        <v>2.718</v>
      </c>
      <c r="BG716">
        <v>1.671</v>
      </c>
      <c r="BH716">
        <v>6.5000000000000002E-2</v>
      </c>
      <c r="BI716">
        <v>1.736</v>
      </c>
      <c r="BJ716">
        <v>1.345</v>
      </c>
      <c r="BK716">
        <v>5.1999999999999998E-2</v>
      </c>
      <c r="BL716">
        <v>1.3979999999999999</v>
      </c>
      <c r="BM716">
        <v>0.55089999999999995</v>
      </c>
      <c r="BQ716">
        <v>886.39400000000001</v>
      </c>
      <c r="BR716">
        <v>-5.4371999999999997E-2</v>
      </c>
      <c r="BS716">
        <v>-5</v>
      </c>
      <c r="BT716">
        <v>7.0000000000000001E-3</v>
      </c>
      <c r="BU716">
        <v>-1.3287150000000001</v>
      </c>
      <c r="BV716">
        <v>0</v>
      </c>
      <c r="BW716" t="s">
        <v>155</v>
      </c>
      <c r="BX716">
        <v>0.80500000000000005</v>
      </c>
    </row>
    <row r="717" spans="1:76" x14ac:dyDescent="0.25">
      <c r="A717" s="26">
        <v>43530</v>
      </c>
      <c r="B717" s="27">
        <v>0.62230125000000003</v>
      </c>
      <c r="C717">
        <v>5.7709999999999999</v>
      </c>
      <c r="D717">
        <v>7.6E-3</v>
      </c>
      <c r="E717">
        <v>76.467662000000004</v>
      </c>
      <c r="F717">
        <v>29.9</v>
      </c>
      <c r="G717">
        <v>1.1000000000000001</v>
      </c>
      <c r="H717">
        <v>35</v>
      </c>
      <c r="J717">
        <v>2.4900000000000002</v>
      </c>
      <c r="K717">
        <v>0.94889999999999997</v>
      </c>
      <c r="L717">
        <v>5.4760999999999997</v>
      </c>
      <c r="M717">
        <v>7.3000000000000001E-3</v>
      </c>
      <c r="N717">
        <v>28.398700000000002</v>
      </c>
      <c r="O717">
        <v>1.0692999999999999</v>
      </c>
      <c r="P717">
        <v>29.5</v>
      </c>
      <c r="Q717">
        <v>22.865400000000001</v>
      </c>
      <c r="R717">
        <v>0.8609</v>
      </c>
      <c r="S717">
        <v>23.7</v>
      </c>
      <c r="T717">
        <v>35.046300000000002</v>
      </c>
      <c r="W717">
        <v>0</v>
      </c>
      <c r="X717">
        <v>2.3607999999999998</v>
      </c>
      <c r="Y717">
        <v>12</v>
      </c>
      <c r="Z717">
        <v>857</v>
      </c>
      <c r="AA717">
        <v>844</v>
      </c>
      <c r="AB717">
        <v>853</v>
      </c>
      <c r="AC717">
        <v>93</v>
      </c>
      <c r="AD717">
        <v>23.51</v>
      </c>
      <c r="AE717">
        <v>0.54</v>
      </c>
      <c r="AF717">
        <v>982</v>
      </c>
      <c r="AG717">
        <v>-1</v>
      </c>
      <c r="AH717">
        <v>30</v>
      </c>
      <c r="AI717">
        <v>36</v>
      </c>
      <c r="AJ717">
        <v>188.8</v>
      </c>
      <c r="AK717">
        <v>168</v>
      </c>
      <c r="AL717">
        <v>4.2</v>
      </c>
      <c r="AM717">
        <v>176</v>
      </c>
      <c r="AN717" t="s">
        <v>155</v>
      </c>
      <c r="AO717">
        <v>2</v>
      </c>
      <c r="AP717" s="28">
        <v>0.83078703703703705</v>
      </c>
      <c r="AQ717">
        <v>47.158611999999998</v>
      </c>
      <c r="AR717">
        <v>-88.489698000000004</v>
      </c>
      <c r="AS717">
        <v>306</v>
      </c>
      <c r="AT717">
        <v>0</v>
      </c>
      <c r="AU717">
        <v>12</v>
      </c>
      <c r="AV717">
        <v>9</v>
      </c>
      <c r="AW717" t="s">
        <v>206</v>
      </c>
      <c r="AX717">
        <v>1.1000000000000001</v>
      </c>
      <c r="AY717">
        <v>2.2999999999999998</v>
      </c>
      <c r="AZ717">
        <v>2.6568999999999998</v>
      </c>
      <c r="BA717">
        <v>14.686999999999999</v>
      </c>
      <c r="BB717">
        <v>36.85</v>
      </c>
      <c r="BC717">
        <v>2.5099999999999998</v>
      </c>
      <c r="BD717">
        <v>5.3810000000000002</v>
      </c>
      <c r="BE717">
        <v>3165.3159999999998</v>
      </c>
      <c r="BF717">
        <v>2.67</v>
      </c>
      <c r="BG717">
        <v>1.7190000000000001</v>
      </c>
      <c r="BH717">
        <v>6.5000000000000002E-2</v>
      </c>
      <c r="BI717">
        <v>1.784</v>
      </c>
      <c r="BJ717">
        <v>1.3839999999999999</v>
      </c>
      <c r="BK717">
        <v>5.1999999999999998E-2</v>
      </c>
      <c r="BL717">
        <v>1.4359999999999999</v>
      </c>
      <c r="BM717">
        <v>0.64329999999999998</v>
      </c>
      <c r="BQ717">
        <v>992.20399999999995</v>
      </c>
      <c r="BR717">
        <v>-4.9942E-2</v>
      </c>
      <c r="BS717">
        <v>-5</v>
      </c>
      <c r="BT717">
        <v>7.0000000000000001E-3</v>
      </c>
      <c r="BU717">
        <v>-1.220458</v>
      </c>
      <c r="BV717">
        <v>0</v>
      </c>
      <c r="BW717" t="s">
        <v>155</v>
      </c>
      <c r="BX717">
        <v>0.80500000000000005</v>
      </c>
    </row>
    <row r="718" spans="1:76" x14ac:dyDescent="0.25">
      <c r="A718" s="26">
        <v>43530</v>
      </c>
      <c r="B718" s="27">
        <v>0.62231282407407407</v>
      </c>
      <c r="C718">
        <v>5.59</v>
      </c>
      <c r="D718">
        <v>9.1000000000000004E-3</v>
      </c>
      <c r="E718">
        <v>91.483870999999994</v>
      </c>
      <c r="F718">
        <v>29.9</v>
      </c>
      <c r="G718">
        <v>1.1000000000000001</v>
      </c>
      <c r="H718">
        <v>30.7</v>
      </c>
      <c r="J718">
        <v>2.65</v>
      </c>
      <c r="K718">
        <v>0.95050000000000001</v>
      </c>
      <c r="L718">
        <v>5.3129999999999997</v>
      </c>
      <c r="M718">
        <v>8.6999999999999994E-3</v>
      </c>
      <c r="N718">
        <v>28.420400000000001</v>
      </c>
      <c r="O718">
        <v>1.0456000000000001</v>
      </c>
      <c r="P718">
        <v>29.5</v>
      </c>
      <c r="Q718">
        <v>22.882899999999999</v>
      </c>
      <c r="R718">
        <v>0.84179999999999999</v>
      </c>
      <c r="S718">
        <v>23.7</v>
      </c>
      <c r="T718">
        <v>30.672499999999999</v>
      </c>
      <c r="W718">
        <v>0</v>
      </c>
      <c r="X718">
        <v>2.5146000000000002</v>
      </c>
      <c r="Y718">
        <v>12</v>
      </c>
      <c r="Z718">
        <v>858</v>
      </c>
      <c r="AA718">
        <v>845</v>
      </c>
      <c r="AB718">
        <v>853</v>
      </c>
      <c r="AC718">
        <v>93</v>
      </c>
      <c r="AD718">
        <v>23.51</v>
      </c>
      <c r="AE718">
        <v>0.54</v>
      </c>
      <c r="AF718">
        <v>982</v>
      </c>
      <c r="AG718">
        <v>-1</v>
      </c>
      <c r="AH718">
        <v>29.157</v>
      </c>
      <c r="AI718">
        <v>36</v>
      </c>
      <c r="AJ718">
        <v>188.2</v>
      </c>
      <c r="AK718">
        <v>168</v>
      </c>
      <c r="AL718">
        <v>4.2</v>
      </c>
      <c r="AM718">
        <v>176</v>
      </c>
      <c r="AN718" t="s">
        <v>155</v>
      </c>
      <c r="AO718">
        <v>2</v>
      </c>
      <c r="AP718" s="28">
        <v>0.83079861111111108</v>
      </c>
      <c r="AQ718">
        <v>47.158611999999998</v>
      </c>
      <c r="AR718">
        <v>-88.489698000000004</v>
      </c>
      <c r="AS718">
        <v>305.89999999999998</v>
      </c>
      <c r="AT718">
        <v>0</v>
      </c>
      <c r="AU718">
        <v>12</v>
      </c>
      <c r="AV718">
        <v>9</v>
      </c>
      <c r="AW718" t="s">
        <v>206</v>
      </c>
      <c r="AX718">
        <v>1.1000000000000001</v>
      </c>
      <c r="AY718">
        <v>2.2999999999999998</v>
      </c>
      <c r="AZ718">
        <v>2.6</v>
      </c>
      <c r="BA718">
        <v>14.686999999999999</v>
      </c>
      <c r="BB718">
        <v>38</v>
      </c>
      <c r="BC718">
        <v>2.59</v>
      </c>
      <c r="BD718">
        <v>5.2060000000000004</v>
      </c>
      <c r="BE718">
        <v>3165.2330000000002</v>
      </c>
      <c r="BF718">
        <v>3.2970000000000002</v>
      </c>
      <c r="BG718">
        <v>1.7729999999999999</v>
      </c>
      <c r="BH718">
        <v>6.5000000000000002E-2</v>
      </c>
      <c r="BI718">
        <v>1.8380000000000001</v>
      </c>
      <c r="BJ718">
        <v>1.4279999999999999</v>
      </c>
      <c r="BK718">
        <v>5.2999999999999999E-2</v>
      </c>
      <c r="BL718">
        <v>1.48</v>
      </c>
      <c r="BM718">
        <v>0.58030000000000004</v>
      </c>
      <c r="BQ718">
        <v>1089.2729999999999</v>
      </c>
      <c r="BR718">
        <v>-5.2372000000000002E-2</v>
      </c>
      <c r="BS718">
        <v>-5</v>
      </c>
      <c r="BT718">
        <v>7.0000000000000001E-3</v>
      </c>
      <c r="BU718">
        <v>-1.2798400000000001</v>
      </c>
      <c r="BV718">
        <v>0</v>
      </c>
      <c r="BW718" t="s">
        <v>155</v>
      </c>
      <c r="BX718">
        <v>0.80500000000000005</v>
      </c>
    </row>
    <row r="719" spans="1:76" x14ac:dyDescent="0.25">
      <c r="A719" s="26">
        <v>43530</v>
      </c>
      <c r="B719" s="27">
        <v>0.62232439814814822</v>
      </c>
      <c r="C719">
        <v>5.4169999999999998</v>
      </c>
      <c r="D719">
        <v>0.01</v>
      </c>
      <c r="E719">
        <v>99.548387000000005</v>
      </c>
      <c r="F719">
        <v>29.8</v>
      </c>
      <c r="G719">
        <v>1.1000000000000001</v>
      </c>
      <c r="H719">
        <v>32.200000000000003</v>
      </c>
      <c r="J719">
        <v>2.89</v>
      </c>
      <c r="K719">
        <v>0.95199999999999996</v>
      </c>
      <c r="L719">
        <v>5.1574999999999998</v>
      </c>
      <c r="M719">
        <v>9.4999999999999998E-3</v>
      </c>
      <c r="N719">
        <v>28.395800000000001</v>
      </c>
      <c r="O719">
        <v>1.0471999999999999</v>
      </c>
      <c r="P719">
        <v>29.4</v>
      </c>
      <c r="Q719">
        <v>22.863099999999999</v>
      </c>
      <c r="R719">
        <v>0.84319999999999995</v>
      </c>
      <c r="S719">
        <v>23.7</v>
      </c>
      <c r="T719">
        <v>32.204099999999997</v>
      </c>
      <c r="W719">
        <v>0</v>
      </c>
      <c r="X719">
        <v>2.7483</v>
      </c>
      <c r="Y719">
        <v>12</v>
      </c>
      <c r="Z719">
        <v>858</v>
      </c>
      <c r="AA719">
        <v>845</v>
      </c>
      <c r="AB719">
        <v>853</v>
      </c>
      <c r="AC719">
        <v>93</v>
      </c>
      <c r="AD719">
        <v>23.51</v>
      </c>
      <c r="AE719">
        <v>0.54</v>
      </c>
      <c r="AF719">
        <v>982</v>
      </c>
      <c r="AG719">
        <v>-1</v>
      </c>
      <c r="AH719">
        <v>29</v>
      </c>
      <c r="AI719">
        <v>36</v>
      </c>
      <c r="AJ719">
        <v>188.8</v>
      </c>
      <c r="AK719">
        <v>167.2</v>
      </c>
      <c r="AL719">
        <v>4.2</v>
      </c>
      <c r="AM719">
        <v>176</v>
      </c>
      <c r="AN719" t="s">
        <v>155</v>
      </c>
      <c r="AO719">
        <v>2</v>
      </c>
      <c r="AP719" s="28">
        <v>0.83081018518518512</v>
      </c>
      <c r="AQ719">
        <v>47.158611000000001</v>
      </c>
      <c r="AR719">
        <v>-88.489697000000007</v>
      </c>
      <c r="AS719">
        <v>305.7</v>
      </c>
      <c r="AT719">
        <v>0</v>
      </c>
      <c r="AU719">
        <v>12</v>
      </c>
      <c r="AV719">
        <v>9</v>
      </c>
      <c r="AW719" t="s">
        <v>206</v>
      </c>
      <c r="AX719">
        <v>1.1000000000000001</v>
      </c>
      <c r="AY719">
        <v>2.2999999999999998</v>
      </c>
      <c r="AZ719">
        <v>2.6</v>
      </c>
      <c r="BA719">
        <v>14.686999999999999</v>
      </c>
      <c r="BB719">
        <v>39.17</v>
      </c>
      <c r="BC719">
        <v>2.67</v>
      </c>
      <c r="BD719">
        <v>5.04</v>
      </c>
      <c r="BE719">
        <v>3165.1619999999998</v>
      </c>
      <c r="BF719">
        <v>3.702</v>
      </c>
      <c r="BG719">
        <v>1.825</v>
      </c>
      <c r="BH719">
        <v>6.7000000000000004E-2</v>
      </c>
      <c r="BI719">
        <v>1.8919999999999999</v>
      </c>
      <c r="BJ719">
        <v>1.4690000000000001</v>
      </c>
      <c r="BK719">
        <v>5.3999999999999999E-2</v>
      </c>
      <c r="BL719">
        <v>1.524</v>
      </c>
      <c r="BM719">
        <v>0.62760000000000005</v>
      </c>
      <c r="BQ719">
        <v>1226.346</v>
      </c>
      <c r="BR719">
        <v>-5.2157000000000002E-2</v>
      </c>
      <c r="BS719">
        <v>-5</v>
      </c>
      <c r="BT719">
        <v>7.0000000000000001E-3</v>
      </c>
      <c r="BU719">
        <v>-1.2745869999999999</v>
      </c>
      <c r="BV719">
        <v>0</v>
      </c>
      <c r="BW719" t="s">
        <v>155</v>
      </c>
      <c r="BX719">
        <v>0.80500000000000005</v>
      </c>
    </row>
    <row r="720" spans="1:76" x14ac:dyDescent="0.25">
      <c r="A720" s="26">
        <v>43530</v>
      </c>
      <c r="B720" s="27">
        <v>0.62233597222222226</v>
      </c>
      <c r="C720">
        <v>5.2409999999999997</v>
      </c>
      <c r="D720">
        <v>9.1999999999999998E-3</v>
      </c>
      <c r="E720">
        <v>92.126772000000003</v>
      </c>
      <c r="F720">
        <v>29.8</v>
      </c>
      <c r="G720">
        <v>1.1000000000000001</v>
      </c>
      <c r="H720">
        <v>34</v>
      </c>
      <c r="J720">
        <v>3.04</v>
      </c>
      <c r="K720">
        <v>0.9536</v>
      </c>
      <c r="L720">
        <v>4.9978999999999996</v>
      </c>
      <c r="M720">
        <v>8.8000000000000005E-3</v>
      </c>
      <c r="N720">
        <v>28.4176</v>
      </c>
      <c r="O720">
        <v>1.0489999999999999</v>
      </c>
      <c r="P720">
        <v>29.5</v>
      </c>
      <c r="Q720">
        <v>22.880700000000001</v>
      </c>
      <c r="R720">
        <v>0.84460000000000002</v>
      </c>
      <c r="S720">
        <v>23.7</v>
      </c>
      <c r="T720">
        <v>33.959299999999999</v>
      </c>
      <c r="W720">
        <v>0</v>
      </c>
      <c r="X720">
        <v>2.9007999999999998</v>
      </c>
      <c r="Y720">
        <v>12</v>
      </c>
      <c r="Z720">
        <v>858</v>
      </c>
      <c r="AA720">
        <v>845</v>
      </c>
      <c r="AB720">
        <v>853</v>
      </c>
      <c r="AC720">
        <v>93</v>
      </c>
      <c r="AD720">
        <v>23.51</v>
      </c>
      <c r="AE720">
        <v>0.54</v>
      </c>
      <c r="AF720">
        <v>982</v>
      </c>
      <c r="AG720">
        <v>-1</v>
      </c>
      <c r="AH720">
        <v>29</v>
      </c>
      <c r="AI720">
        <v>36</v>
      </c>
      <c r="AJ720">
        <v>189</v>
      </c>
      <c r="AK720">
        <v>167</v>
      </c>
      <c r="AL720">
        <v>4.3</v>
      </c>
      <c r="AM720">
        <v>175.9</v>
      </c>
      <c r="AN720" t="s">
        <v>155</v>
      </c>
      <c r="AO720">
        <v>2</v>
      </c>
      <c r="AP720" s="28">
        <v>0.83082175925925927</v>
      </c>
      <c r="AQ720">
        <v>47.158610000000003</v>
      </c>
      <c r="AR720">
        <v>-88.489695999999995</v>
      </c>
      <c r="AS720">
        <v>305.39999999999998</v>
      </c>
      <c r="AT720">
        <v>0</v>
      </c>
      <c r="AU720">
        <v>12</v>
      </c>
      <c r="AV720">
        <v>9</v>
      </c>
      <c r="AW720" t="s">
        <v>206</v>
      </c>
      <c r="AX720">
        <v>1.1000000000000001</v>
      </c>
      <c r="AY720">
        <v>2.2999999999999998</v>
      </c>
      <c r="AZ720">
        <v>2.6</v>
      </c>
      <c r="BA720">
        <v>14.686999999999999</v>
      </c>
      <c r="BB720">
        <v>40.46</v>
      </c>
      <c r="BC720">
        <v>2.75</v>
      </c>
      <c r="BD720">
        <v>4.8650000000000002</v>
      </c>
      <c r="BE720">
        <v>3166.0250000000001</v>
      </c>
      <c r="BF720">
        <v>3.5419999999999998</v>
      </c>
      <c r="BG720">
        <v>1.885</v>
      </c>
      <c r="BH720">
        <v>7.0000000000000007E-2</v>
      </c>
      <c r="BI720">
        <v>1.9550000000000001</v>
      </c>
      <c r="BJ720">
        <v>1.518</v>
      </c>
      <c r="BK720">
        <v>5.6000000000000001E-2</v>
      </c>
      <c r="BL720">
        <v>1.5740000000000001</v>
      </c>
      <c r="BM720">
        <v>0.68310000000000004</v>
      </c>
      <c r="BQ720">
        <v>1336.1189999999999</v>
      </c>
      <c r="BR720">
        <v>-4.9471000000000001E-2</v>
      </c>
      <c r="BS720">
        <v>-5</v>
      </c>
      <c r="BT720">
        <v>7.0000000000000001E-3</v>
      </c>
      <c r="BU720">
        <v>-1.2089479999999999</v>
      </c>
      <c r="BV720">
        <v>0</v>
      </c>
      <c r="BW720" t="s">
        <v>155</v>
      </c>
      <c r="BX720">
        <v>0.80500000000000005</v>
      </c>
    </row>
    <row r="721" spans="1:76" x14ac:dyDescent="0.25">
      <c r="A721" s="26">
        <v>43530</v>
      </c>
      <c r="B721" s="27">
        <v>0.62234754629629629</v>
      </c>
      <c r="C721">
        <v>5.0739999999999998</v>
      </c>
      <c r="D721">
        <v>1.03E-2</v>
      </c>
      <c r="E721">
        <v>102.833764</v>
      </c>
      <c r="F721">
        <v>29.8</v>
      </c>
      <c r="G721">
        <v>1.1000000000000001</v>
      </c>
      <c r="H721">
        <v>33.5</v>
      </c>
      <c r="J721">
        <v>3.19</v>
      </c>
      <c r="K721">
        <v>0.95499999999999996</v>
      </c>
      <c r="L721">
        <v>4.8455000000000004</v>
      </c>
      <c r="M721">
        <v>9.7999999999999997E-3</v>
      </c>
      <c r="N721">
        <v>28.459599999999998</v>
      </c>
      <c r="O721">
        <v>1.0505</v>
      </c>
      <c r="P721">
        <v>29.5</v>
      </c>
      <c r="Q721">
        <v>22.9145</v>
      </c>
      <c r="R721">
        <v>0.8458</v>
      </c>
      <c r="S721">
        <v>23.8</v>
      </c>
      <c r="T721">
        <v>33.5154</v>
      </c>
      <c r="W721">
        <v>0</v>
      </c>
      <c r="X721">
        <v>3.0440999999999998</v>
      </c>
      <c r="Y721">
        <v>11.9</v>
      </c>
      <c r="Z721">
        <v>859</v>
      </c>
      <c r="AA721">
        <v>846</v>
      </c>
      <c r="AB721">
        <v>853</v>
      </c>
      <c r="AC721">
        <v>93</v>
      </c>
      <c r="AD721">
        <v>23.51</v>
      </c>
      <c r="AE721">
        <v>0.54</v>
      </c>
      <c r="AF721">
        <v>982</v>
      </c>
      <c r="AG721">
        <v>-1</v>
      </c>
      <c r="AH721">
        <v>29</v>
      </c>
      <c r="AI721">
        <v>36</v>
      </c>
      <c r="AJ721">
        <v>188.2</v>
      </c>
      <c r="AK721">
        <v>167</v>
      </c>
      <c r="AL721">
        <v>4.0999999999999996</v>
      </c>
      <c r="AM721">
        <v>175.5</v>
      </c>
      <c r="AN721" t="s">
        <v>155</v>
      </c>
      <c r="AO721">
        <v>2</v>
      </c>
      <c r="AP721" s="28">
        <v>0.83083333333333342</v>
      </c>
      <c r="AQ721">
        <v>47.158610000000003</v>
      </c>
      <c r="AR721">
        <v>-88.489694999999998</v>
      </c>
      <c r="AS721">
        <v>305.2</v>
      </c>
      <c r="AT721">
        <v>0</v>
      </c>
      <c r="AU721">
        <v>12</v>
      </c>
      <c r="AV721">
        <v>9</v>
      </c>
      <c r="AW721" t="s">
        <v>206</v>
      </c>
      <c r="AX721">
        <v>1.1000000000000001</v>
      </c>
      <c r="AY721">
        <v>2.2999999999999998</v>
      </c>
      <c r="AZ721">
        <v>2.6</v>
      </c>
      <c r="BA721">
        <v>14.686999999999999</v>
      </c>
      <c r="BB721">
        <v>41.74</v>
      </c>
      <c r="BC721">
        <v>2.84</v>
      </c>
      <c r="BD721">
        <v>4.71</v>
      </c>
      <c r="BE721">
        <v>3165.9270000000001</v>
      </c>
      <c r="BF721">
        <v>4.0839999999999996</v>
      </c>
      <c r="BG721">
        <v>1.9470000000000001</v>
      </c>
      <c r="BH721">
        <v>7.1999999999999995E-2</v>
      </c>
      <c r="BI721">
        <v>2.0190000000000001</v>
      </c>
      <c r="BJ721">
        <v>1.5680000000000001</v>
      </c>
      <c r="BK721">
        <v>5.8000000000000003E-2</v>
      </c>
      <c r="BL721">
        <v>1.6259999999999999</v>
      </c>
      <c r="BM721">
        <v>0.69540000000000002</v>
      </c>
      <c r="BQ721">
        <v>1446.162</v>
      </c>
      <c r="BR721">
        <v>-5.5737000000000002E-2</v>
      </c>
      <c r="BS721">
        <v>-5</v>
      </c>
      <c r="BT721">
        <v>7.0000000000000001E-3</v>
      </c>
      <c r="BU721">
        <v>-1.362079</v>
      </c>
      <c r="BV721">
        <v>0</v>
      </c>
      <c r="BW721" t="s">
        <v>155</v>
      </c>
      <c r="BX721">
        <v>0.80500000000000005</v>
      </c>
    </row>
    <row r="722" spans="1:76" x14ac:dyDescent="0.25">
      <c r="A722" s="26">
        <v>43530</v>
      </c>
      <c r="B722" s="27">
        <v>0.62235912037037033</v>
      </c>
      <c r="C722">
        <v>4.9320000000000004</v>
      </c>
      <c r="D722">
        <v>1.0999999999999999E-2</v>
      </c>
      <c r="E722">
        <v>110</v>
      </c>
      <c r="F722">
        <v>29.8</v>
      </c>
      <c r="G722">
        <v>1.1000000000000001</v>
      </c>
      <c r="H722">
        <v>38.299999999999997</v>
      </c>
      <c r="J722">
        <v>3.34</v>
      </c>
      <c r="K722">
        <v>0.95630000000000004</v>
      </c>
      <c r="L722">
        <v>4.7164999999999999</v>
      </c>
      <c r="M722">
        <v>1.0500000000000001E-2</v>
      </c>
      <c r="N722">
        <v>28.497299999999999</v>
      </c>
      <c r="O722">
        <v>1.0519000000000001</v>
      </c>
      <c r="P722">
        <v>29.5</v>
      </c>
      <c r="Q722">
        <v>22.944800000000001</v>
      </c>
      <c r="R722">
        <v>0.84699999999999998</v>
      </c>
      <c r="S722">
        <v>23.8</v>
      </c>
      <c r="T722">
        <v>38.2654</v>
      </c>
      <c r="W722">
        <v>0</v>
      </c>
      <c r="X722">
        <v>3.1941999999999999</v>
      </c>
      <c r="Y722">
        <v>12</v>
      </c>
      <c r="Z722">
        <v>859</v>
      </c>
      <c r="AA722">
        <v>845</v>
      </c>
      <c r="AB722">
        <v>853</v>
      </c>
      <c r="AC722">
        <v>93</v>
      </c>
      <c r="AD722">
        <v>23.51</v>
      </c>
      <c r="AE722">
        <v>0.54</v>
      </c>
      <c r="AF722">
        <v>982</v>
      </c>
      <c r="AG722">
        <v>-1</v>
      </c>
      <c r="AH722">
        <v>29</v>
      </c>
      <c r="AI722">
        <v>36</v>
      </c>
      <c r="AJ722">
        <v>188.8</v>
      </c>
      <c r="AK722">
        <v>167.8</v>
      </c>
      <c r="AL722">
        <v>4.2</v>
      </c>
      <c r="AM722">
        <v>175.2</v>
      </c>
      <c r="AN722" t="s">
        <v>155</v>
      </c>
      <c r="AO722">
        <v>2</v>
      </c>
      <c r="AP722" s="28">
        <v>0.83084490740740735</v>
      </c>
      <c r="AQ722">
        <v>47.158610000000003</v>
      </c>
      <c r="AR722">
        <v>-88.489694999999998</v>
      </c>
      <c r="AS722">
        <v>305</v>
      </c>
      <c r="AT722">
        <v>0</v>
      </c>
      <c r="AU722">
        <v>12</v>
      </c>
      <c r="AV722">
        <v>9</v>
      </c>
      <c r="AW722" t="s">
        <v>206</v>
      </c>
      <c r="AX722">
        <v>1.1000000000000001</v>
      </c>
      <c r="AY722">
        <v>2.2999999999999998</v>
      </c>
      <c r="AZ722">
        <v>2.6</v>
      </c>
      <c r="BA722">
        <v>14.686999999999999</v>
      </c>
      <c r="BB722">
        <v>42.9</v>
      </c>
      <c r="BC722">
        <v>2.92</v>
      </c>
      <c r="BD722">
        <v>4.5709999999999997</v>
      </c>
      <c r="BE722">
        <v>3165.6129999999998</v>
      </c>
      <c r="BF722">
        <v>4.4939999999999998</v>
      </c>
      <c r="BG722">
        <v>2.0030000000000001</v>
      </c>
      <c r="BH722">
        <v>7.3999999999999996E-2</v>
      </c>
      <c r="BI722">
        <v>2.077</v>
      </c>
      <c r="BJ722">
        <v>1.613</v>
      </c>
      <c r="BK722">
        <v>0.06</v>
      </c>
      <c r="BL722">
        <v>1.6719999999999999</v>
      </c>
      <c r="BM722">
        <v>0.81559999999999999</v>
      </c>
      <c r="BQ722">
        <v>1558.8009999999999</v>
      </c>
      <c r="BR722">
        <v>-5.5315999999999997E-2</v>
      </c>
      <c r="BS722">
        <v>-5</v>
      </c>
      <c r="BT722">
        <v>6.1580000000000003E-3</v>
      </c>
      <c r="BU722">
        <v>-1.3517840000000001</v>
      </c>
      <c r="BV722">
        <v>0</v>
      </c>
      <c r="BW722" t="s">
        <v>155</v>
      </c>
      <c r="BX722">
        <v>0.80500000000000005</v>
      </c>
    </row>
    <row r="723" spans="1:76" x14ac:dyDescent="0.25">
      <c r="A723" s="26">
        <v>43530</v>
      </c>
      <c r="B723" s="27">
        <v>0.62237069444444437</v>
      </c>
      <c r="C723">
        <v>4.8070000000000004</v>
      </c>
      <c r="D723">
        <v>1.04E-2</v>
      </c>
      <c r="E723">
        <v>103.62745099999999</v>
      </c>
      <c r="F723">
        <v>29.8</v>
      </c>
      <c r="G723">
        <v>1.1000000000000001</v>
      </c>
      <c r="H723">
        <v>36.299999999999997</v>
      </c>
      <c r="J723">
        <v>3.49</v>
      </c>
      <c r="K723">
        <v>0.95740000000000003</v>
      </c>
      <c r="L723">
        <v>4.6024000000000003</v>
      </c>
      <c r="M723">
        <v>9.9000000000000008E-3</v>
      </c>
      <c r="N723">
        <v>28.530799999999999</v>
      </c>
      <c r="O723">
        <v>1.0531999999999999</v>
      </c>
      <c r="P723">
        <v>29.6</v>
      </c>
      <c r="Q723">
        <v>22.971800000000002</v>
      </c>
      <c r="R723">
        <v>0.84799999999999998</v>
      </c>
      <c r="S723">
        <v>23.8</v>
      </c>
      <c r="T723">
        <v>36.330800000000004</v>
      </c>
      <c r="W723">
        <v>0</v>
      </c>
      <c r="X723">
        <v>3.3386999999999998</v>
      </c>
      <c r="Y723">
        <v>12.1</v>
      </c>
      <c r="Z723">
        <v>858</v>
      </c>
      <c r="AA723">
        <v>845</v>
      </c>
      <c r="AB723">
        <v>853</v>
      </c>
      <c r="AC723">
        <v>93</v>
      </c>
      <c r="AD723">
        <v>23.51</v>
      </c>
      <c r="AE723">
        <v>0.54</v>
      </c>
      <c r="AF723">
        <v>982</v>
      </c>
      <c r="AG723">
        <v>-1</v>
      </c>
      <c r="AH723">
        <v>29</v>
      </c>
      <c r="AI723">
        <v>36</v>
      </c>
      <c r="AJ723">
        <v>189</v>
      </c>
      <c r="AK723">
        <v>168</v>
      </c>
      <c r="AL723">
        <v>4.2</v>
      </c>
      <c r="AM723">
        <v>175</v>
      </c>
      <c r="AN723" t="s">
        <v>155</v>
      </c>
      <c r="AO723">
        <v>2</v>
      </c>
      <c r="AP723" s="28">
        <v>0.8308564814814815</v>
      </c>
      <c r="AQ723">
        <v>47.158608999999998</v>
      </c>
      <c r="AR723">
        <v>-88.489694999999998</v>
      </c>
      <c r="AS723">
        <v>304.89999999999998</v>
      </c>
      <c r="AT723">
        <v>0</v>
      </c>
      <c r="AU723">
        <v>12</v>
      </c>
      <c r="AV723">
        <v>9</v>
      </c>
      <c r="AW723" t="s">
        <v>206</v>
      </c>
      <c r="AX723">
        <v>1.1000000000000001</v>
      </c>
      <c r="AY723">
        <v>2.2999999999999998</v>
      </c>
      <c r="AZ723">
        <v>2.6</v>
      </c>
      <c r="BA723">
        <v>14.686999999999999</v>
      </c>
      <c r="BB723">
        <v>43.99</v>
      </c>
      <c r="BC723">
        <v>3</v>
      </c>
      <c r="BD723">
        <v>4.4480000000000004</v>
      </c>
      <c r="BE723">
        <v>3166.5859999999998</v>
      </c>
      <c r="BF723">
        <v>4.3449999999999998</v>
      </c>
      <c r="BG723">
        <v>2.056</v>
      </c>
      <c r="BH723">
        <v>7.5999999999999998E-2</v>
      </c>
      <c r="BI723">
        <v>2.1320000000000001</v>
      </c>
      <c r="BJ723">
        <v>1.655</v>
      </c>
      <c r="BK723">
        <v>6.0999999999999999E-2</v>
      </c>
      <c r="BL723">
        <v>1.716</v>
      </c>
      <c r="BM723">
        <v>0.79379999999999995</v>
      </c>
      <c r="BQ723">
        <v>1670.2729999999999</v>
      </c>
      <c r="BR723">
        <v>-5.3314E-2</v>
      </c>
      <c r="BS723">
        <v>-5</v>
      </c>
      <c r="BT723">
        <v>7.6860000000000001E-3</v>
      </c>
      <c r="BU723">
        <v>-1.3028679999999999</v>
      </c>
      <c r="BV723">
        <v>0</v>
      </c>
      <c r="BW723" t="s">
        <v>155</v>
      </c>
      <c r="BX723">
        <v>0.80500000000000005</v>
      </c>
    </row>
    <row r="724" spans="1:76" x14ac:dyDescent="0.25">
      <c r="A724" s="26">
        <v>43530</v>
      </c>
      <c r="B724" s="27">
        <v>0.62238226851851852</v>
      </c>
      <c r="C724">
        <v>4.6740000000000004</v>
      </c>
      <c r="D724">
        <v>8.8999999999999999E-3</v>
      </c>
      <c r="E724">
        <v>88.642681999999994</v>
      </c>
      <c r="F724">
        <v>29.8</v>
      </c>
      <c r="G724">
        <v>1</v>
      </c>
      <c r="H724">
        <v>36.9</v>
      </c>
      <c r="J724">
        <v>3.64</v>
      </c>
      <c r="K724">
        <v>0.95860000000000001</v>
      </c>
      <c r="L724">
        <v>4.4806999999999997</v>
      </c>
      <c r="M724">
        <v>8.5000000000000006E-3</v>
      </c>
      <c r="N724">
        <v>28.566500000000001</v>
      </c>
      <c r="O724">
        <v>0.95860000000000001</v>
      </c>
      <c r="P724">
        <v>29.5</v>
      </c>
      <c r="Q724">
        <v>23.000599999999999</v>
      </c>
      <c r="R724">
        <v>0.77180000000000004</v>
      </c>
      <c r="S724">
        <v>23.8</v>
      </c>
      <c r="T724">
        <v>36.898800000000001</v>
      </c>
      <c r="W724">
        <v>0</v>
      </c>
      <c r="X724">
        <v>3.4887000000000001</v>
      </c>
      <c r="Y724">
        <v>12.3</v>
      </c>
      <c r="Z724">
        <v>857</v>
      </c>
      <c r="AA724">
        <v>844</v>
      </c>
      <c r="AB724">
        <v>853</v>
      </c>
      <c r="AC724">
        <v>93</v>
      </c>
      <c r="AD724">
        <v>23.51</v>
      </c>
      <c r="AE724">
        <v>0.54</v>
      </c>
      <c r="AF724">
        <v>982</v>
      </c>
      <c r="AG724">
        <v>-1</v>
      </c>
      <c r="AH724">
        <v>29</v>
      </c>
      <c r="AI724">
        <v>36</v>
      </c>
      <c r="AJ724">
        <v>189</v>
      </c>
      <c r="AK724">
        <v>168</v>
      </c>
      <c r="AL724">
        <v>4.2</v>
      </c>
      <c r="AM724">
        <v>175</v>
      </c>
      <c r="AN724" t="s">
        <v>155</v>
      </c>
      <c r="AO724">
        <v>2</v>
      </c>
      <c r="AP724" s="28">
        <v>0.83086805555555554</v>
      </c>
      <c r="AQ724">
        <v>47.158608000000001</v>
      </c>
      <c r="AR724">
        <v>-88.489694</v>
      </c>
      <c r="AS724">
        <v>304.8</v>
      </c>
      <c r="AT724">
        <v>0</v>
      </c>
      <c r="AU724">
        <v>12</v>
      </c>
      <c r="AV724">
        <v>9</v>
      </c>
      <c r="AW724" t="s">
        <v>206</v>
      </c>
      <c r="AX724">
        <v>1.1000000000000001</v>
      </c>
      <c r="AY724">
        <v>2.2999999999999998</v>
      </c>
      <c r="AZ724">
        <v>2.6</v>
      </c>
      <c r="BA724">
        <v>14.686999999999999</v>
      </c>
      <c r="BB724">
        <v>45.23</v>
      </c>
      <c r="BC724">
        <v>3.08</v>
      </c>
      <c r="BD724">
        <v>4.3179999999999996</v>
      </c>
      <c r="BE724">
        <v>3168.0520000000001</v>
      </c>
      <c r="BF724">
        <v>3.8239999999999998</v>
      </c>
      <c r="BG724">
        <v>2.1150000000000002</v>
      </c>
      <c r="BH724">
        <v>7.0999999999999994E-2</v>
      </c>
      <c r="BI724">
        <v>2.1859999999999999</v>
      </c>
      <c r="BJ724">
        <v>1.7030000000000001</v>
      </c>
      <c r="BK724">
        <v>5.7000000000000002E-2</v>
      </c>
      <c r="BL724">
        <v>1.76</v>
      </c>
      <c r="BM724">
        <v>0.82850000000000001</v>
      </c>
      <c r="BQ724">
        <v>1793.5329999999999</v>
      </c>
      <c r="BR724">
        <v>-4.8788999999999999E-2</v>
      </c>
      <c r="BS724">
        <v>-5</v>
      </c>
      <c r="BT724">
        <v>6.3160000000000004E-3</v>
      </c>
      <c r="BU724">
        <v>-1.192286</v>
      </c>
      <c r="BV724">
        <v>0</v>
      </c>
      <c r="BW724" t="s">
        <v>155</v>
      </c>
      <c r="BX724">
        <v>0.80500000000000005</v>
      </c>
    </row>
    <row r="725" spans="1:76" x14ac:dyDescent="0.25">
      <c r="A725" s="26">
        <v>43530</v>
      </c>
      <c r="B725" s="27">
        <v>0.62239384259259256</v>
      </c>
      <c r="C725">
        <v>4.5350000000000001</v>
      </c>
      <c r="D725">
        <v>8.0000000000000002E-3</v>
      </c>
      <c r="E725">
        <v>80.466066999999995</v>
      </c>
      <c r="F725">
        <v>29.8</v>
      </c>
      <c r="G725">
        <v>1</v>
      </c>
      <c r="H725">
        <v>39.5</v>
      </c>
      <c r="J725">
        <v>3.79</v>
      </c>
      <c r="K725">
        <v>0.95989999999999998</v>
      </c>
      <c r="L725">
        <v>4.3528000000000002</v>
      </c>
      <c r="M725">
        <v>7.7000000000000002E-3</v>
      </c>
      <c r="N725">
        <v>28.604800000000001</v>
      </c>
      <c r="O725">
        <v>0.95989999999999998</v>
      </c>
      <c r="P725">
        <v>29.6</v>
      </c>
      <c r="Q725">
        <v>23.031400000000001</v>
      </c>
      <c r="R725">
        <v>0.77290000000000003</v>
      </c>
      <c r="S725">
        <v>23.8</v>
      </c>
      <c r="T725">
        <v>39.503999999999998</v>
      </c>
      <c r="W725">
        <v>0</v>
      </c>
      <c r="X725">
        <v>3.6354000000000002</v>
      </c>
      <c r="Y725">
        <v>12.4</v>
      </c>
      <c r="Z725">
        <v>856</v>
      </c>
      <c r="AA725">
        <v>843</v>
      </c>
      <c r="AB725">
        <v>853</v>
      </c>
      <c r="AC725">
        <v>93</v>
      </c>
      <c r="AD725">
        <v>23.51</v>
      </c>
      <c r="AE725">
        <v>0.54</v>
      </c>
      <c r="AF725">
        <v>982</v>
      </c>
      <c r="AG725">
        <v>-1</v>
      </c>
      <c r="AH725">
        <v>29.842842999999998</v>
      </c>
      <c r="AI725">
        <v>36</v>
      </c>
      <c r="AJ725">
        <v>189</v>
      </c>
      <c r="AK725">
        <v>168</v>
      </c>
      <c r="AL725">
        <v>4.3</v>
      </c>
      <c r="AM725">
        <v>175</v>
      </c>
      <c r="AN725" t="s">
        <v>155</v>
      </c>
      <c r="AO725">
        <v>2</v>
      </c>
      <c r="AP725" s="28">
        <v>0.83087962962962969</v>
      </c>
      <c r="AQ725">
        <v>47.158608000000001</v>
      </c>
      <c r="AR725">
        <v>-88.489693000000003</v>
      </c>
      <c r="AS725">
        <v>304.60000000000002</v>
      </c>
      <c r="AT725">
        <v>0</v>
      </c>
      <c r="AU725">
        <v>12</v>
      </c>
      <c r="AV725">
        <v>9</v>
      </c>
      <c r="AW725" t="s">
        <v>206</v>
      </c>
      <c r="AX725">
        <v>1.1000000000000001</v>
      </c>
      <c r="AY725">
        <v>2.3431000000000002</v>
      </c>
      <c r="AZ725">
        <v>2.6431</v>
      </c>
      <c r="BA725">
        <v>14.686999999999999</v>
      </c>
      <c r="BB725">
        <v>46.59</v>
      </c>
      <c r="BC725">
        <v>3.17</v>
      </c>
      <c r="BD725">
        <v>4.1779999999999999</v>
      </c>
      <c r="BE725">
        <v>3169.0050000000001</v>
      </c>
      <c r="BF725">
        <v>3.5790000000000002</v>
      </c>
      <c r="BG725">
        <v>2.181</v>
      </c>
      <c r="BH725">
        <v>7.2999999999999995E-2</v>
      </c>
      <c r="BI725">
        <v>2.254</v>
      </c>
      <c r="BJ725">
        <v>1.756</v>
      </c>
      <c r="BK725">
        <v>5.8999999999999997E-2</v>
      </c>
      <c r="BL725">
        <v>1.8149999999999999</v>
      </c>
      <c r="BM725">
        <v>0.9133</v>
      </c>
      <c r="BQ725">
        <v>1924.4110000000001</v>
      </c>
      <c r="BR725">
        <v>-4.2099999999999999E-2</v>
      </c>
      <c r="BS725">
        <v>-5</v>
      </c>
      <c r="BT725">
        <v>5.1570000000000001E-3</v>
      </c>
      <c r="BU725">
        <v>-1.0288219999999999</v>
      </c>
      <c r="BV725">
        <v>0</v>
      </c>
      <c r="BW725" t="s">
        <v>155</v>
      </c>
      <c r="BX725">
        <v>0.80500000000000005</v>
      </c>
    </row>
    <row r="726" spans="1:76" x14ac:dyDescent="0.25">
      <c r="A726" s="26">
        <v>43530</v>
      </c>
      <c r="B726" s="27">
        <v>0.62240541666666671</v>
      </c>
      <c r="C726">
        <v>4.3899999999999997</v>
      </c>
      <c r="D726">
        <v>8.8000000000000005E-3</v>
      </c>
      <c r="E726">
        <v>87.858333000000002</v>
      </c>
      <c r="F726">
        <v>29.8</v>
      </c>
      <c r="G726">
        <v>1</v>
      </c>
      <c r="H726">
        <v>35.5</v>
      </c>
      <c r="J726">
        <v>3.9</v>
      </c>
      <c r="K726">
        <v>0.96120000000000005</v>
      </c>
      <c r="L726">
        <v>4.2195999999999998</v>
      </c>
      <c r="M726">
        <v>8.3999999999999995E-3</v>
      </c>
      <c r="N726">
        <v>28.6435</v>
      </c>
      <c r="O726">
        <v>0.96120000000000005</v>
      </c>
      <c r="P726">
        <v>29.6</v>
      </c>
      <c r="Q726">
        <v>23.0626</v>
      </c>
      <c r="R726">
        <v>0.77390000000000003</v>
      </c>
      <c r="S726">
        <v>23.8</v>
      </c>
      <c r="T726">
        <v>35.504800000000003</v>
      </c>
      <c r="W726">
        <v>0</v>
      </c>
      <c r="X726">
        <v>3.7486000000000002</v>
      </c>
      <c r="Y726">
        <v>12.4</v>
      </c>
      <c r="Z726">
        <v>856</v>
      </c>
      <c r="AA726">
        <v>843</v>
      </c>
      <c r="AB726">
        <v>853</v>
      </c>
      <c r="AC726">
        <v>93</v>
      </c>
      <c r="AD726">
        <v>23.51</v>
      </c>
      <c r="AE726">
        <v>0.54</v>
      </c>
      <c r="AF726">
        <v>982</v>
      </c>
      <c r="AG726">
        <v>-1</v>
      </c>
      <c r="AH726">
        <v>30</v>
      </c>
      <c r="AI726">
        <v>36</v>
      </c>
      <c r="AJ726">
        <v>189</v>
      </c>
      <c r="AK726">
        <v>168</v>
      </c>
      <c r="AL726">
        <v>4.3</v>
      </c>
      <c r="AM726">
        <v>175</v>
      </c>
      <c r="AN726" t="s">
        <v>155</v>
      </c>
      <c r="AO726">
        <v>2</v>
      </c>
      <c r="AP726" s="28">
        <v>0.83089120370370362</v>
      </c>
      <c r="AQ726">
        <v>47.158608000000001</v>
      </c>
      <c r="AR726">
        <v>-88.489693000000003</v>
      </c>
      <c r="AS726">
        <v>304.39999999999998</v>
      </c>
      <c r="AT726">
        <v>0</v>
      </c>
      <c r="AU726">
        <v>12</v>
      </c>
      <c r="AV726">
        <v>9</v>
      </c>
      <c r="AW726" t="s">
        <v>206</v>
      </c>
      <c r="AX726">
        <v>1.1000000000000001</v>
      </c>
      <c r="AY726">
        <v>2.4</v>
      </c>
      <c r="AZ726">
        <v>2.6568999999999998</v>
      </c>
      <c r="BA726">
        <v>14.686999999999999</v>
      </c>
      <c r="BB726">
        <v>48.08</v>
      </c>
      <c r="BC726">
        <v>3.27</v>
      </c>
      <c r="BD726">
        <v>4.0369999999999999</v>
      </c>
      <c r="BE726">
        <v>3169.4119999999998</v>
      </c>
      <c r="BF726">
        <v>4.0369999999999999</v>
      </c>
      <c r="BG726">
        <v>2.2530000000000001</v>
      </c>
      <c r="BH726">
        <v>7.5999999999999998E-2</v>
      </c>
      <c r="BI726">
        <v>2.3290000000000002</v>
      </c>
      <c r="BJ726">
        <v>1.8140000000000001</v>
      </c>
      <c r="BK726">
        <v>6.0999999999999999E-2</v>
      </c>
      <c r="BL726">
        <v>1.875</v>
      </c>
      <c r="BM726">
        <v>0.84689999999999999</v>
      </c>
      <c r="BQ726">
        <v>2047.309</v>
      </c>
      <c r="BR726">
        <v>-4.2686000000000002E-2</v>
      </c>
      <c r="BS726">
        <v>-5</v>
      </c>
      <c r="BT726">
        <v>5.8430000000000001E-3</v>
      </c>
      <c r="BU726">
        <v>-1.043139</v>
      </c>
      <c r="BV726">
        <v>0</v>
      </c>
      <c r="BW726" t="s">
        <v>155</v>
      </c>
      <c r="BX726">
        <v>0.80500000000000005</v>
      </c>
    </row>
    <row r="727" spans="1:76" x14ac:dyDescent="0.25">
      <c r="A727" s="26">
        <v>43530</v>
      </c>
      <c r="B727" s="27">
        <v>0.62241699074074075</v>
      </c>
      <c r="C727">
        <v>4.2610000000000001</v>
      </c>
      <c r="D727">
        <v>1.0200000000000001E-2</v>
      </c>
      <c r="E727">
        <v>102.39366099999999</v>
      </c>
      <c r="F727">
        <v>29.8</v>
      </c>
      <c r="G727">
        <v>1</v>
      </c>
      <c r="H727">
        <v>37.9</v>
      </c>
      <c r="J727">
        <v>3.99</v>
      </c>
      <c r="K727">
        <v>0.96230000000000004</v>
      </c>
      <c r="L727">
        <v>4.1006999999999998</v>
      </c>
      <c r="M727">
        <v>9.9000000000000008E-3</v>
      </c>
      <c r="N727">
        <v>28.677499999999998</v>
      </c>
      <c r="O727">
        <v>0.96230000000000004</v>
      </c>
      <c r="P727">
        <v>29.6</v>
      </c>
      <c r="Q727">
        <v>23.0899</v>
      </c>
      <c r="R727">
        <v>0.77480000000000004</v>
      </c>
      <c r="S727">
        <v>23.9</v>
      </c>
      <c r="T727">
        <v>37.9452</v>
      </c>
      <c r="W727">
        <v>0</v>
      </c>
      <c r="X727">
        <v>3.8376000000000001</v>
      </c>
      <c r="Y727">
        <v>12.4</v>
      </c>
      <c r="Z727">
        <v>856</v>
      </c>
      <c r="AA727">
        <v>843</v>
      </c>
      <c r="AB727">
        <v>853</v>
      </c>
      <c r="AC727">
        <v>93</v>
      </c>
      <c r="AD727">
        <v>23.51</v>
      </c>
      <c r="AE727">
        <v>0.54</v>
      </c>
      <c r="AF727">
        <v>982</v>
      </c>
      <c r="AG727">
        <v>-1</v>
      </c>
      <c r="AH727">
        <v>30</v>
      </c>
      <c r="AI727">
        <v>36</v>
      </c>
      <c r="AJ727">
        <v>189</v>
      </c>
      <c r="AK727">
        <v>168</v>
      </c>
      <c r="AL727">
        <v>4.3</v>
      </c>
      <c r="AM727">
        <v>175</v>
      </c>
      <c r="AN727" t="s">
        <v>155</v>
      </c>
      <c r="AO727">
        <v>2</v>
      </c>
      <c r="AP727" s="28">
        <v>0.83090277777777777</v>
      </c>
      <c r="AQ727">
        <v>47.158608000000001</v>
      </c>
      <c r="AR727">
        <v>-88.489693000000003</v>
      </c>
      <c r="AS727">
        <v>304.2</v>
      </c>
      <c r="AT727">
        <v>0</v>
      </c>
      <c r="AU727">
        <v>12</v>
      </c>
      <c r="AV727">
        <v>9</v>
      </c>
      <c r="AW727" t="s">
        <v>206</v>
      </c>
      <c r="AX727">
        <v>1.1000000000000001</v>
      </c>
      <c r="AY727">
        <v>2.4</v>
      </c>
      <c r="AZ727">
        <v>2.6</v>
      </c>
      <c r="BA727">
        <v>14.686999999999999</v>
      </c>
      <c r="BB727">
        <v>49.48</v>
      </c>
      <c r="BC727">
        <v>3.37</v>
      </c>
      <c r="BD727">
        <v>3.9140000000000001</v>
      </c>
      <c r="BE727">
        <v>3168.7350000000001</v>
      </c>
      <c r="BF727">
        <v>4.8460000000000001</v>
      </c>
      <c r="BG727">
        <v>2.3210000000000002</v>
      </c>
      <c r="BH727">
        <v>7.8E-2</v>
      </c>
      <c r="BI727">
        <v>2.3980000000000001</v>
      </c>
      <c r="BJ727">
        <v>1.8680000000000001</v>
      </c>
      <c r="BK727">
        <v>6.3E-2</v>
      </c>
      <c r="BL727">
        <v>1.931</v>
      </c>
      <c r="BM727">
        <v>0.93110000000000004</v>
      </c>
      <c r="BQ727">
        <v>2156.192</v>
      </c>
      <c r="BR727">
        <v>-4.1313999999999997E-2</v>
      </c>
      <c r="BS727">
        <v>-5</v>
      </c>
      <c r="BT727">
        <v>6.0000000000000001E-3</v>
      </c>
      <c r="BU727">
        <v>-1.009611</v>
      </c>
      <c r="BV727">
        <v>0</v>
      </c>
      <c r="BW727" t="s">
        <v>155</v>
      </c>
      <c r="BX727">
        <v>0.80500000000000005</v>
      </c>
    </row>
    <row r="728" spans="1:76" x14ac:dyDescent="0.25">
      <c r="A728" s="26">
        <v>43530</v>
      </c>
      <c r="B728" s="27">
        <v>0.62242856481481479</v>
      </c>
      <c r="C728">
        <v>4.1639999999999997</v>
      </c>
      <c r="D728">
        <v>1.0999999999999999E-2</v>
      </c>
      <c r="E728">
        <v>110</v>
      </c>
      <c r="F728">
        <v>29.8</v>
      </c>
      <c r="G728">
        <v>1</v>
      </c>
      <c r="H728">
        <v>37.1</v>
      </c>
      <c r="J728">
        <v>4.0999999999999996</v>
      </c>
      <c r="K728">
        <v>0.96319999999999995</v>
      </c>
      <c r="L728">
        <v>4.0106999999999999</v>
      </c>
      <c r="M728">
        <v>1.06E-2</v>
      </c>
      <c r="N728">
        <v>28.7044</v>
      </c>
      <c r="O728">
        <v>0.96319999999999995</v>
      </c>
      <c r="P728">
        <v>29.7</v>
      </c>
      <c r="Q728">
        <v>23.111599999999999</v>
      </c>
      <c r="R728">
        <v>0.77559999999999996</v>
      </c>
      <c r="S728">
        <v>23.9</v>
      </c>
      <c r="T728">
        <v>37.1</v>
      </c>
      <c r="W728">
        <v>0</v>
      </c>
      <c r="X728">
        <v>3.9493</v>
      </c>
      <c r="Y728">
        <v>12.4</v>
      </c>
      <c r="Z728">
        <v>855</v>
      </c>
      <c r="AA728">
        <v>843</v>
      </c>
      <c r="AB728">
        <v>853</v>
      </c>
      <c r="AC728">
        <v>93</v>
      </c>
      <c r="AD728">
        <v>23.51</v>
      </c>
      <c r="AE728">
        <v>0.54</v>
      </c>
      <c r="AF728">
        <v>982</v>
      </c>
      <c r="AG728">
        <v>-1</v>
      </c>
      <c r="AH728">
        <v>30</v>
      </c>
      <c r="AI728">
        <v>36</v>
      </c>
      <c r="AJ728">
        <v>189</v>
      </c>
      <c r="AK728">
        <v>168</v>
      </c>
      <c r="AL728">
        <v>4.4000000000000004</v>
      </c>
      <c r="AM728">
        <v>175</v>
      </c>
      <c r="AN728" t="s">
        <v>155</v>
      </c>
      <c r="AO728">
        <v>2</v>
      </c>
      <c r="AP728" s="28">
        <v>0.83091435185185192</v>
      </c>
      <c r="AQ728">
        <v>47.158607000000003</v>
      </c>
      <c r="AR728">
        <v>-88.489692000000005</v>
      </c>
      <c r="AS728">
        <v>304</v>
      </c>
      <c r="AT728">
        <v>0</v>
      </c>
      <c r="AU728">
        <v>12</v>
      </c>
      <c r="AV728">
        <v>9</v>
      </c>
      <c r="AW728" t="s">
        <v>206</v>
      </c>
      <c r="AX728">
        <v>1.1000000000000001</v>
      </c>
      <c r="AY728">
        <v>2.4</v>
      </c>
      <c r="AZ728">
        <v>2.6431</v>
      </c>
      <c r="BA728">
        <v>14.686999999999999</v>
      </c>
      <c r="BB728">
        <v>50.6</v>
      </c>
      <c r="BC728">
        <v>3.45</v>
      </c>
      <c r="BD728">
        <v>3.8170000000000002</v>
      </c>
      <c r="BE728">
        <v>3168.6689999999999</v>
      </c>
      <c r="BF728">
        <v>5.3280000000000003</v>
      </c>
      <c r="BG728">
        <v>2.375</v>
      </c>
      <c r="BH728">
        <v>0.08</v>
      </c>
      <c r="BI728">
        <v>2.4550000000000001</v>
      </c>
      <c r="BJ728">
        <v>1.9119999999999999</v>
      </c>
      <c r="BK728">
        <v>6.4000000000000001E-2</v>
      </c>
      <c r="BL728">
        <v>1.976</v>
      </c>
      <c r="BM728">
        <v>0.93079999999999996</v>
      </c>
      <c r="BQ728">
        <v>2268.6779999999999</v>
      </c>
      <c r="BR728">
        <v>-4.0156999999999998E-2</v>
      </c>
      <c r="BS728">
        <v>-5</v>
      </c>
      <c r="BT728">
        <v>6.0000000000000001E-3</v>
      </c>
      <c r="BU728">
        <v>-0.98133700000000001</v>
      </c>
      <c r="BV728">
        <v>0</v>
      </c>
      <c r="BW728" t="s">
        <v>155</v>
      </c>
      <c r="BX728">
        <v>0.80500000000000005</v>
      </c>
    </row>
    <row r="729" spans="1:76" x14ac:dyDescent="0.25">
      <c r="A729" s="26">
        <v>43530</v>
      </c>
      <c r="B729" s="27">
        <v>0.62244013888888883</v>
      </c>
      <c r="C729">
        <v>4.0750000000000002</v>
      </c>
      <c r="D729">
        <v>1.0699999999999999E-2</v>
      </c>
      <c r="E729">
        <v>106.872494</v>
      </c>
      <c r="F729">
        <v>29.7</v>
      </c>
      <c r="G729">
        <v>1</v>
      </c>
      <c r="H729">
        <v>34.700000000000003</v>
      </c>
      <c r="J729">
        <v>4.2</v>
      </c>
      <c r="K729">
        <v>0.96399999999999997</v>
      </c>
      <c r="L729">
        <v>3.9283999999999999</v>
      </c>
      <c r="M729">
        <v>1.03E-2</v>
      </c>
      <c r="N729">
        <v>28.6312</v>
      </c>
      <c r="O729">
        <v>0.96399999999999997</v>
      </c>
      <c r="P729">
        <v>29.6</v>
      </c>
      <c r="Q729">
        <v>23.052600000000002</v>
      </c>
      <c r="R729">
        <v>0.7762</v>
      </c>
      <c r="S729">
        <v>23.8</v>
      </c>
      <c r="T729">
        <v>34.6783</v>
      </c>
      <c r="W729">
        <v>0</v>
      </c>
      <c r="X729">
        <v>4.0488999999999997</v>
      </c>
      <c r="Y729">
        <v>12.4</v>
      </c>
      <c r="Z729">
        <v>856</v>
      </c>
      <c r="AA729">
        <v>843</v>
      </c>
      <c r="AB729">
        <v>853</v>
      </c>
      <c r="AC729">
        <v>93</v>
      </c>
      <c r="AD729">
        <v>23.51</v>
      </c>
      <c r="AE729">
        <v>0.54</v>
      </c>
      <c r="AF729">
        <v>982</v>
      </c>
      <c r="AG729">
        <v>-1</v>
      </c>
      <c r="AH729">
        <v>30</v>
      </c>
      <c r="AI729">
        <v>36</v>
      </c>
      <c r="AJ729">
        <v>189</v>
      </c>
      <c r="AK729">
        <v>168</v>
      </c>
      <c r="AL729">
        <v>4.3</v>
      </c>
      <c r="AM729">
        <v>175</v>
      </c>
      <c r="AN729" t="s">
        <v>155</v>
      </c>
      <c r="AO729">
        <v>2</v>
      </c>
      <c r="AP729" s="28">
        <v>0.83092592592592596</v>
      </c>
      <c r="AQ729">
        <v>47.158607000000003</v>
      </c>
      <c r="AR729">
        <v>-88.489692000000005</v>
      </c>
      <c r="AS729">
        <v>303.89999999999998</v>
      </c>
      <c r="AT729">
        <v>0</v>
      </c>
      <c r="AU729">
        <v>12</v>
      </c>
      <c r="AV729">
        <v>9</v>
      </c>
      <c r="AW729" t="s">
        <v>206</v>
      </c>
      <c r="AX729">
        <v>1.1000000000000001</v>
      </c>
      <c r="AY729">
        <v>2.4</v>
      </c>
      <c r="AZ729">
        <v>2.7</v>
      </c>
      <c r="BA729">
        <v>14.686999999999999</v>
      </c>
      <c r="BB729">
        <v>51.69</v>
      </c>
      <c r="BC729">
        <v>3.52</v>
      </c>
      <c r="BD729">
        <v>3.7330000000000001</v>
      </c>
      <c r="BE729">
        <v>3169.527</v>
      </c>
      <c r="BF729">
        <v>5.2910000000000004</v>
      </c>
      <c r="BG729">
        <v>2.419</v>
      </c>
      <c r="BH729">
        <v>8.1000000000000003E-2</v>
      </c>
      <c r="BI729">
        <v>2.5009999999999999</v>
      </c>
      <c r="BJ729">
        <v>1.948</v>
      </c>
      <c r="BK729">
        <v>6.6000000000000003E-2</v>
      </c>
      <c r="BL729">
        <v>2.0129999999999999</v>
      </c>
      <c r="BM729">
        <v>0.88849999999999996</v>
      </c>
      <c r="BQ729">
        <v>2375.2469999999998</v>
      </c>
      <c r="BR729">
        <v>-4.3372000000000001E-2</v>
      </c>
      <c r="BS729">
        <v>-5</v>
      </c>
      <c r="BT729">
        <v>7.6860000000000001E-3</v>
      </c>
      <c r="BU729">
        <v>-1.059903</v>
      </c>
      <c r="BV729">
        <v>0</v>
      </c>
      <c r="BW729" t="s">
        <v>155</v>
      </c>
      <c r="BX729">
        <v>0.80500000000000005</v>
      </c>
    </row>
    <row r="730" spans="1:76" x14ac:dyDescent="0.25">
      <c r="A730" s="26">
        <v>43530</v>
      </c>
      <c r="B730" s="27">
        <v>0.62245171296296298</v>
      </c>
      <c r="C730">
        <v>3.9359999999999999</v>
      </c>
      <c r="D730">
        <v>1.01E-2</v>
      </c>
      <c r="E730">
        <v>101.191667</v>
      </c>
      <c r="F730">
        <v>29.7</v>
      </c>
      <c r="G730">
        <v>1</v>
      </c>
      <c r="H730">
        <v>39.700000000000003</v>
      </c>
      <c r="J730">
        <v>4.3</v>
      </c>
      <c r="K730">
        <v>0.96530000000000005</v>
      </c>
      <c r="L730">
        <v>3.7997999999999998</v>
      </c>
      <c r="M730">
        <v>9.7999999999999997E-3</v>
      </c>
      <c r="N730">
        <v>28.6692</v>
      </c>
      <c r="O730">
        <v>0.96530000000000005</v>
      </c>
      <c r="P730">
        <v>29.6</v>
      </c>
      <c r="Q730">
        <v>23.083200000000001</v>
      </c>
      <c r="R730">
        <v>0.7772</v>
      </c>
      <c r="S730">
        <v>23.9</v>
      </c>
      <c r="T730">
        <v>39.673099999999998</v>
      </c>
      <c r="W730">
        <v>0</v>
      </c>
      <c r="X730">
        <v>4.1508000000000003</v>
      </c>
      <c r="Y730">
        <v>12.5</v>
      </c>
      <c r="Z730">
        <v>856</v>
      </c>
      <c r="AA730">
        <v>843</v>
      </c>
      <c r="AB730">
        <v>853</v>
      </c>
      <c r="AC730">
        <v>93</v>
      </c>
      <c r="AD730">
        <v>23.51</v>
      </c>
      <c r="AE730">
        <v>0.54</v>
      </c>
      <c r="AF730">
        <v>982</v>
      </c>
      <c r="AG730">
        <v>-1</v>
      </c>
      <c r="AH730">
        <v>30</v>
      </c>
      <c r="AI730">
        <v>36</v>
      </c>
      <c r="AJ730">
        <v>189</v>
      </c>
      <c r="AK730">
        <v>168</v>
      </c>
      <c r="AL730">
        <v>4.4000000000000004</v>
      </c>
      <c r="AM730">
        <v>175</v>
      </c>
      <c r="AN730" t="s">
        <v>155</v>
      </c>
      <c r="AO730">
        <v>2</v>
      </c>
      <c r="AP730" s="28">
        <v>0.8309375</v>
      </c>
      <c r="AQ730">
        <v>47.158607000000003</v>
      </c>
      <c r="AR730">
        <v>-88.489690999999993</v>
      </c>
      <c r="AS730">
        <v>303.8</v>
      </c>
      <c r="AT730">
        <v>0</v>
      </c>
      <c r="AU730">
        <v>12</v>
      </c>
      <c r="AV730">
        <v>9</v>
      </c>
      <c r="AW730" t="s">
        <v>206</v>
      </c>
      <c r="AX730">
        <v>1.1000000000000001</v>
      </c>
      <c r="AY730">
        <v>2.4</v>
      </c>
      <c r="AZ730">
        <v>2.7</v>
      </c>
      <c r="BA730">
        <v>14.686999999999999</v>
      </c>
      <c r="BB730">
        <v>53.47</v>
      </c>
      <c r="BC730">
        <v>3.64</v>
      </c>
      <c r="BD730">
        <v>3.5950000000000002</v>
      </c>
      <c r="BE730">
        <v>3170.2719999999999</v>
      </c>
      <c r="BF730">
        <v>5.1870000000000003</v>
      </c>
      <c r="BG730">
        <v>2.5049999999999999</v>
      </c>
      <c r="BH730">
        <v>8.4000000000000005E-2</v>
      </c>
      <c r="BI730">
        <v>2.589</v>
      </c>
      <c r="BJ730">
        <v>2.0169999999999999</v>
      </c>
      <c r="BK730">
        <v>6.8000000000000005E-2</v>
      </c>
      <c r="BL730">
        <v>2.085</v>
      </c>
      <c r="BM730">
        <v>1.0510999999999999</v>
      </c>
      <c r="BQ730">
        <v>2518.0450000000001</v>
      </c>
      <c r="BR730">
        <v>-4.1471000000000001E-2</v>
      </c>
      <c r="BS730">
        <v>-5</v>
      </c>
      <c r="BT730">
        <v>6.3140000000000002E-3</v>
      </c>
      <c r="BU730">
        <v>-1.0134479999999999</v>
      </c>
      <c r="BV730">
        <v>0</v>
      </c>
      <c r="BW730" t="s">
        <v>155</v>
      </c>
      <c r="BX730">
        <v>0.80500000000000005</v>
      </c>
    </row>
    <row r="731" spans="1:76" x14ac:dyDescent="0.25">
      <c r="A731" s="26">
        <v>43530</v>
      </c>
      <c r="B731" s="27">
        <v>0.62246328703703702</v>
      </c>
      <c r="C731">
        <v>2.2469999999999999</v>
      </c>
      <c r="D731">
        <v>1.0999999999999999E-2</v>
      </c>
      <c r="E731">
        <v>109.52500000000001</v>
      </c>
      <c r="F731">
        <v>29.7</v>
      </c>
      <c r="G731">
        <v>1</v>
      </c>
      <c r="H731">
        <v>33.9</v>
      </c>
      <c r="J731">
        <v>4.4000000000000004</v>
      </c>
      <c r="Y731">
        <v>12.4</v>
      </c>
      <c r="Z731">
        <v>856</v>
      </c>
      <c r="AA731">
        <v>844</v>
      </c>
      <c r="AB731">
        <v>853</v>
      </c>
      <c r="AF731">
        <v>982</v>
      </c>
      <c r="AG731">
        <v>-1</v>
      </c>
      <c r="AH731">
        <v>30</v>
      </c>
      <c r="AI731">
        <v>36</v>
      </c>
      <c r="AJ731">
        <v>189</v>
      </c>
      <c r="AK731">
        <v>168</v>
      </c>
      <c r="AL731">
        <v>4.3</v>
      </c>
      <c r="AM731">
        <v>175</v>
      </c>
      <c r="AN731" t="s">
        <v>155</v>
      </c>
      <c r="AO731">
        <v>2</v>
      </c>
      <c r="AP731" s="28">
        <v>0.83094907407407403</v>
      </c>
      <c r="AQ731">
        <v>47.158607000000003</v>
      </c>
      <c r="AR731">
        <v>-88.489689999999996</v>
      </c>
      <c r="AS731">
        <v>303.7</v>
      </c>
      <c r="AT731">
        <v>0</v>
      </c>
      <c r="AU731">
        <v>12</v>
      </c>
      <c r="AV731">
        <v>9</v>
      </c>
      <c r="AW731" t="s">
        <v>206</v>
      </c>
      <c r="AX731">
        <v>1.1000000000000001</v>
      </c>
      <c r="AY731">
        <v>2.4</v>
      </c>
      <c r="AZ731">
        <v>2.7</v>
      </c>
      <c r="BR731">
        <v>-4.6058000000000002E-2</v>
      </c>
      <c r="BS731">
        <v>-5</v>
      </c>
      <c r="BT731">
        <v>6.8430000000000001E-3</v>
      </c>
      <c r="BU731">
        <v>-1.125542</v>
      </c>
      <c r="BV731">
        <v>0</v>
      </c>
      <c r="BW731" t="s">
        <v>155</v>
      </c>
    </row>
    <row r="732" spans="1:76" x14ac:dyDescent="0.25">
      <c r="A732" s="26">
        <v>43530</v>
      </c>
      <c r="B732" s="27">
        <v>0.62247486111111117</v>
      </c>
      <c r="C732">
        <v>0.67800000000000005</v>
      </c>
      <c r="D732">
        <v>4.0000000000000002E-4</v>
      </c>
      <c r="E732">
        <v>3.861472</v>
      </c>
      <c r="F732">
        <v>29.7</v>
      </c>
      <c r="G732">
        <v>1</v>
      </c>
      <c r="H732">
        <v>44.4</v>
      </c>
      <c r="J732">
        <v>4.4400000000000004</v>
      </c>
      <c r="Y732">
        <v>12.4</v>
      </c>
      <c r="Z732">
        <v>856</v>
      </c>
      <c r="AA732">
        <v>844</v>
      </c>
      <c r="AB732">
        <v>853</v>
      </c>
      <c r="AF732">
        <v>982</v>
      </c>
      <c r="AG732">
        <v>-1</v>
      </c>
      <c r="AH732">
        <v>30</v>
      </c>
      <c r="AI732">
        <v>36</v>
      </c>
      <c r="AJ732">
        <v>189</v>
      </c>
      <c r="AK732">
        <v>168</v>
      </c>
      <c r="AL732">
        <v>4.3</v>
      </c>
      <c r="AM732">
        <v>175</v>
      </c>
      <c r="AN732" t="s">
        <v>155</v>
      </c>
      <c r="AO732">
        <v>2</v>
      </c>
      <c r="AP732" s="28">
        <v>0.83096064814814818</v>
      </c>
      <c r="AQ732">
        <v>47.158605999999999</v>
      </c>
      <c r="AR732">
        <v>-88.489689999999996</v>
      </c>
      <c r="AS732">
        <v>303.60000000000002</v>
      </c>
      <c r="AT732">
        <v>0</v>
      </c>
      <c r="AU732">
        <v>12</v>
      </c>
      <c r="AV732">
        <v>9</v>
      </c>
      <c r="AW732" t="s">
        <v>206</v>
      </c>
      <c r="AX732">
        <v>1.1000000000000001</v>
      </c>
      <c r="AY732">
        <v>2.4</v>
      </c>
      <c r="AZ732">
        <v>2.7</v>
      </c>
      <c r="BR732">
        <v>-4.3628E-2</v>
      </c>
      <c r="BS732">
        <v>-5</v>
      </c>
      <c r="BT732">
        <v>7.0000000000000001E-3</v>
      </c>
      <c r="BU732">
        <v>-1.0661590000000001</v>
      </c>
      <c r="BV732">
        <v>0</v>
      </c>
      <c r="BW732" t="s">
        <v>155</v>
      </c>
    </row>
    <row r="733" spans="1:76" x14ac:dyDescent="0.25">
      <c r="A733" s="26">
        <v>43530</v>
      </c>
      <c r="B733" s="27">
        <v>0.62248643518518521</v>
      </c>
      <c r="C733">
        <v>0.04</v>
      </c>
      <c r="D733">
        <v>5.0000000000000001E-4</v>
      </c>
      <c r="E733">
        <v>5.2564099999999998</v>
      </c>
      <c r="F733">
        <v>29.6</v>
      </c>
      <c r="G733">
        <v>1</v>
      </c>
      <c r="H733">
        <v>93</v>
      </c>
      <c r="J733">
        <v>4.59</v>
      </c>
      <c r="Y733">
        <v>12.4</v>
      </c>
      <c r="Z733">
        <v>856</v>
      </c>
      <c r="AA733">
        <v>843</v>
      </c>
      <c r="AB733">
        <v>853</v>
      </c>
      <c r="AF733">
        <v>982</v>
      </c>
      <c r="AG733">
        <v>-1</v>
      </c>
      <c r="AH733">
        <v>30</v>
      </c>
      <c r="AI733">
        <v>36</v>
      </c>
      <c r="AJ733">
        <v>189</v>
      </c>
      <c r="AK733">
        <v>168</v>
      </c>
      <c r="AL733">
        <v>4.4000000000000004</v>
      </c>
      <c r="AM733">
        <v>175</v>
      </c>
      <c r="AN733" t="s">
        <v>155</v>
      </c>
      <c r="AO733">
        <v>2</v>
      </c>
      <c r="AP733" s="28">
        <v>0.83097222222222233</v>
      </c>
      <c r="AQ733">
        <v>47.158605000000001</v>
      </c>
      <c r="AR733">
        <v>-88.489688999999998</v>
      </c>
      <c r="AS733">
        <v>303.5</v>
      </c>
      <c r="AT733">
        <v>0</v>
      </c>
      <c r="AU733">
        <v>12</v>
      </c>
      <c r="AV733">
        <v>9</v>
      </c>
      <c r="AW733" t="s">
        <v>206</v>
      </c>
      <c r="AX733">
        <v>1.1000000000000001</v>
      </c>
      <c r="AY733">
        <v>2.4</v>
      </c>
      <c r="AZ733">
        <v>2.7</v>
      </c>
      <c r="BR733">
        <v>-3.8788999999999997E-2</v>
      </c>
      <c r="BS733">
        <v>-5</v>
      </c>
      <c r="BT733">
        <v>7.0000000000000001E-3</v>
      </c>
      <c r="BU733">
        <v>-0.94791099999999995</v>
      </c>
      <c r="BV733">
        <v>0</v>
      </c>
      <c r="BW733" t="s">
        <v>155</v>
      </c>
    </row>
    <row r="734" spans="1:76" x14ac:dyDescent="0.25">
      <c r="A734" s="26">
        <v>43530</v>
      </c>
      <c r="B734" s="27">
        <v>0.62249800925925924</v>
      </c>
      <c r="C734">
        <v>3.9E-2</v>
      </c>
      <c r="D734">
        <v>2E-3</v>
      </c>
      <c r="E734">
        <v>20</v>
      </c>
      <c r="F734">
        <v>26.5</v>
      </c>
      <c r="G734">
        <v>1</v>
      </c>
      <c r="H734">
        <v>71.099999999999994</v>
      </c>
      <c r="J734">
        <v>5.99</v>
      </c>
      <c r="Y734">
        <v>12.5</v>
      </c>
      <c r="Z734">
        <v>859</v>
      </c>
      <c r="AA734">
        <v>845</v>
      </c>
      <c r="AB734">
        <v>854</v>
      </c>
      <c r="AF734">
        <v>982</v>
      </c>
      <c r="AG734">
        <v>-1</v>
      </c>
      <c r="AH734">
        <v>30</v>
      </c>
      <c r="AI734">
        <v>36</v>
      </c>
      <c r="AJ734">
        <v>189</v>
      </c>
      <c r="AK734">
        <v>168</v>
      </c>
      <c r="AL734">
        <v>4.4000000000000004</v>
      </c>
      <c r="AM734">
        <v>175</v>
      </c>
      <c r="AN734" t="s">
        <v>155</v>
      </c>
      <c r="AO734">
        <v>2</v>
      </c>
      <c r="AP734" s="28">
        <v>0.83098379629629626</v>
      </c>
      <c r="AQ734">
        <v>47.158605000000001</v>
      </c>
      <c r="AR734">
        <v>-88.489688000000001</v>
      </c>
      <c r="AS734">
        <v>303.60000000000002</v>
      </c>
      <c r="AT734">
        <v>0</v>
      </c>
      <c r="AU734">
        <v>12</v>
      </c>
      <c r="AV734">
        <v>9</v>
      </c>
      <c r="AW734" t="s">
        <v>206</v>
      </c>
      <c r="AX734">
        <v>1.1000000000000001</v>
      </c>
      <c r="AY734">
        <v>2.4</v>
      </c>
      <c r="AZ734">
        <v>2.7</v>
      </c>
      <c r="BR734">
        <v>-3.5471000000000003E-2</v>
      </c>
      <c r="BS734">
        <v>-5</v>
      </c>
      <c r="BT734">
        <v>7.0000000000000001E-3</v>
      </c>
      <c r="BU734">
        <v>-0.86683500000000002</v>
      </c>
      <c r="BV734">
        <v>0</v>
      </c>
      <c r="BW734" t="s">
        <v>155</v>
      </c>
    </row>
    <row r="735" spans="1:76" x14ac:dyDescent="0.25">
      <c r="A735" s="26">
        <v>43530</v>
      </c>
      <c r="B735" s="27">
        <v>0.62250958333333328</v>
      </c>
      <c r="C735">
        <v>0.03</v>
      </c>
      <c r="D735">
        <v>2E-3</v>
      </c>
      <c r="E735">
        <v>20</v>
      </c>
      <c r="F735">
        <v>23.2</v>
      </c>
      <c r="G735">
        <v>0.9</v>
      </c>
      <c r="H735">
        <v>52.9</v>
      </c>
      <c r="J735">
        <v>8.09</v>
      </c>
      <c r="Y735">
        <v>12.9</v>
      </c>
      <c r="Z735">
        <v>870</v>
      </c>
      <c r="AA735">
        <v>875</v>
      </c>
      <c r="AB735">
        <v>873</v>
      </c>
      <c r="AF735">
        <v>982</v>
      </c>
      <c r="AG735">
        <v>-1</v>
      </c>
      <c r="AH735">
        <v>30</v>
      </c>
      <c r="AI735">
        <v>36</v>
      </c>
      <c r="AJ735">
        <v>189.8</v>
      </c>
      <c r="AK735">
        <v>168.8</v>
      </c>
      <c r="AL735">
        <v>4.7</v>
      </c>
      <c r="AM735">
        <v>175</v>
      </c>
      <c r="AN735" t="s">
        <v>155</v>
      </c>
      <c r="AO735">
        <v>2</v>
      </c>
      <c r="AP735" s="28">
        <v>0.83099537037037041</v>
      </c>
      <c r="AQ735">
        <v>47.158605000000001</v>
      </c>
      <c r="AR735">
        <v>-88.489688000000001</v>
      </c>
      <c r="AS735">
        <v>303.5</v>
      </c>
      <c r="AT735">
        <v>0</v>
      </c>
      <c r="AU735">
        <v>12</v>
      </c>
      <c r="AV735">
        <v>9</v>
      </c>
      <c r="AW735" t="s">
        <v>206</v>
      </c>
      <c r="AX735">
        <v>1.1000000000000001</v>
      </c>
      <c r="AY735">
        <v>2.4</v>
      </c>
      <c r="AZ735">
        <v>2.7</v>
      </c>
      <c r="BR735">
        <v>-1.7297E-2</v>
      </c>
      <c r="BS735">
        <v>-5</v>
      </c>
      <c r="BT735">
        <v>6.1570000000000001E-3</v>
      </c>
      <c r="BU735">
        <v>-0.42269600000000002</v>
      </c>
      <c r="BV735">
        <v>0</v>
      </c>
      <c r="BW735" t="s">
        <v>155</v>
      </c>
    </row>
    <row r="736" spans="1:76" x14ac:dyDescent="0.25">
      <c r="A736" s="26">
        <v>43530</v>
      </c>
      <c r="B736" s="27">
        <v>0.62252115740740743</v>
      </c>
      <c r="C736">
        <v>1.4E-2</v>
      </c>
      <c r="D736">
        <v>2.0999999999999999E-3</v>
      </c>
      <c r="E736">
        <v>21.217680999999999</v>
      </c>
      <c r="F736">
        <v>21</v>
      </c>
      <c r="G736">
        <v>0.9</v>
      </c>
      <c r="H736">
        <v>44.9</v>
      </c>
      <c r="J736">
        <v>9.68</v>
      </c>
      <c r="Y736">
        <v>13</v>
      </c>
      <c r="Z736">
        <v>875</v>
      </c>
      <c r="AA736">
        <v>893</v>
      </c>
      <c r="AB736">
        <v>882</v>
      </c>
      <c r="AF736">
        <v>982</v>
      </c>
      <c r="AG736">
        <v>-1</v>
      </c>
      <c r="AH736">
        <v>30</v>
      </c>
      <c r="AI736">
        <v>36</v>
      </c>
      <c r="AJ736">
        <v>190</v>
      </c>
      <c r="AK736">
        <v>169</v>
      </c>
      <c r="AL736">
        <v>4.8</v>
      </c>
      <c r="AM736">
        <v>175</v>
      </c>
      <c r="AN736" t="s">
        <v>155</v>
      </c>
      <c r="AO736">
        <v>2</v>
      </c>
      <c r="AP736" s="28">
        <v>0.83100694444444445</v>
      </c>
      <c r="AQ736">
        <v>47.158605000000001</v>
      </c>
      <c r="AR736">
        <v>-88.489688000000001</v>
      </c>
      <c r="AS736">
        <v>303.39999999999998</v>
      </c>
      <c r="AT736">
        <v>0</v>
      </c>
      <c r="AU736">
        <v>12</v>
      </c>
      <c r="AV736">
        <v>9</v>
      </c>
      <c r="AW736" t="s">
        <v>206</v>
      </c>
      <c r="AX736">
        <v>1.1000000000000001</v>
      </c>
      <c r="AY736">
        <v>2.4</v>
      </c>
      <c r="AZ736">
        <v>2.7</v>
      </c>
      <c r="BR736">
        <v>-8.9420000000000003E-3</v>
      </c>
      <c r="BS736">
        <v>-5</v>
      </c>
      <c r="BT736">
        <v>6.0000000000000001E-3</v>
      </c>
      <c r="BU736">
        <v>-0.21851999999999999</v>
      </c>
      <c r="BV736">
        <v>0</v>
      </c>
      <c r="BW736" t="s">
        <v>155</v>
      </c>
    </row>
    <row r="737" spans="1:75" x14ac:dyDescent="0.25">
      <c r="A737" s="26">
        <v>43530</v>
      </c>
      <c r="B737" s="27">
        <v>0.62253273148148147</v>
      </c>
      <c r="C737">
        <v>0.01</v>
      </c>
      <c r="D737">
        <v>3.0000000000000001E-3</v>
      </c>
      <c r="E737">
        <v>29.557964999999999</v>
      </c>
      <c r="F737">
        <v>18.8</v>
      </c>
      <c r="G737">
        <v>0.9</v>
      </c>
      <c r="H737">
        <v>43.3</v>
      </c>
      <c r="J737">
        <v>10.94</v>
      </c>
      <c r="Y737">
        <v>13.1</v>
      </c>
      <c r="Z737">
        <v>878</v>
      </c>
      <c r="AA737">
        <v>899</v>
      </c>
      <c r="AB737">
        <v>886</v>
      </c>
      <c r="AF737">
        <v>982</v>
      </c>
      <c r="AG737">
        <v>-1</v>
      </c>
      <c r="AH737">
        <v>30</v>
      </c>
      <c r="AI737">
        <v>36</v>
      </c>
      <c r="AJ737">
        <v>190</v>
      </c>
      <c r="AK737">
        <v>169</v>
      </c>
      <c r="AL737">
        <v>4.8</v>
      </c>
      <c r="AM737">
        <v>175</v>
      </c>
      <c r="AN737" t="s">
        <v>155</v>
      </c>
      <c r="AO737">
        <v>2</v>
      </c>
      <c r="AP737" s="28">
        <v>0.83101851851851849</v>
      </c>
      <c r="AQ737">
        <v>47.158605000000001</v>
      </c>
      <c r="AR737">
        <v>-88.489688000000001</v>
      </c>
      <c r="AS737">
        <v>303.2</v>
      </c>
      <c r="AT737">
        <v>0</v>
      </c>
      <c r="AU737">
        <v>12</v>
      </c>
      <c r="AV737">
        <v>9</v>
      </c>
      <c r="AW737" t="s">
        <v>206</v>
      </c>
      <c r="AX737">
        <v>1.1000000000000001</v>
      </c>
      <c r="AY737">
        <v>2.4</v>
      </c>
      <c r="AZ737">
        <v>2.6568999999999998</v>
      </c>
      <c r="BR737">
        <v>-5.4739999999999997E-3</v>
      </c>
      <c r="BS737">
        <v>-5</v>
      </c>
      <c r="BT737">
        <v>6.0000000000000001E-3</v>
      </c>
      <c r="BU737">
        <v>-0.13375999999999999</v>
      </c>
      <c r="BV737">
        <v>0</v>
      </c>
      <c r="BW737" t="s">
        <v>155</v>
      </c>
    </row>
    <row r="738" spans="1:75" x14ac:dyDescent="0.25">
      <c r="A738" s="26">
        <v>43530</v>
      </c>
      <c r="B738" s="27">
        <v>0.62254430555555562</v>
      </c>
      <c r="C738">
        <v>0.01</v>
      </c>
      <c r="D738">
        <v>2.2000000000000001E-3</v>
      </c>
      <c r="E738">
        <v>22.134550999999998</v>
      </c>
      <c r="F738">
        <v>17</v>
      </c>
      <c r="G738">
        <v>0.9</v>
      </c>
      <c r="H738">
        <v>45.9</v>
      </c>
      <c r="J738">
        <v>12.18</v>
      </c>
      <c r="Y738">
        <v>13.2</v>
      </c>
      <c r="Z738">
        <v>877</v>
      </c>
      <c r="AA738">
        <v>902</v>
      </c>
      <c r="AB738">
        <v>887</v>
      </c>
      <c r="AF738">
        <v>982</v>
      </c>
      <c r="AG738">
        <v>-1</v>
      </c>
      <c r="AH738">
        <v>30</v>
      </c>
      <c r="AI738">
        <v>36</v>
      </c>
      <c r="AJ738">
        <v>190</v>
      </c>
      <c r="AK738">
        <v>169.8</v>
      </c>
      <c r="AL738">
        <v>4.9000000000000004</v>
      </c>
      <c r="AM738">
        <v>175</v>
      </c>
      <c r="AN738" t="s">
        <v>155</v>
      </c>
      <c r="AO738">
        <v>2</v>
      </c>
      <c r="AP738" s="28">
        <v>0.83103009259259253</v>
      </c>
      <c r="AQ738">
        <v>47.158605000000001</v>
      </c>
      <c r="AR738">
        <v>-88.489688000000001</v>
      </c>
      <c r="AS738">
        <v>303.10000000000002</v>
      </c>
      <c r="AT738">
        <v>0</v>
      </c>
      <c r="AU738">
        <v>12</v>
      </c>
      <c r="AV738">
        <v>9</v>
      </c>
      <c r="AW738" t="s">
        <v>206</v>
      </c>
      <c r="AX738">
        <v>1.1000000000000001</v>
      </c>
      <c r="AY738">
        <v>2.4</v>
      </c>
      <c r="AZ738">
        <v>2.6</v>
      </c>
      <c r="BR738">
        <v>-3.3140000000000001E-3</v>
      </c>
      <c r="BS738">
        <v>-5</v>
      </c>
      <c r="BT738">
        <v>5.1570000000000001E-3</v>
      </c>
      <c r="BU738">
        <v>-8.0993999999999997E-2</v>
      </c>
      <c r="BV738">
        <v>0</v>
      </c>
      <c r="BW738" t="s">
        <v>155</v>
      </c>
    </row>
    <row r="739" spans="1:75" x14ac:dyDescent="0.25">
      <c r="A739" s="26">
        <v>43530</v>
      </c>
      <c r="B739" s="27">
        <v>0.62255587962962966</v>
      </c>
      <c r="C739">
        <v>0.01</v>
      </c>
      <c r="D739">
        <v>2E-3</v>
      </c>
      <c r="E739">
        <v>20</v>
      </c>
      <c r="F739">
        <v>15.5</v>
      </c>
      <c r="G739">
        <v>0.9</v>
      </c>
      <c r="H739">
        <v>40.1</v>
      </c>
      <c r="J739">
        <v>13.56</v>
      </c>
      <c r="Y739">
        <v>13.1</v>
      </c>
      <c r="Z739">
        <v>878</v>
      </c>
      <c r="AA739">
        <v>903</v>
      </c>
      <c r="AB739">
        <v>887</v>
      </c>
      <c r="AF739">
        <v>982</v>
      </c>
      <c r="AG739">
        <v>-1</v>
      </c>
      <c r="AH739">
        <v>30</v>
      </c>
      <c r="AI739">
        <v>36</v>
      </c>
      <c r="AJ739">
        <v>190</v>
      </c>
      <c r="AK739">
        <v>170</v>
      </c>
      <c r="AL739">
        <v>5</v>
      </c>
      <c r="AM739">
        <v>175</v>
      </c>
      <c r="AN739" t="s">
        <v>155</v>
      </c>
      <c r="AO739">
        <v>2</v>
      </c>
      <c r="AP739" s="28">
        <v>0.83104166666666668</v>
      </c>
      <c r="AQ739">
        <v>47.158603999999997</v>
      </c>
      <c r="AR739">
        <v>-88.489688000000001</v>
      </c>
      <c r="AS739">
        <v>303</v>
      </c>
      <c r="AT739">
        <v>0</v>
      </c>
      <c r="AU739">
        <v>12</v>
      </c>
      <c r="AV739">
        <v>9</v>
      </c>
      <c r="AW739" t="s">
        <v>206</v>
      </c>
      <c r="AX739">
        <v>1.1000000000000001</v>
      </c>
      <c r="AY739">
        <v>2.4</v>
      </c>
      <c r="AZ739">
        <v>2.6</v>
      </c>
      <c r="BR739">
        <v>-3.0000000000000001E-3</v>
      </c>
      <c r="BS739">
        <v>-5</v>
      </c>
      <c r="BT739">
        <v>5.0000000000000001E-3</v>
      </c>
      <c r="BU739">
        <v>-7.3313000000000003E-2</v>
      </c>
      <c r="BV739">
        <v>0</v>
      </c>
      <c r="BW739" t="s">
        <v>155</v>
      </c>
    </row>
    <row r="740" spans="1:75" x14ac:dyDescent="0.25">
      <c r="A740" s="26">
        <v>43530</v>
      </c>
      <c r="B740" s="27">
        <v>0.6225674537037037</v>
      </c>
      <c r="C740">
        <v>0.01</v>
      </c>
      <c r="D740">
        <v>5.9999999999999995E-4</v>
      </c>
      <c r="E740">
        <v>5.9982709999999999</v>
      </c>
      <c r="F740">
        <v>13.9</v>
      </c>
      <c r="G740">
        <v>0.9</v>
      </c>
      <c r="H740">
        <v>41.3</v>
      </c>
      <c r="J740">
        <v>14.79</v>
      </c>
      <c r="Y740">
        <v>13.3</v>
      </c>
      <c r="Z740">
        <v>878</v>
      </c>
      <c r="AA740">
        <v>903</v>
      </c>
      <c r="AB740">
        <v>887</v>
      </c>
      <c r="AF740">
        <v>982</v>
      </c>
      <c r="AG740">
        <v>-1</v>
      </c>
      <c r="AH740">
        <v>30</v>
      </c>
      <c r="AI740">
        <v>36</v>
      </c>
      <c r="AJ740">
        <v>190</v>
      </c>
      <c r="AK740">
        <v>170</v>
      </c>
      <c r="AL740">
        <v>5</v>
      </c>
      <c r="AM740">
        <v>175</v>
      </c>
      <c r="AN740" t="s">
        <v>155</v>
      </c>
      <c r="AO740">
        <v>2</v>
      </c>
      <c r="AP740" s="28">
        <v>0.83105324074074083</v>
      </c>
      <c r="AQ740">
        <v>47.158602999999999</v>
      </c>
      <c r="AR740">
        <v>-88.489687000000004</v>
      </c>
      <c r="AS740">
        <v>302.7</v>
      </c>
      <c r="AT740">
        <v>0</v>
      </c>
      <c r="AU740">
        <v>12</v>
      </c>
      <c r="AV740">
        <v>9</v>
      </c>
      <c r="AW740" t="s">
        <v>206</v>
      </c>
      <c r="AX740">
        <v>1.1000000000000001</v>
      </c>
      <c r="AY740">
        <v>2.4430999999999998</v>
      </c>
      <c r="AZ740">
        <v>2.6861999999999999</v>
      </c>
      <c r="BR740">
        <v>-3.0000000000000001E-3</v>
      </c>
      <c r="BS740">
        <v>-5</v>
      </c>
      <c r="BT740">
        <v>5.8430000000000001E-3</v>
      </c>
      <c r="BU740">
        <v>-7.3313000000000003E-2</v>
      </c>
      <c r="BV740">
        <v>0</v>
      </c>
      <c r="BW740" t="s">
        <v>155</v>
      </c>
    </row>
    <row r="741" spans="1:75" x14ac:dyDescent="0.25">
      <c r="A741" s="26">
        <v>43530</v>
      </c>
      <c r="B741" s="27">
        <v>0.62257902777777774</v>
      </c>
      <c r="C741">
        <v>0.01</v>
      </c>
      <c r="D741">
        <v>-6.9999999999999999E-4</v>
      </c>
      <c r="E741">
        <v>-6.8937549999999996</v>
      </c>
      <c r="F741">
        <v>12.7</v>
      </c>
      <c r="G741">
        <v>0.9</v>
      </c>
      <c r="H741">
        <v>39.4</v>
      </c>
      <c r="J741">
        <v>15.76</v>
      </c>
      <c r="Y741">
        <v>13.2</v>
      </c>
      <c r="Z741">
        <v>878</v>
      </c>
      <c r="AA741">
        <v>903</v>
      </c>
      <c r="AB741">
        <v>887</v>
      </c>
      <c r="AF741">
        <v>982</v>
      </c>
      <c r="AG741">
        <v>-1</v>
      </c>
      <c r="AH741">
        <v>30</v>
      </c>
      <c r="AI741">
        <v>36</v>
      </c>
      <c r="AJ741">
        <v>190</v>
      </c>
      <c r="AK741">
        <v>170</v>
      </c>
      <c r="AL741">
        <v>5</v>
      </c>
      <c r="AM741">
        <v>175</v>
      </c>
      <c r="AN741" t="s">
        <v>155</v>
      </c>
      <c r="AO741">
        <v>2</v>
      </c>
      <c r="AP741" s="28">
        <v>0.83106481481481476</v>
      </c>
      <c r="AQ741">
        <v>47.158602999999999</v>
      </c>
      <c r="AR741">
        <v>-88.489687000000004</v>
      </c>
      <c r="AS741">
        <v>302.60000000000002</v>
      </c>
      <c r="AT741">
        <v>0</v>
      </c>
      <c r="AU741">
        <v>12</v>
      </c>
      <c r="AV741">
        <v>9</v>
      </c>
      <c r="AW741" t="s">
        <v>206</v>
      </c>
      <c r="AX741">
        <v>1.1000000000000001</v>
      </c>
      <c r="AY741">
        <v>2.5</v>
      </c>
      <c r="AZ741">
        <v>2.8</v>
      </c>
      <c r="BR741">
        <v>-2.1570000000000001E-3</v>
      </c>
      <c r="BS741">
        <v>-5</v>
      </c>
      <c r="BT741">
        <v>6.8430000000000001E-3</v>
      </c>
      <c r="BU741">
        <v>-5.2712000000000002E-2</v>
      </c>
      <c r="BV741">
        <v>0</v>
      </c>
      <c r="BW741" t="s">
        <v>155</v>
      </c>
    </row>
    <row r="742" spans="1:75" x14ac:dyDescent="0.25">
      <c r="A742" s="26">
        <v>43530</v>
      </c>
      <c r="B742" s="27">
        <v>0.62259060185185189</v>
      </c>
      <c r="C742">
        <v>0.01</v>
      </c>
      <c r="D742">
        <v>0</v>
      </c>
      <c r="E742">
        <v>0</v>
      </c>
      <c r="F742">
        <v>11.7</v>
      </c>
      <c r="G742">
        <v>0.9</v>
      </c>
      <c r="H742">
        <v>37.700000000000003</v>
      </c>
      <c r="J742">
        <v>16.57</v>
      </c>
      <c r="Y742">
        <v>13.1</v>
      </c>
      <c r="Z742">
        <v>878</v>
      </c>
      <c r="AA742">
        <v>903</v>
      </c>
      <c r="AB742">
        <v>887</v>
      </c>
      <c r="AF742">
        <v>982</v>
      </c>
      <c r="AG742">
        <v>-1</v>
      </c>
      <c r="AH742">
        <v>30</v>
      </c>
      <c r="AI742">
        <v>36</v>
      </c>
      <c r="AJ742">
        <v>190</v>
      </c>
      <c r="AK742">
        <v>170</v>
      </c>
      <c r="AL742">
        <v>5</v>
      </c>
      <c r="AM742">
        <v>174.9</v>
      </c>
      <c r="AN742" t="s">
        <v>155</v>
      </c>
      <c r="AO742">
        <v>2</v>
      </c>
      <c r="AP742" s="28">
        <v>0.83107638888888891</v>
      </c>
      <c r="AQ742">
        <v>47.158602999999999</v>
      </c>
      <c r="AR742">
        <v>-88.489687000000004</v>
      </c>
      <c r="AS742">
        <v>302.5</v>
      </c>
      <c r="AT742">
        <v>0</v>
      </c>
      <c r="AU742">
        <v>12</v>
      </c>
      <c r="AV742">
        <v>9</v>
      </c>
      <c r="AW742" t="s">
        <v>206</v>
      </c>
      <c r="AX742">
        <v>1.1000000000000001</v>
      </c>
      <c r="AY742">
        <v>2.4569000000000001</v>
      </c>
      <c r="AZ742">
        <v>2.7138</v>
      </c>
      <c r="BR742">
        <v>-2.843E-3</v>
      </c>
      <c r="BS742">
        <v>-5</v>
      </c>
      <c r="BT742">
        <v>7.0000000000000001E-3</v>
      </c>
      <c r="BU742">
        <v>-6.9475999999999996E-2</v>
      </c>
      <c r="BV742">
        <v>0</v>
      </c>
      <c r="BW742" t="s">
        <v>155</v>
      </c>
    </row>
    <row r="743" spans="1:75" x14ac:dyDescent="0.25">
      <c r="A743" s="26">
        <v>43530</v>
      </c>
      <c r="B743" s="27">
        <v>0.62260217592592593</v>
      </c>
      <c r="C743">
        <v>0.01</v>
      </c>
      <c r="D743">
        <v>0</v>
      </c>
      <c r="E743">
        <v>0</v>
      </c>
      <c r="F743">
        <v>11.1</v>
      </c>
      <c r="G743">
        <v>0.9</v>
      </c>
      <c r="H743">
        <v>40.1</v>
      </c>
      <c r="J743">
        <v>17.07</v>
      </c>
      <c r="Y743">
        <v>13.4</v>
      </c>
      <c r="Z743">
        <v>877</v>
      </c>
      <c r="AA743">
        <v>903</v>
      </c>
      <c r="AB743">
        <v>888</v>
      </c>
      <c r="AF743">
        <v>982</v>
      </c>
      <c r="AG743">
        <v>-1</v>
      </c>
      <c r="AH743">
        <v>30</v>
      </c>
      <c r="AI743">
        <v>36</v>
      </c>
      <c r="AJ743">
        <v>190.8</v>
      </c>
      <c r="AK743">
        <v>170</v>
      </c>
      <c r="AL743">
        <v>5</v>
      </c>
      <c r="AM743">
        <v>174.5</v>
      </c>
      <c r="AN743" t="s">
        <v>155</v>
      </c>
      <c r="AO743">
        <v>2</v>
      </c>
      <c r="AP743" s="28">
        <v>0.83108796296296295</v>
      </c>
      <c r="AQ743">
        <v>47.158602999999999</v>
      </c>
      <c r="AR743">
        <v>-88.489686000000006</v>
      </c>
      <c r="AS743">
        <v>302.39999999999998</v>
      </c>
      <c r="AT743">
        <v>0</v>
      </c>
      <c r="AU743">
        <v>12</v>
      </c>
      <c r="AV743">
        <v>9</v>
      </c>
      <c r="AW743" t="s">
        <v>206</v>
      </c>
      <c r="AX743">
        <v>1.1000000000000001</v>
      </c>
      <c r="AY743">
        <v>2.4</v>
      </c>
      <c r="AZ743">
        <v>2.6</v>
      </c>
      <c r="BR743">
        <v>-2.1570000000000001E-3</v>
      </c>
      <c r="BS743">
        <v>-5</v>
      </c>
      <c r="BT743">
        <v>6.1570000000000001E-3</v>
      </c>
      <c r="BU743">
        <v>-5.2712000000000002E-2</v>
      </c>
      <c r="BV743">
        <v>0</v>
      </c>
      <c r="BW743" t="s">
        <v>155</v>
      </c>
    </row>
    <row r="744" spans="1:75" x14ac:dyDescent="0.25">
      <c r="A744" s="26">
        <v>43530</v>
      </c>
      <c r="B744" s="27">
        <v>0.62261374999999997</v>
      </c>
      <c r="C744">
        <v>0.01</v>
      </c>
      <c r="D744">
        <v>8.0000000000000004E-4</v>
      </c>
      <c r="E744">
        <v>8.1487890000000007</v>
      </c>
      <c r="F744">
        <v>10.4</v>
      </c>
      <c r="G744">
        <v>0.9</v>
      </c>
      <c r="H744">
        <v>36</v>
      </c>
      <c r="J744">
        <v>17.55</v>
      </c>
      <c r="Y744">
        <v>13.2</v>
      </c>
      <c r="Z744">
        <v>878</v>
      </c>
      <c r="AA744">
        <v>903</v>
      </c>
      <c r="AB744">
        <v>888</v>
      </c>
      <c r="AF744">
        <v>982</v>
      </c>
      <c r="AG744">
        <v>-1</v>
      </c>
      <c r="AH744">
        <v>30</v>
      </c>
      <c r="AI744">
        <v>36</v>
      </c>
      <c r="AJ744">
        <v>190.2</v>
      </c>
      <c r="AK744">
        <v>170</v>
      </c>
      <c r="AL744">
        <v>5</v>
      </c>
      <c r="AM744">
        <v>174.2</v>
      </c>
      <c r="AN744" t="s">
        <v>155</v>
      </c>
      <c r="AO744">
        <v>2</v>
      </c>
      <c r="AP744" s="28">
        <v>0.83109953703703709</v>
      </c>
      <c r="AQ744">
        <v>47.158602999999999</v>
      </c>
      <c r="AR744">
        <v>-88.489684999999994</v>
      </c>
      <c r="AS744">
        <v>302.39999999999998</v>
      </c>
      <c r="AT744">
        <v>0</v>
      </c>
      <c r="AU744">
        <v>12</v>
      </c>
      <c r="AV744">
        <v>9</v>
      </c>
      <c r="AW744" t="s">
        <v>206</v>
      </c>
      <c r="AX744">
        <v>1.1000000000000001</v>
      </c>
      <c r="AY744">
        <v>2.4</v>
      </c>
      <c r="AZ744">
        <v>2.6</v>
      </c>
      <c r="BR744">
        <v>-3.686E-3</v>
      </c>
      <c r="BS744">
        <v>-5</v>
      </c>
      <c r="BT744">
        <v>6.0000000000000001E-3</v>
      </c>
      <c r="BU744">
        <v>-9.0077000000000004E-2</v>
      </c>
      <c r="BV744">
        <v>0</v>
      </c>
      <c r="BW744" t="s">
        <v>155</v>
      </c>
    </row>
    <row r="745" spans="1:75" x14ac:dyDescent="0.25">
      <c r="A745" s="26">
        <v>43530</v>
      </c>
      <c r="B745" s="27">
        <v>0.62262532407407412</v>
      </c>
      <c r="C745">
        <v>0.01</v>
      </c>
      <c r="D745">
        <v>1E-3</v>
      </c>
      <c r="E745">
        <v>10</v>
      </c>
      <c r="F745">
        <v>9.9</v>
      </c>
      <c r="G745">
        <v>0.9</v>
      </c>
      <c r="H745">
        <v>37.9</v>
      </c>
      <c r="J745">
        <v>17.79</v>
      </c>
      <c r="Y745">
        <v>13.3</v>
      </c>
      <c r="Z745">
        <v>877</v>
      </c>
      <c r="AA745">
        <v>903</v>
      </c>
      <c r="AB745">
        <v>888</v>
      </c>
      <c r="AF745">
        <v>982</v>
      </c>
      <c r="AG745">
        <v>-1</v>
      </c>
      <c r="AH745">
        <v>30</v>
      </c>
      <c r="AI745">
        <v>36</v>
      </c>
      <c r="AJ745">
        <v>190.8</v>
      </c>
      <c r="AK745">
        <v>170</v>
      </c>
      <c r="AL745">
        <v>5</v>
      </c>
      <c r="AM745">
        <v>174</v>
      </c>
      <c r="AN745" t="s">
        <v>155</v>
      </c>
      <c r="AO745">
        <v>2</v>
      </c>
      <c r="AP745" s="28">
        <v>0.83111111111111102</v>
      </c>
      <c r="AQ745">
        <v>47.158602999999999</v>
      </c>
      <c r="AR745">
        <v>-88.489684999999994</v>
      </c>
      <c r="AS745">
        <v>302.3</v>
      </c>
      <c r="AT745">
        <v>0</v>
      </c>
      <c r="AU745">
        <v>12</v>
      </c>
      <c r="AV745">
        <v>9</v>
      </c>
      <c r="AW745" t="s">
        <v>206</v>
      </c>
      <c r="AX745">
        <v>1.1000000000000001</v>
      </c>
      <c r="AY745">
        <v>2.4</v>
      </c>
      <c r="AZ745">
        <v>2.6</v>
      </c>
      <c r="BR745">
        <v>-2.3140000000000001E-3</v>
      </c>
      <c r="BS745">
        <v>-5</v>
      </c>
      <c r="BT745">
        <v>6.0000000000000001E-3</v>
      </c>
      <c r="BU745">
        <v>-5.6548000000000001E-2</v>
      </c>
      <c r="BV745">
        <v>0</v>
      </c>
      <c r="BW745" t="s">
        <v>155</v>
      </c>
    </row>
    <row r="746" spans="1:75" x14ac:dyDescent="0.25">
      <c r="A746" s="26">
        <v>43530</v>
      </c>
      <c r="B746" s="27">
        <v>0.62263689814814815</v>
      </c>
      <c r="C746">
        <v>0.01</v>
      </c>
      <c r="D746">
        <v>1E-3</v>
      </c>
      <c r="E746">
        <v>10</v>
      </c>
      <c r="F746">
        <v>9.5</v>
      </c>
      <c r="G746">
        <v>0.9</v>
      </c>
      <c r="H746">
        <v>37.799999999999997</v>
      </c>
      <c r="J746">
        <v>18</v>
      </c>
      <c r="Y746">
        <v>13.4</v>
      </c>
      <c r="Z746">
        <v>876</v>
      </c>
      <c r="AA746">
        <v>903</v>
      </c>
      <c r="AB746">
        <v>888</v>
      </c>
      <c r="AF746">
        <v>982</v>
      </c>
      <c r="AG746">
        <v>-1</v>
      </c>
      <c r="AH746">
        <v>30</v>
      </c>
      <c r="AI746">
        <v>36</v>
      </c>
      <c r="AJ746">
        <v>191</v>
      </c>
      <c r="AK746">
        <v>170</v>
      </c>
      <c r="AL746">
        <v>5</v>
      </c>
      <c r="AM746">
        <v>174</v>
      </c>
      <c r="AN746" t="s">
        <v>155</v>
      </c>
      <c r="AO746">
        <v>2</v>
      </c>
      <c r="AP746" s="28">
        <v>0.83111111111111102</v>
      </c>
      <c r="AQ746">
        <v>47.158602000000002</v>
      </c>
      <c r="AR746">
        <v>-88.489684999999994</v>
      </c>
      <c r="AS746">
        <v>302.2</v>
      </c>
      <c r="AT746">
        <v>0</v>
      </c>
      <c r="AU746">
        <v>12</v>
      </c>
      <c r="AV746">
        <v>9</v>
      </c>
      <c r="AW746" t="s">
        <v>206</v>
      </c>
      <c r="AX746">
        <v>1.1000000000000001</v>
      </c>
      <c r="AY746">
        <v>2.4</v>
      </c>
      <c r="AZ746">
        <v>2.6</v>
      </c>
      <c r="BR746">
        <v>-2.843E-3</v>
      </c>
      <c r="BS746">
        <v>-5</v>
      </c>
      <c r="BT746">
        <v>6.0000000000000001E-3</v>
      </c>
      <c r="BU746">
        <v>-6.9475999999999996E-2</v>
      </c>
      <c r="BV746">
        <v>0</v>
      </c>
      <c r="BW746" t="s">
        <v>155</v>
      </c>
    </row>
    <row r="747" spans="1:75" x14ac:dyDescent="0.25">
      <c r="A747" s="26">
        <v>43530</v>
      </c>
      <c r="B747" s="27">
        <v>0.62264847222222219</v>
      </c>
      <c r="C747">
        <v>0.01</v>
      </c>
      <c r="D747">
        <v>1E-3</v>
      </c>
      <c r="E747">
        <v>10</v>
      </c>
      <c r="F747">
        <v>9.1</v>
      </c>
      <c r="G747">
        <v>0.9</v>
      </c>
      <c r="H747">
        <v>34.1</v>
      </c>
      <c r="J747">
        <v>18.190000000000001</v>
      </c>
      <c r="Y747">
        <v>13</v>
      </c>
      <c r="Z747">
        <v>879</v>
      </c>
      <c r="AA747">
        <v>903</v>
      </c>
      <c r="AB747">
        <v>888</v>
      </c>
      <c r="AF747">
        <v>982</v>
      </c>
      <c r="AG747">
        <v>-1</v>
      </c>
      <c r="AH747">
        <v>30</v>
      </c>
      <c r="AI747">
        <v>36</v>
      </c>
      <c r="AJ747">
        <v>191</v>
      </c>
      <c r="AK747">
        <v>170</v>
      </c>
      <c r="AL747">
        <v>5</v>
      </c>
      <c r="AM747">
        <v>174</v>
      </c>
      <c r="AN747" t="s">
        <v>155</v>
      </c>
      <c r="AO747">
        <v>2</v>
      </c>
      <c r="AP747" s="28">
        <v>0.83113425925925932</v>
      </c>
      <c r="AQ747">
        <v>47.158602000000002</v>
      </c>
      <c r="AR747">
        <v>-88.489684999999994</v>
      </c>
      <c r="AS747">
        <v>302.10000000000002</v>
      </c>
      <c r="AT747">
        <v>0</v>
      </c>
      <c r="AU747">
        <v>12</v>
      </c>
      <c r="AV747">
        <v>9</v>
      </c>
      <c r="AW747" t="s">
        <v>206</v>
      </c>
      <c r="AX747">
        <v>1.1000000000000001</v>
      </c>
      <c r="AY747">
        <v>2.4430999999999998</v>
      </c>
      <c r="AZ747">
        <v>2.6431</v>
      </c>
      <c r="BR747">
        <v>-3.0000000000000001E-3</v>
      </c>
      <c r="BS747">
        <v>-5</v>
      </c>
      <c r="BT747">
        <v>6.0000000000000001E-3</v>
      </c>
      <c r="BU747">
        <v>-7.3313000000000003E-2</v>
      </c>
      <c r="BV747">
        <v>0</v>
      </c>
      <c r="BW747" t="s">
        <v>155</v>
      </c>
    </row>
    <row r="748" spans="1:75" x14ac:dyDescent="0.25">
      <c r="A748" s="26">
        <v>43530</v>
      </c>
      <c r="B748" s="27">
        <v>0.62266004629629623</v>
      </c>
      <c r="C748">
        <v>0.01</v>
      </c>
      <c r="D748">
        <v>1E-3</v>
      </c>
      <c r="E748">
        <v>10</v>
      </c>
      <c r="F748">
        <v>8.9</v>
      </c>
      <c r="G748">
        <v>0.9</v>
      </c>
      <c r="H748">
        <v>38.799999999999997</v>
      </c>
      <c r="J748">
        <v>18.23</v>
      </c>
      <c r="Y748">
        <v>13</v>
      </c>
      <c r="Z748">
        <v>879</v>
      </c>
      <c r="AA748">
        <v>903</v>
      </c>
      <c r="AB748">
        <v>888</v>
      </c>
      <c r="AF748">
        <v>982</v>
      </c>
      <c r="AG748">
        <v>-1</v>
      </c>
      <c r="AH748">
        <v>30</v>
      </c>
      <c r="AI748">
        <v>36</v>
      </c>
      <c r="AJ748">
        <v>191</v>
      </c>
      <c r="AK748">
        <v>170</v>
      </c>
      <c r="AL748">
        <v>5</v>
      </c>
      <c r="AM748">
        <v>174.3</v>
      </c>
      <c r="AN748" t="s">
        <v>155</v>
      </c>
      <c r="AO748">
        <v>2</v>
      </c>
      <c r="AP748" s="28">
        <v>0.83114583333333336</v>
      </c>
      <c r="AQ748">
        <v>47.158602000000002</v>
      </c>
      <c r="AR748">
        <v>-88.489684999999994</v>
      </c>
      <c r="AS748">
        <v>302</v>
      </c>
      <c r="AT748">
        <v>0</v>
      </c>
      <c r="AU748">
        <v>12</v>
      </c>
      <c r="AV748">
        <v>9</v>
      </c>
      <c r="AW748" t="s">
        <v>206</v>
      </c>
      <c r="AX748">
        <v>1.1000000000000001</v>
      </c>
      <c r="AY748">
        <v>2.5</v>
      </c>
      <c r="AZ748">
        <v>2.7</v>
      </c>
      <c r="BR748">
        <v>-1.3140000000000001E-3</v>
      </c>
      <c r="BS748">
        <v>-5</v>
      </c>
      <c r="BT748">
        <v>5.1570000000000001E-3</v>
      </c>
      <c r="BU748">
        <v>-3.2111000000000001E-2</v>
      </c>
      <c r="BV748">
        <v>0</v>
      </c>
      <c r="BW748" t="s">
        <v>155</v>
      </c>
    </row>
    <row r="749" spans="1:75" x14ac:dyDescent="0.25">
      <c r="A749" s="26">
        <v>43530</v>
      </c>
      <c r="B749" s="27">
        <v>0.62267162037037038</v>
      </c>
      <c r="C749">
        <v>0.01</v>
      </c>
      <c r="D749">
        <v>1E-3</v>
      </c>
      <c r="E749">
        <v>10</v>
      </c>
      <c r="F749">
        <v>8.6</v>
      </c>
      <c r="G749">
        <v>0.9</v>
      </c>
      <c r="H749">
        <v>35</v>
      </c>
      <c r="J749">
        <v>18.39</v>
      </c>
      <c r="Y749">
        <v>12.9</v>
      </c>
      <c r="Z749">
        <v>880</v>
      </c>
      <c r="AA749">
        <v>903</v>
      </c>
      <c r="AB749">
        <v>889</v>
      </c>
      <c r="AF749">
        <v>982</v>
      </c>
      <c r="AG749">
        <v>-1</v>
      </c>
      <c r="AH749">
        <v>30</v>
      </c>
      <c r="AI749">
        <v>36</v>
      </c>
      <c r="AJ749">
        <v>191</v>
      </c>
      <c r="AK749">
        <v>170</v>
      </c>
      <c r="AL749">
        <v>5</v>
      </c>
      <c r="AM749">
        <v>174.6</v>
      </c>
      <c r="AN749" t="s">
        <v>155</v>
      </c>
      <c r="AO749">
        <v>2</v>
      </c>
      <c r="AP749" s="28">
        <v>0.8311574074074074</v>
      </c>
      <c r="AQ749">
        <v>47.158602000000002</v>
      </c>
      <c r="AR749">
        <v>-88.489684999999994</v>
      </c>
      <c r="AS749">
        <v>302</v>
      </c>
      <c r="AT749">
        <v>0</v>
      </c>
      <c r="AU749">
        <v>12</v>
      </c>
      <c r="AV749">
        <v>9</v>
      </c>
      <c r="AW749" t="s">
        <v>206</v>
      </c>
      <c r="AX749">
        <v>1.1000000000000001</v>
      </c>
      <c r="AY749">
        <v>2.5</v>
      </c>
      <c r="AZ749">
        <v>2.7</v>
      </c>
      <c r="BR749">
        <v>-2.686E-3</v>
      </c>
      <c r="BS749">
        <v>-5</v>
      </c>
      <c r="BT749">
        <v>5.8430000000000001E-3</v>
      </c>
      <c r="BU749">
        <v>-6.5640000000000004E-2</v>
      </c>
      <c r="BV749">
        <v>0</v>
      </c>
      <c r="BW749" t="s">
        <v>155</v>
      </c>
    </row>
    <row r="750" spans="1:75" x14ac:dyDescent="0.25">
      <c r="A750" s="26">
        <v>43530</v>
      </c>
      <c r="B750" s="27">
        <v>0.62268319444444442</v>
      </c>
      <c r="C750">
        <v>0.01</v>
      </c>
      <c r="D750">
        <v>1E-3</v>
      </c>
      <c r="E750">
        <v>10</v>
      </c>
      <c r="F750">
        <v>8.5</v>
      </c>
      <c r="G750">
        <v>1</v>
      </c>
      <c r="H750">
        <v>34.1</v>
      </c>
      <c r="J750">
        <v>18.399999999999999</v>
      </c>
      <c r="Y750">
        <v>12.9</v>
      </c>
      <c r="Z750">
        <v>880</v>
      </c>
      <c r="AA750">
        <v>903</v>
      </c>
      <c r="AB750">
        <v>889</v>
      </c>
      <c r="AF750">
        <v>982</v>
      </c>
      <c r="AG750">
        <v>-1</v>
      </c>
      <c r="AH750">
        <v>30</v>
      </c>
      <c r="AI750">
        <v>36</v>
      </c>
      <c r="AJ750">
        <v>191</v>
      </c>
      <c r="AK750">
        <v>170</v>
      </c>
      <c r="AL750">
        <v>4.9000000000000004</v>
      </c>
      <c r="AM750">
        <v>175</v>
      </c>
      <c r="AN750" t="s">
        <v>155</v>
      </c>
      <c r="AO750">
        <v>2</v>
      </c>
      <c r="AP750" s="28">
        <v>0.83116898148148144</v>
      </c>
      <c r="AQ750">
        <v>47.158602000000002</v>
      </c>
      <c r="AR750">
        <v>-88.489683999999997</v>
      </c>
      <c r="AS750">
        <v>301.8</v>
      </c>
      <c r="AT750">
        <v>0</v>
      </c>
      <c r="AU750">
        <v>12</v>
      </c>
      <c r="AV750">
        <v>9</v>
      </c>
      <c r="AW750" t="s">
        <v>206</v>
      </c>
      <c r="AX750">
        <v>1.1000000000000001</v>
      </c>
      <c r="AY750">
        <v>2.5430999999999999</v>
      </c>
      <c r="AZ750">
        <v>2.7431000000000001</v>
      </c>
      <c r="BR750">
        <v>-2.1570000000000001E-3</v>
      </c>
      <c r="BS750">
        <v>-5</v>
      </c>
      <c r="BT750">
        <v>6.0000000000000001E-3</v>
      </c>
      <c r="BU750">
        <v>-5.2712000000000002E-2</v>
      </c>
      <c r="BV750">
        <v>0</v>
      </c>
      <c r="BW750" t="s">
        <v>155</v>
      </c>
    </row>
    <row r="751" spans="1:75" x14ac:dyDescent="0.25">
      <c r="A751" s="26">
        <v>43530</v>
      </c>
      <c r="B751" s="27">
        <v>0.62269476851851857</v>
      </c>
      <c r="C751">
        <v>0.01</v>
      </c>
      <c r="D751">
        <v>1E-3</v>
      </c>
      <c r="E751">
        <v>10</v>
      </c>
      <c r="F751">
        <v>8.3000000000000007</v>
      </c>
      <c r="G751">
        <v>1</v>
      </c>
      <c r="H751">
        <v>37.5</v>
      </c>
      <c r="J751">
        <v>18.5</v>
      </c>
      <c r="Y751">
        <v>13</v>
      </c>
      <c r="Z751">
        <v>879</v>
      </c>
      <c r="AA751">
        <v>903</v>
      </c>
      <c r="AB751">
        <v>888</v>
      </c>
      <c r="AF751">
        <v>982</v>
      </c>
      <c r="AG751">
        <v>-1</v>
      </c>
      <c r="AH751">
        <v>30</v>
      </c>
      <c r="AI751">
        <v>36</v>
      </c>
      <c r="AJ751">
        <v>191</v>
      </c>
      <c r="AK751">
        <v>170</v>
      </c>
      <c r="AL751">
        <v>5</v>
      </c>
      <c r="AM751">
        <v>175</v>
      </c>
      <c r="AN751" t="s">
        <v>155</v>
      </c>
      <c r="AO751">
        <v>2</v>
      </c>
      <c r="AP751" s="28">
        <v>0.83118055555555559</v>
      </c>
      <c r="AQ751">
        <v>47.158602000000002</v>
      </c>
      <c r="AR751">
        <v>-88.489682999999999</v>
      </c>
      <c r="AS751">
        <v>301.5</v>
      </c>
      <c r="AT751">
        <v>0</v>
      </c>
      <c r="AU751">
        <v>12</v>
      </c>
      <c r="AV751">
        <v>9</v>
      </c>
      <c r="AW751" t="s">
        <v>206</v>
      </c>
      <c r="AX751">
        <v>1.1000000000000001</v>
      </c>
      <c r="AY751">
        <v>2.5137999999999998</v>
      </c>
      <c r="AZ751">
        <v>2.7138</v>
      </c>
      <c r="BR751">
        <v>-2E-3</v>
      </c>
      <c r="BS751">
        <v>-5</v>
      </c>
      <c r="BT751">
        <v>6.0000000000000001E-3</v>
      </c>
      <c r="BU751">
        <v>-4.8875000000000002E-2</v>
      </c>
      <c r="BV751">
        <v>0</v>
      </c>
      <c r="BW751" t="s">
        <v>155</v>
      </c>
    </row>
    <row r="752" spans="1:75" x14ac:dyDescent="0.25">
      <c r="A752" s="26">
        <v>43530</v>
      </c>
      <c r="B752" s="27">
        <v>0.62270634259259261</v>
      </c>
      <c r="C752">
        <v>0.01</v>
      </c>
      <c r="D752">
        <v>1E-3</v>
      </c>
      <c r="E752">
        <v>10</v>
      </c>
      <c r="F752">
        <v>8.3000000000000007</v>
      </c>
      <c r="G752">
        <v>1.1000000000000001</v>
      </c>
      <c r="H752">
        <v>34.799999999999997</v>
      </c>
      <c r="J752">
        <v>18.5</v>
      </c>
      <c r="Y752">
        <v>12.9</v>
      </c>
      <c r="Z752">
        <v>879</v>
      </c>
      <c r="AA752">
        <v>903</v>
      </c>
      <c r="AB752">
        <v>888</v>
      </c>
      <c r="AF752">
        <v>982</v>
      </c>
      <c r="AG752">
        <v>-1</v>
      </c>
      <c r="AH752">
        <v>30</v>
      </c>
      <c r="AI752">
        <v>36</v>
      </c>
      <c r="AJ752">
        <v>191</v>
      </c>
      <c r="AK752">
        <v>170</v>
      </c>
      <c r="AL752">
        <v>4.9000000000000004</v>
      </c>
      <c r="AM752">
        <v>175</v>
      </c>
      <c r="AN752" t="s">
        <v>155</v>
      </c>
      <c r="AO752">
        <v>2</v>
      </c>
      <c r="AP752" s="28">
        <v>0.83119212962962974</v>
      </c>
      <c r="AQ752">
        <v>47.158602000000002</v>
      </c>
      <c r="AR752">
        <v>-88.489682999999999</v>
      </c>
      <c r="AS752">
        <v>301.60000000000002</v>
      </c>
      <c r="AT752">
        <v>0</v>
      </c>
      <c r="AU752">
        <v>12</v>
      </c>
      <c r="AV752">
        <v>9</v>
      </c>
      <c r="AW752" t="s">
        <v>206</v>
      </c>
      <c r="AX752">
        <v>1.1000000000000001</v>
      </c>
      <c r="AY752">
        <v>2.4430999999999998</v>
      </c>
      <c r="AZ752">
        <v>2.6431</v>
      </c>
      <c r="BR752">
        <v>-3.686E-3</v>
      </c>
      <c r="BS752">
        <v>-5</v>
      </c>
      <c r="BT752">
        <v>6.0000000000000001E-3</v>
      </c>
      <c r="BU752">
        <v>-9.0077000000000004E-2</v>
      </c>
      <c r="BV752">
        <v>0</v>
      </c>
      <c r="BW752" t="s">
        <v>155</v>
      </c>
    </row>
    <row r="753" spans="1:75" x14ac:dyDescent="0.25">
      <c r="A753" s="26">
        <v>43530</v>
      </c>
      <c r="B753" s="27">
        <v>0.62271791666666665</v>
      </c>
      <c r="C753">
        <v>0.01</v>
      </c>
      <c r="D753">
        <v>1E-3</v>
      </c>
      <c r="E753">
        <v>10</v>
      </c>
      <c r="F753">
        <v>8.1</v>
      </c>
      <c r="G753">
        <v>1.1000000000000001</v>
      </c>
      <c r="H753">
        <v>35.4</v>
      </c>
      <c r="J753">
        <v>18.600000000000001</v>
      </c>
      <c r="Y753">
        <v>13</v>
      </c>
      <c r="Z753">
        <v>879</v>
      </c>
      <c r="AA753">
        <v>903</v>
      </c>
      <c r="AB753">
        <v>888</v>
      </c>
      <c r="AF753">
        <v>982</v>
      </c>
      <c r="AG753">
        <v>-1</v>
      </c>
      <c r="AH753">
        <v>30</v>
      </c>
      <c r="AI753">
        <v>36</v>
      </c>
      <c r="AJ753">
        <v>191</v>
      </c>
      <c r="AK753">
        <v>170</v>
      </c>
      <c r="AL753">
        <v>4.9000000000000004</v>
      </c>
      <c r="AM753">
        <v>175.1</v>
      </c>
      <c r="AN753" t="s">
        <v>155</v>
      </c>
      <c r="AO753">
        <v>2</v>
      </c>
      <c r="AP753" s="28">
        <v>0.83120370370370367</v>
      </c>
      <c r="AQ753">
        <v>47.158602000000002</v>
      </c>
      <c r="AR753">
        <v>-88.489682999999999</v>
      </c>
      <c r="AS753">
        <v>301.89999999999998</v>
      </c>
      <c r="AT753">
        <v>0</v>
      </c>
      <c r="AU753">
        <v>12</v>
      </c>
      <c r="AV753">
        <v>9</v>
      </c>
      <c r="AW753" t="s">
        <v>206</v>
      </c>
      <c r="AX753">
        <v>1.1431</v>
      </c>
      <c r="AY753">
        <v>2.5430999999999999</v>
      </c>
      <c r="AZ753">
        <v>2.7431000000000001</v>
      </c>
      <c r="BR753">
        <v>-2.3159999999999999E-3</v>
      </c>
      <c r="BS753">
        <v>-5</v>
      </c>
      <c r="BT753">
        <v>5.1580000000000003E-3</v>
      </c>
      <c r="BU753">
        <v>-5.6590000000000001E-2</v>
      </c>
      <c r="BV753">
        <v>0</v>
      </c>
      <c r="BW753" t="s">
        <v>155</v>
      </c>
    </row>
    <row r="754" spans="1:75" x14ac:dyDescent="0.25">
      <c r="A754" s="26">
        <v>43530</v>
      </c>
      <c r="B754" s="27">
        <v>0.62272949074074069</v>
      </c>
      <c r="C754">
        <v>0.01</v>
      </c>
      <c r="D754">
        <v>1E-3</v>
      </c>
      <c r="E754">
        <v>10</v>
      </c>
      <c r="F754">
        <v>7.9</v>
      </c>
      <c r="G754">
        <v>1.2</v>
      </c>
      <c r="H754">
        <v>35.299999999999997</v>
      </c>
      <c r="J754">
        <v>18.600000000000001</v>
      </c>
      <c r="Y754">
        <v>13</v>
      </c>
      <c r="Z754">
        <v>878</v>
      </c>
      <c r="AA754">
        <v>904</v>
      </c>
      <c r="AB754">
        <v>888</v>
      </c>
      <c r="AF754">
        <v>982</v>
      </c>
      <c r="AG754">
        <v>-1</v>
      </c>
      <c r="AH754">
        <v>30</v>
      </c>
      <c r="AI754">
        <v>36</v>
      </c>
      <c r="AJ754">
        <v>191</v>
      </c>
      <c r="AK754">
        <v>170</v>
      </c>
      <c r="AL754">
        <v>4.9000000000000004</v>
      </c>
      <c r="AM754">
        <v>175.5</v>
      </c>
      <c r="AN754" t="s">
        <v>155</v>
      </c>
      <c r="AO754">
        <v>2</v>
      </c>
      <c r="AP754" s="28">
        <v>0.83121527777777782</v>
      </c>
      <c r="AQ754">
        <v>47.158600999999997</v>
      </c>
      <c r="AR754">
        <v>-88.489682999999999</v>
      </c>
      <c r="AS754">
        <v>301.8</v>
      </c>
      <c r="AT754">
        <v>0</v>
      </c>
      <c r="AU754">
        <v>12</v>
      </c>
      <c r="AV754">
        <v>9</v>
      </c>
      <c r="AW754" t="s">
        <v>206</v>
      </c>
      <c r="AX754">
        <v>1.2</v>
      </c>
      <c r="AY754">
        <v>2.6</v>
      </c>
      <c r="AZ754">
        <v>2.8431000000000002</v>
      </c>
      <c r="BR754">
        <v>-2E-3</v>
      </c>
      <c r="BS754">
        <v>-5</v>
      </c>
      <c r="BT754">
        <v>5.0000000000000001E-3</v>
      </c>
      <c r="BU754">
        <v>-4.8875000000000002E-2</v>
      </c>
      <c r="BV754">
        <v>0</v>
      </c>
      <c r="BW754" t="s">
        <v>155</v>
      </c>
    </row>
    <row r="755" spans="1:75" x14ac:dyDescent="0.25">
      <c r="A755" s="26">
        <v>43530</v>
      </c>
      <c r="B755" s="27">
        <v>0.62274106481481484</v>
      </c>
      <c r="C755">
        <v>0.01</v>
      </c>
      <c r="D755">
        <v>1E-3</v>
      </c>
      <c r="E755">
        <v>10</v>
      </c>
      <c r="F755">
        <v>7.8</v>
      </c>
      <c r="G755">
        <v>1.2</v>
      </c>
      <c r="H755">
        <v>34.700000000000003</v>
      </c>
      <c r="J755">
        <v>18.600000000000001</v>
      </c>
      <c r="Y755">
        <v>13.1</v>
      </c>
      <c r="Z755">
        <v>878</v>
      </c>
      <c r="AA755">
        <v>903</v>
      </c>
      <c r="AB755">
        <v>889</v>
      </c>
      <c r="AF755">
        <v>982</v>
      </c>
      <c r="AG755">
        <v>-1</v>
      </c>
      <c r="AH755">
        <v>30</v>
      </c>
      <c r="AI755">
        <v>36</v>
      </c>
      <c r="AJ755">
        <v>191</v>
      </c>
      <c r="AK755">
        <v>170</v>
      </c>
      <c r="AL755">
        <v>4.9000000000000004</v>
      </c>
      <c r="AM755">
        <v>175.8</v>
      </c>
      <c r="AN755" t="s">
        <v>155</v>
      </c>
      <c r="AO755">
        <v>2</v>
      </c>
      <c r="AP755" s="28">
        <v>0.83122685185185186</v>
      </c>
      <c r="AQ755">
        <v>47.1586</v>
      </c>
      <c r="AR755">
        <v>-88.489682000000002</v>
      </c>
      <c r="AS755">
        <v>301.60000000000002</v>
      </c>
      <c r="AT755">
        <v>0</v>
      </c>
      <c r="AU755">
        <v>12</v>
      </c>
      <c r="AV755">
        <v>9</v>
      </c>
      <c r="AW755" t="s">
        <v>206</v>
      </c>
      <c r="AX755">
        <v>1.1569</v>
      </c>
      <c r="AY755">
        <v>2.5137999999999998</v>
      </c>
      <c r="AZ755">
        <v>2.8138000000000001</v>
      </c>
      <c r="BR755">
        <v>-2E-3</v>
      </c>
      <c r="BS755">
        <v>-5</v>
      </c>
      <c r="BT755">
        <v>5.8430000000000001E-3</v>
      </c>
      <c r="BU755">
        <v>-4.8875000000000002E-2</v>
      </c>
      <c r="BV755">
        <v>0</v>
      </c>
      <c r="BW755" t="s">
        <v>155</v>
      </c>
    </row>
    <row r="756" spans="1:75" x14ac:dyDescent="0.25">
      <c r="A756" s="26">
        <v>43530</v>
      </c>
      <c r="B756" s="27">
        <v>0.62275263888888888</v>
      </c>
      <c r="C756">
        <v>0.01</v>
      </c>
      <c r="D756">
        <v>1E-3</v>
      </c>
      <c r="E756">
        <v>10</v>
      </c>
      <c r="F756">
        <v>7.7</v>
      </c>
      <c r="G756">
        <v>1.2</v>
      </c>
      <c r="H756">
        <v>38.799999999999997</v>
      </c>
      <c r="J756">
        <v>18.600000000000001</v>
      </c>
      <c r="Y756">
        <v>13.1</v>
      </c>
      <c r="Z756">
        <v>878</v>
      </c>
      <c r="AA756">
        <v>903</v>
      </c>
      <c r="AB756">
        <v>889</v>
      </c>
      <c r="AF756">
        <v>982</v>
      </c>
      <c r="AG756">
        <v>-1</v>
      </c>
      <c r="AH756">
        <v>30</v>
      </c>
      <c r="AI756">
        <v>36</v>
      </c>
      <c r="AJ756">
        <v>191</v>
      </c>
      <c r="AK756">
        <v>170</v>
      </c>
      <c r="AL756">
        <v>5</v>
      </c>
      <c r="AM756">
        <v>176</v>
      </c>
      <c r="AN756" t="s">
        <v>155</v>
      </c>
      <c r="AO756">
        <v>2</v>
      </c>
      <c r="AP756" s="28">
        <v>0.83123842592592589</v>
      </c>
      <c r="AQ756">
        <v>47.1586</v>
      </c>
      <c r="AR756">
        <v>-88.489682000000002</v>
      </c>
      <c r="AS756">
        <v>301.5</v>
      </c>
      <c r="AT756">
        <v>0</v>
      </c>
      <c r="AU756">
        <v>12</v>
      </c>
      <c r="AV756">
        <v>9</v>
      </c>
      <c r="AW756" t="s">
        <v>206</v>
      </c>
      <c r="AX756">
        <v>1.1000000000000001</v>
      </c>
      <c r="AY756">
        <v>2.4</v>
      </c>
      <c r="AZ756">
        <v>2.7</v>
      </c>
      <c r="BR756">
        <v>-2E-3</v>
      </c>
      <c r="BS756">
        <v>-5</v>
      </c>
      <c r="BT756">
        <v>5.1570000000000001E-3</v>
      </c>
      <c r="BU756">
        <v>-4.8875000000000002E-2</v>
      </c>
      <c r="BV756">
        <v>0</v>
      </c>
      <c r="BW756" t="s">
        <v>155</v>
      </c>
    </row>
    <row r="757" spans="1:75" x14ac:dyDescent="0.25">
      <c r="A757" s="26">
        <v>43530</v>
      </c>
      <c r="B757" s="27">
        <v>0.62276421296296303</v>
      </c>
      <c r="C757">
        <v>0.01</v>
      </c>
      <c r="D757">
        <v>1E-3</v>
      </c>
      <c r="E757">
        <v>10</v>
      </c>
      <c r="F757">
        <v>7.6</v>
      </c>
      <c r="G757">
        <v>1.3</v>
      </c>
      <c r="H757">
        <v>32.4</v>
      </c>
      <c r="J757">
        <v>18.7</v>
      </c>
      <c r="Y757">
        <v>13.2</v>
      </c>
      <c r="Z757">
        <v>878</v>
      </c>
      <c r="AA757">
        <v>903</v>
      </c>
      <c r="AB757">
        <v>889</v>
      </c>
      <c r="AF757">
        <v>982</v>
      </c>
      <c r="AG757">
        <v>-1</v>
      </c>
      <c r="AH757">
        <v>30</v>
      </c>
      <c r="AI757">
        <v>36</v>
      </c>
      <c r="AJ757">
        <v>191</v>
      </c>
      <c r="AK757">
        <v>170</v>
      </c>
      <c r="AL757">
        <v>4.9000000000000004</v>
      </c>
      <c r="AM757">
        <v>176</v>
      </c>
      <c r="AN757" t="s">
        <v>155</v>
      </c>
      <c r="AO757">
        <v>2</v>
      </c>
      <c r="AP757" s="28">
        <v>0.83123842592592589</v>
      </c>
      <c r="AQ757">
        <v>47.1586</v>
      </c>
      <c r="AR757">
        <v>-88.489682000000002</v>
      </c>
      <c r="AS757">
        <v>301.5</v>
      </c>
      <c r="AT757">
        <v>0</v>
      </c>
      <c r="AU757">
        <v>12</v>
      </c>
      <c r="AV757">
        <v>9</v>
      </c>
      <c r="AW757" t="s">
        <v>206</v>
      </c>
      <c r="AX757">
        <v>1.1000000000000001</v>
      </c>
      <c r="AY757">
        <v>2.4</v>
      </c>
      <c r="AZ757">
        <v>2.7</v>
      </c>
      <c r="BR757">
        <v>-2E-3</v>
      </c>
      <c r="BS757">
        <v>-5</v>
      </c>
      <c r="BT757">
        <v>5.0000000000000001E-3</v>
      </c>
      <c r="BU757">
        <v>-4.8875000000000002E-2</v>
      </c>
      <c r="BV757">
        <v>0</v>
      </c>
      <c r="BW757" t="s">
        <v>155</v>
      </c>
    </row>
    <row r="758" spans="1:75" x14ac:dyDescent="0.25">
      <c r="A758" s="26">
        <v>43530</v>
      </c>
      <c r="B758" s="27">
        <v>0.62277578703703707</v>
      </c>
      <c r="C758">
        <v>0.01</v>
      </c>
      <c r="D758">
        <v>1E-3</v>
      </c>
      <c r="E758">
        <v>10</v>
      </c>
      <c r="F758">
        <v>7.5</v>
      </c>
      <c r="G758">
        <v>1.3</v>
      </c>
      <c r="H758">
        <v>32.200000000000003</v>
      </c>
      <c r="J758">
        <v>18.739999999999998</v>
      </c>
      <c r="Y758">
        <v>13.5</v>
      </c>
      <c r="Z758">
        <v>877</v>
      </c>
      <c r="AA758">
        <v>902</v>
      </c>
      <c r="AB758">
        <v>889</v>
      </c>
      <c r="AF758">
        <v>982</v>
      </c>
      <c r="AG758">
        <v>-1</v>
      </c>
      <c r="AH758">
        <v>30</v>
      </c>
      <c r="AI758">
        <v>36</v>
      </c>
      <c r="AJ758">
        <v>191</v>
      </c>
      <c r="AK758">
        <v>170</v>
      </c>
      <c r="AL758">
        <v>4.9000000000000004</v>
      </c>
      <c r="AM758">
        <v>176</v>
      </c>
      <c r="AN758" t="s">
        <v>155</v>
      </c>
      <c r="AO758">
        <v>2</v>
      </c>
      <c r="AP758" s="28">
        <v>0.83126157407407408</v>
      </c>
      <c r="AQ758">
        <v>47.1586</v>
      </c>
      <c r="AR758">
        <v>-88.489682000000002</v>
      </c>
      <c r="AS758">
        <v>301.7</v>
      </c>
      <c r="AT758">
        <v>0</v>
      </c>
      <c r="AU758">
        <v>12</v>
      </c>
      <c r="AV758">
        <v>9</v>
      </c>
      <c r="AW758" t="s">
        <v>206</v>
      </c>
      <c r="AX758">
        <v>1.1000000000000001</v>
      </c>
      <c r="AY758">
        <v>2.4430429999999999</v>
      </c>
      <c r="AZ758">
        <v>2.7</v>
      </c>
      <c r="BR758">
        <v>-2E-3</v>
      </c>
      <c r="BS758">
        <v>-5</v>
      </c>
      <c r="BT758">
        <v>5.0000000000000001E-3</v>
      </c>
      <c r="BU758">
        <v>-4.8875000000000002E-2</v>
      </c>
      <c r="BV758">
        <v>0</v>
      </c>
      <c r="BW758" t="s">
        <v>155</v>
      </c>
    </row>
    <row r="759" spans="1:75" x14ac:dyDescent="0.25">
      <c r="A759" s="26">
        <v>43530</v>
      </c>
      <c r="B759" s="27">
        <v>0.6227873611111111</v>
      </c>
      <c r="C759">
        <v>0.01</v>
      </c>
      <c r="D759">
        <v>1E-3</v>
      </c>
      <c r="E759">
        <v>10</v>
      </c>
      <c r="F759">
        <v>7.4</v>
      </c>
      <c r="G759">
        <v>1.3</v>
      </c>
      <c r="H759">
        <v>31.9</v>
      </c>
      <c r="J759">
        <v>18.8</v>
      </c>
      <c r="Y759">
        <v>13.6</v>
      </c>
      <c r="Z759">
        <v>875</v>
      </c>
      <c r="AA759">
        <v>902</v>
      </c>
      <c r="AB759">
        <v>888</v>
      </c>
      <c r="AF759">
        <v>982</v>
      </c>
      <c r="AG759">
        <v>-1</v>
      </c>
      <c r="AH759">
        <v>30</v>
      </c>
      <c r="AI759">
        <v>36</v>
      </c>
      <c r="AJ759">
        <v>191</v>
      </c>
      <c r="AK759">
        <v>170</v>
      </c>
      <c r="AL759">
        <v>4.9000000000000004</v>
      </c>
      <c r="AM759">
        <v>175.4</v>
      </c>
      <c r="AN759" t="s">
        <v>155</v>
      </c>
      <c r="AO759">
        <v>2</v>
      </c>
      <c r="AP759" s="28">
        <v>0.83127314814814823</v>
      </c>
      <c r="AQ759">
        <v>47.1586</v>
      </c>
      <c r="AR759">
        <v>-88.489682000000002</v>
      </c>
      <c r="AS759">
        <v>302.10000000000002</v>
      </c>
      <c r="AT759">
        <v>0</v>
      </c>
      <c r="AU759">
        <v>12</v>
      </c>
      <c r="AV759">
        <v>9</v>
      </c>
      <c r="AW759" t="s">
        <v>206</v>
      </c>
      <c r="AX759">
        <v>1.1000000000000001</v>
      </c>
      <c r="AY759">
        <v>2.5</v>
      </c>
      <c r="AZ759">
        <v>2.7</v>
      </c>
      <c r="BR759">
        <v>-1.157E-3</v>
      </c>
      <c r="BS759">
        <v>-5</v>
      </c>
      <c r="BT759">
        <v>5.0000000000000001E-3</v>
      </c>
      <c r="BU759">
        <v>-2.8275000000000002E-2</v>
      </c>
      <c r="BV759">
        <v>0</v>
      </c>
      <c r="BW759" t="s">
        <v>155</v>
      </c>
    </row>
    <row r="760" spans="1:75" x14ac:dyDescent="0.25">
      <c r="A760" s="26">
        <v>43530</v>
      </c>
      <c r="B760" s="27">
        <v>0.62279893518518514</v>
      </c>
      <c r="C760">
        <v>0.01</v>
      </c>
      <c r="D760">
        <v>1E-3</v>
      </c>
      <c r="E760">
        <v>10</v>
      </c>
      <c r="F760">
        <v>7.4</v>
      </c>
      <c r="G760">
        <v>1.3</v>
      </c>
      <c r="H760">
        <v>32</v>
      </c>
      <c r="J760">
        <v>18.8</v>
      </c>
      <c r="Y760">
        <v>13.3</v>
      </c>
      <c r="Z760">
        <v>878</v>
      </c>
      <c r="AA760">
        <v>902</v>
      </c>
      <c r="AB760">
        <v>888</v>
      </c>
      <c r="AF760">
        <v>982</v>
      </c>
      <c r="AG760">
        <v>-1</v>
      </c>
      <c r="AH760">
        <v>30</v>
      </c>
      <c r="AI760">
        <v>36</v>
      </c>
      <c r="AJ760">
        <v>191</v>
      </c>
      <c r="AK760">
        <v>170</v>
      </c>
      <c r="AL760">
        <v>4.9000000000000004</v>
      </c>
      <c r="AM760">
        <v>174.7</v>
      </c>
      <c r="AN760" t="s">
        <v>155</v>
      </c>
      <c r="AO760">
        <v>2</v>
      </c>
      <c r="AP760" s="28">
        <v>0.83128472222222216</v>
      </c>
      <c r="AQ760">
        <v>47.1586</v>
      </c>
      <c r="AR760">
        <v>-88.489681000000004</v>
      </c>
      <c r="AS760">
        <v>302.60000000000002</v>
      </c>
      <c r="AT760">
        <v>0</v>
      </c>
      <c r="AU760">
        <v>12</v>
      </c>
      <c r="AV760">
        <v>9</v>
      </c>
      <c r="AW760" t="s">
        <v>206</v>
      </c>
      <c r="AX760">
        <v>1.1000000000000001</v>
      </c>
      <c r="AY760">
        <v>2.5</v>
      </c>
      <c r="AZ760">
        <v>2.7</v>
      </c>
      <c r="BR760">
        <v>-3.529E-3</v>
      </c>
      <c r="BS760">
        <v>-5</v>
      </c>
      <c r="BT760">
        <v>5.0000000000000001E-3</v>
      </c>
      <c r="BU760">
        <v>-8.6239999999999997E-2</v>
      </c>
      <c r="BV760">
        <v>0</v>
      </c>
      <c r="BW760" t="s">
        <v>155</v>
      </c>
    </row>
    <row r="761" spans="1:75" x14ac:dyDescent="0.25">
      <c r="A761" s="26">
        <v>43530</v>
      </c>
      <c r="B761" s="27">
        <v>0.62281050925925929</v>
      </c>
      <c r="C761">
        <v>0.01</v>
      </c>
      <c r="D761">
        <v>1E-3</v>
      </c>
      <c r="E761">
        <v>10</v>
      </c>
      <c r="F761">
        <v>7.3</v>
      </c>
      <c r="G761">
        <v>1.3</v>
      </c>
      <c r="H761">
        <v>39.1</v>
      </c>
      <c r="J761">
        <v>18.8</v>
      </c>
      <c r="Y761">
        <v>13.1</v>
      </c>
      <c r="Z761">
        <v>878</v>
      </c>
      <c r="AA761">
        <v>902</v>
      </c>
      <c r="AB761">
        <v>888</v>
      </c>
      <c r="AF761">
        <v>982</v>
      </c>
      <c r="AG761">
        <v>-1</v>
      </c>
      <c r="AH761">
        <v>30</v>
      </c>
      <c r="AI761">
        <v>36</v>
      </c>
      <c r="AJ761">
        <v>191.8</v>
      </c>
      <c r="AK761">
        <v>170</v>
      </c>
      <c r="AL761">
        <v>4.9000000000000004</v>
      </c>
      <c r="AM761">
        <v>174</v>
      </c>
      <c r="AN761" t="s">
        <v>155</v>
      </c>
      <c r="AO761">
        <v>2</v>
      </c>
      <c r="AP761" s="28">
        <v>0.83129629629629631</v>
      </c>
      <c r="AQ761">
        <v>47.1586</v>
      </c>
      <c r="AR761">
        <v>-88.489680000000007</v>
      </c>
      <c r="AS761">
        <v>303</v>
      </c>
      <c r="AT761">
        <v>0</v>
      </c>
      <c r="AU761">
        <v>12</v>
      </c>
      <c r="AV761">
        <v>9</v>
      </c>
      <c r="AW761" t="s">
        <v>206</v>
      </c>
      <c r="AX761">
        <v>1.1000000000000001</v>
      </c>
      <c r="AY761">
        <v>2.5</v>
      </c>
      <c r="AZ761">
        <v>2.7</v>
      </c>
      <c r="BR761">
        <v>-4.0000000000000001E-3</v>
      </c>
      <c r="BS761">
        <v>-5</v>
      </c>
      <c r="BT761">
        <v>5.8430000000000001E-3</v>
      </c>
      <c r="BU761">
        <v>-9.7750000000000004E-2</v>
      </c>
      <c r="BV761">
        <v>0</v>
      </c>
      <c r="BW761" t="s">
        <v>155</v>
      </c>
    </row>
    <row r="765" spans="1:75" x14ac:dyDescent="0.25">
      <c r="A765" t="s">
        <v>219</v>
      </c>
    </row>
    <row r="766" spans="1:75" x14ac:dyDescent="0.25">
      <c r="A766" t="s">
        <v>220</v>
      </c>
      <c r="B766">
        <v>7.1239999999999997</v>
      </c>
    </row>
    <row r="767" spans="1:75" x14ac:dyDescent="0.25">
      <c r="A767" t="s">
        <v>221</v>
      </c>
      <c r="B767" t="s">
        <v>222</v>
      </c>
    </row>
    <row r="768" spans="1:75" x14ac:dyDescent="0.25">
      <c r="B768" t="s">
        <v>223</v>
      </c>
      <c r="C768" t="s">
        <v>224</v>
      </c>
    </row>
    <row r="769" spans="1:2" x14ac:dyDescent="0.25">
      <c r="B769" t="s">
        <v>225</v>
      </c>
    </row>
    <row r="770" spans="1:2" x14ac:dyDescent="0.25">
      <c r="B770" t="s">
        <v>226</v>
      </c>
    </row>
    <row r="771" spans="1:2" x14ac:dyDescent="0.25">
      <c r="A771" t="s">
        <v>227</v>
      </c>
      <c r="B771" s="26">
        <v>43530</v>
      </c>
    </row>
    <row r="772" spans="1:2" x14ac:dyDescent="0.25">
      <c r="A772" t="s">
        <v>228</v>
      </c>
    </row>
    <row r="773" spans="1:2" x14ac:dyDescent="0.25">
      <c r="A773" t="s">
        <v>229</v>
      </c>
      <c r="B773" t="s">
        <v>230</v>
      </c>
    </row>
    <row r="774" spans="1:2" x14ac:dyDescent="0.25">
      <c r="A774" t="s">
        <v>231</v>
      </c>
      <c r="B774" t="s">
        <v>232</v>
      </c>
    </row>
    <row r="775" spans="1:2" x14ac:dyDescent="0.25">
      <c r="A775" t="s">
        <v>233</v>
      </c>
      <c r="B775" t="s">
        <v>234</v>
      </c>
    </row>
    <row r="776" spans="1:2" x14ac:dyDescent="0.25">
      <c r="A776" t="s">
        <v>235</v>
      </c>
      <c r="B776" t="s">
        <v>236</v>
      </c>
    </row>
    <row r="777" spans="1:2" x14ac:dyDescent="0.25">
      <c r="A777" t="s">
        <v>237</v>
      </c>
    </row>
    <row r="778" spans="1:2" x14ac:dyDescent="0.25">
      <c r="A778" t="s">
        <v>229</v>
      </c>
      <c r="B778" t="s">
        <v>238</v>
      </c>
    </row>
    <row r="779" spans="1:2" x14ac:dyDescent="0.25">
      <c r="A779" t="s">
        <v>231</v>
      </c>
      <c r="B779" t="s">
        <v>239</v>
      </c>
    </row>
    <row r="780" spans="1:2" x14ac:dyDescent="0.25">
      <c r="A780" t="s">
        <v>233</v>
      </c>
      <c r="B780">
        <v>95</v>
      </c>
    </row>
    <row r="781" spans="1:2" x14ac:dyDescent="0.25">
      <c r="A781" t="s">
        <v>235</v>
      </c>
      <c r="B781">
        <v>6.907</v>
      </c>
    </row>
    <row r="782" spans="1:2" x14ac:dyDescent="0.25">
      <c r="A782" t="s">
        <v>240</v>
      </c>
      <c r="B782">
        <v>6.08</v>
      </c>
    </row>
    <row r="783" spans="1:2" x14ac:dyDescent="0.25">
      <c r="A783" t="s">
        <v>241</v>
      </c>
      <c r="B783">
        <v>15.6</v>
      </c>
    </row>
    <row r="784" spans="1:2" x14ac:dyDescent="0.25">
      <c r="A784" t="s">
        <v>242</v>
      </c>
      <c r="B784">
        <v>3030</v>
      </c>
    </row>
    <row r="785" spans="1:8" x14ac:dyDescent="0.25">
      <c r="A785" t="s">
        <v>237</v>
      </c>
    </row>
    <row r="786" spans="1:8" x14ac:dyDescent="0.25">
      <c r="A786" t="s">
        <v>229</v>
      </c>
      <c r="B786" t="s">
        <v>243</v>
      </c>
    </row>
    <row r="787" spans="1:8" x14ac:dyDescent="0.25">
      <c r="A787" t="s">
        <v>231</v>
      </c>
      <c r="B787" t="s">
        <v>244</v>
      </c>
    </row>
    <row r="788" spans="1:8" x14ac:dyDescent="0.25">
      <c r="A788" t="s">
        <v>233</v>
      </c>
      <c r="B788">
        <v>129098</v>
      </c>
    </row>
    <row r="789" spans="1:8" x14ac:dyDescent="0.25">
      <c r="A789" t="s">
        <v>235</v>
      </c>
      <c r="B789">
        <v>1.302</v>
      </c>
    </row>
    <row r="790" spans="1:8" x14ac:dyDescent="0.25">
      <c r="A790" t="s">
        <v>245</v>
      </c>
      <c r="B790">
        <v>2032</v>
      </c>
    </row>
    <row r="791" spans="1:8" x14ac:dyDescent="0.25">
      <c r="A791" t="s">
        <v>246</v>
      </c>
      <c r="B791">
        <v>253</v>
      </c>
    </row>
    <row r="792" spans="1:8" x14ac:dyDescent="0.25">
      <c r="A792" t="s">
        <v>247</v>
      </c>
      <c r="B792" t="s">
        <v>248</v>
      </c>
      <c r="C792">
        <v>0</v>
      </c>
      <c r="D792">
        <v>4409.1123049999997</v>
      </c>
      <c r="E792">
        <v>2976.3190920000002</v>
      </c>
      <c r="F792">
        <v>154081.3125</v>
      </c>
      <c r="G792">
        <v>-836283.875</v>
      </c>
      <c r="H792">
        <v>2435829.5</v>
      </c>
    </row>
    <row r="793" spans="1:8" x14ac:dyDescent="0.25">
      <c r="A793" t="s">
        <v>249</v>
      </c>
      <c r="B793">
        <v>500</v>
      </c>
      <c r="C793">
        <v>1.0000000000000001E-5</v>
      </c>
      <c r="D793">
        <v>6866.6889650000003</v>
      </c>
      <c r="E793">
        <v>0</v>
      </c>
      <c r="F793">
        <v>0</v>
      </c>
      <c r="G793">
        <v>0</v>
      </c>
      <c r="H793">
        <v>0</v>
      </c>
    </row>
    <row r="794" spans="1:8" x14ac:dyDescent="0.25">
      <c r="A794" t="s">
        <v>237</v>
      </c>
    </row>
    <row r="795" spans="1:8" x14ac:dyDescent="0.25">
      <c r="A795" t="s">
        <v>229</v>
      </c>
      <c r="B795" t="s">
        <v>250</v>
      </c>
    </row>
    <row r="796" spans="1:8" x14ac:dyDescent="0.25">
      <c r="A796" t="s">
        <v>231</v>
      </c>
      <c r="B796" t="s">
        <v>251</v>
      </c>
    </row>
    <row r="797" spans="1:8" x14ac:dyDescent="0.25">
      <c r="A797" t="s">
        <v>235</v>
      </c>
      <c r="B797">
        <v>2.9</v>
      </c>
    </row>
    <row r="798" spans="1:8" x14ac:dyDescent="0.25">
      <c r="A798" t="s">
        <v>237</v>
      </c>
    </row>
    <row r="799" spans="1:8" x14ac:dyDescent="0.25">
      <c r="A799" t="s">
        <v>229</v>
      </c>
      <c r="B799" t="s">
        <v>252</v>
      </c>
    </row>
    <row r="800" spans="1:8" x14ac:dyDescent="0.25">
      <c r="A800" t="s">
        <v>231</v>
      </c>
      <c r="B800" t="s">
        <v>253</v>
      </c>
    </row>
    <row r="801" spans="1:2" x14ac:dyDescent="0.25">
      <c r="A801" t="s">
        <v>233</v>
      </c>
      <c r="B801">
        <v>208</v>
      </c>
    </row>
    <row r="802" spans="1:2" x14ac:dyDescent="0.25">
      <c r="A802" t="s">
        <v>254</v>
      </c>
      <c r="B802" t="s">
        <v>255</v>
      </c>
    </row>
    <row r="803" spans="1:2" x14ac:dyDescent="0.25">
      <c r="A803" t="s">
        <v>256</v>
      </c>
      <c r="B803" t="s">
        <v>257</v>
      </c>
    </row>
    <row r="804" spans="1:2" x14ac:dyDescent="0.25">
      <c r="A804" t="s">
        <v>258</v>
      </c>
      <c r="B804" t="s">
        <v>259</v>
      </c>
    </row>
    <row r="805" spans="1:2" x14ac:dyDescent="0.25">
      <c r="A805" t="s">
        <v>260</v>
      </c>
      <c r="B805" t="s">
        <v>261</v>
      </c>
    </row>
    <row r="806" spans="1:2" x14ac:dyDescent="0.25">
      <c r="A806" t="s">
        <v>237</v>
      </c>
    </row>
    <row r="808" spans="1:2" x14ac:dyDescent="0.25">
      <c r="A808" t="s">
        <v>262</v>
      </c>
      <c r="B808" t="s">
        <v>263</v>
      </c>
    </row>
    <row r="809" spans="1:2" x14ac:dyDescent="0.25">
      <c r="A809" t="s">
        <v>264</v>
      </c>
    </row>
    <row r="810" spans="1:2" x14ac:dyDescent="0.25">
      <c r="A810" t="s">
        <v>265</v>
      </c>
      <c r="B810">
        <v>998</v>
      </c>
    </row>
    <row r="811" spans="1:2" x14ac:dyDescent="0.25">
      <c r="A811" t="s">
        <v>266</v>
      </c>
      <c r="B811" t="s">
        <v>267</v>
      </c>
    </row>
    <row r="812" spans="1:2" x14ac:dyDescent="0.25">
      <c r="A812" t="s">
        <v>268</v>
      </c>
    </row>
    <row r="813" spans="1:2" x14ac:dyDescent="0.25">
      <c r="A813" t="s">
        <v>269</v>
      </c>
      <c r="B813">
        <v>0.74</v>
      </c>
    </row>
    <row r="814" spans="1:2" x14ac:dyDescent="0.25">
      <c r="A814" t="s">
        <v>270</v>
      </c>
      <c r="B814" t="s">
        <v>271</v>
      </c>
    </row>
    <row r="815" spans="1:2" x14ac:dyDescent="0.25">
      <c r="A815" t="s">
        <v>272</v>
      </c>
      <c r="B815">
        <v>2</v>
      </c>
    </row>
    <row r="816" spans="1:2" x14ac:dyDescent="0.25">
      <c r="A816" t="s">
        <v>273</v>
      </c>
      <c r="B816" t="s">
        <v>274</v>
      </c>
    </row>
    <row r="817" spans="1:3" x14ac:dyDescent="0.25">
      <c r="A817" t="s">
        <v>275</v>
      </c>
      <c r="B817" t="s">
        <v>276</v>
      </c>
      <c r="C817" t="s">
        <v>277</v>
      </c>
    </row>
    <row r="818" spans="1:3" x14ac:dyDescent="0.25">
      <c r="A818" t="s">
        <v>278</v>
      </c>
      <c r="B818">
        <v>4</v>
      </c>
    </row>
    <row r="819" spans="1:3" x14ac:dyDescent="0.25">
      <c r="A819" t="s">
        <v>279</v>
      </c>
      <c r="B819">
        <v>4</v>
      </c>
    </row>
    <row r="820" spans="1:3" x14ac:dyDescent="0.25">
      <c r="A820" t="s">
        <v>280</v>
      </c>
      <c r="B820">
        <v>3</v>
      </c>
    </row>
    <row r="821" spans="1:3" x14ac:dyDescent="0.25">
      <c r="A821" t="s">
        <v>281</v>
      </c>
      <c r="B821">
        <v>5</v>
      </c>
    </row>
    <row r="822" spans="1:3" x14ac:dyDescent="0.25">
      <c r="A822" t="s">
        <v>282</v>
      </c>
      <c r="B822">
        <v>1</v>
      </c>
    </row>
    <row r="823" spans="1:3" x14ac:dyDescent="0.25">
      <c r="A823" t="s">
        <v>283</v>
      </c>
      <c r="B823">
        <v>0</v>
      </c>
    </row>
    <row r="824" spans="1:3" x14ac:dyDescent="0.25">
      <c r="A824" t="s">
        <v>284</v>
      </c>
      <c r="B824" t="s">
        <v>274</v>
      </c>
    </row>
    <row r="825" spans="1:3" x14ac:dyDescent="0.25">
      <c r="A825" t="s">
        <v>285</v>
      </c>
      <c r="B825">
        <v>0</v>
      </c>
    </row>
    <row r="826" spans="1:3" x14ac:dyDescent="0.25">
      <c r="A826" t="s">
        <v>286</v>
      </c>
      <c r="B826" t="s">
        <v>274</v>
      </c>
    </row>
    <row r="827" spans="1:3" x14ac:dyDescent="0.25">
      <c r="A827" t="s">
        <v>287</v>
      </c>
      <c r="B827">
        <v>0</v>
      </c>
    </row>
    <row r="828" spans="1:3" x14ac:dyDescent="0.25">
      <c r="A828" t="s">
        <v>288</v>
      </c>
      <c r="B828">
        <v>0</v>
      </c>
    </row>
    <row r="829" spans="1:3" x14ac:dyDescent="0.25">
      <c r="A829" t="s">
        <v>289</v>
      </c>
      <c r="B829">
        <v>0</v>
      </c>
    </row>
    <row r="830" spans="1:3" x14ac:dyDescent="0.25">
      <c r="A830" t="s">
        <v>290</v>
      </c>
      <c r="B830">
        <v>1</v>
      </c>
    </row>
    <row r="831" spans="1:3" x14ac:dyDescent="0.25">
      <c r="A831" t="s">
        <v>291</v>
      </c>
      <c r="B831">
        <v>0</v>
      </c>
    </row>
    <row r="832" spans="1:3" x14ac:dyDescent="0.25">
      <c r="A832" t="s">
        <v>292</v>
      </c>
      <c r="B832" t="s">
        <v>293</v>
      </c>
    </row>
    <row r="833" spans="1:2" x14ac:dyDescent="0.25">
      <c r="A833" t="s">
        <v>294</v>
      </c>
      <c r="B833" t="s">
        <v>295</v>
      </c>
    </row>
    <row r="834" spans="1:2" x14ac:dyDescent="0.25">
      <c r="A834" t="s">
        <v>296</v>
      </c>
      <c r="B834" t="s">
        <v>297</v>
      </c>
    </row>
    <row r="835" spans="1:2" x14ac:dyDescent="0.25">
      <c r="A835" t="s">
        <v>298</v>
      </c>
      <c r="B835">
        <v>0</v>
      </c>
    </row>
    <row r="836" spans="1:2" x14ac:dyDescent="0.25">
      <c r="A836" t="s">
        <v>299</v>
      </c>
      <c r="B836" s="27">
        <v>0.61404893518518522</v>
      </c>
    </row>
    <row r="837" spans="1:2" x14ac:dyDescent="0.25">
      <c r="A837" t="s">
        <v>300</v>
      </c>
      <c r="B837" s="27">
        <v>0.62281050925925929</v>
      </c>
    </row>
    <row r="838" spans="1:2" x14ac:dyDescent="0.25">
      <c r="A838" t="s">
        <v>301</v>
      </c>
      <c r="B838">
        <v>758</v>
      </c>
    </row>
    <row r="839" spans="1:2" x14ac:dyDescent="0.25">
      <c r="A839" t="s">
        <v>302</v>
      </c>
      <c r="B839">
        <v>644</v>
      </c>
    </row>
    <row r="840" spans="1:2" x14ac:dyDescent="0.25">
      <c r="A840" t="s">
        <v>303</v>
      </c>
      <c r="B840">
        <v>0.56000000000000005</v>
      </c>
    </row>
    <row r="841" spans="1:2" x14ac:dyDescent="0.25">
      <c r="A841" t="s">
        <v>304</v>
      </c>
      <c r="B841">
        <v>981.48</v>
      </c>
    </row>
    <row r="842" spans="1:2" x14ac:dyDescent="0.25">
      <c r="A842" t="s">
        <v>305</v>
      </c>
      <c r="B842">
        <v>86.274000000000001</v>
      </c>
    </row>
    <row r="843" spans="1:2" x14ac:dyDescent="0.25">
      <c r="A843" t="s">
        <v>306</v>
      </c>
      <c r="B843">
        <v>24.728999999999999</v>
      </c>
    </row>
    <row r="844" spans="1:2" x14ac:dyDescent="0.25">
      <c r="A844" t="s">
        <v>307</v>
      </c>
      <c r="B844">
        <v>0.77900000000000003</v>
      </c>
    </row>
    <row r="846" spans="1:2" x14ac:dyDescent="0.25">
      <c r="A846" t="s">
        <v>308</v>
      </c>
    </row>
    <row r="847" spans="1:2" x14ac:dyDescent="0.25">
      <c r="A847" t="s">
        <v>309</v>
      </c>
    </row>
    <row r="848" spans="1:2" x14ac:dyDescent="0.25">
      <c r="A848" t="s">
        <v>310</v>
      </c>
    </row>
    <row r="849" spans="1:2" x14ac:dyDescent="0.25">
      <c r="A849" t="s">
        <v>311</v>
      </c>
    </row>
    <row r="850" spans="1:2" x14ac:dyDescent="0.25">
      <c r="A850" t="s">
        <v>312</v>
      </c>
      <c r="B850">
        <v>0</v>
      </c>
    </row>
    <row r="851" spans="1:2" x14ac:dyDescent="0.25">
      <c r="A851" t="s">
        <v>313</v>
      </c>
      <c r="B851">
        <v>0</v>
      </c>
    </row>
    <row r="852" spans="1:2" x14ac:dyDescent="0.25">
      <c r="A852" t="s">
        <v>314</v>
      </c>
      <c r="B852">
        <v>0</v>
      </c>
    </row>
    <row r="853" spans="1:2" x14ac:dyDescent="0.25">
      <c r="A853" t="s">
        <v>315</v>
      </c>
      <c r="B853">
        <v>0</v>
      </c>
    </row>
    <row r="854" spans="1:2" x14ac:dyDescent="0.25">
      <c r="A854" t="s">
        <v>316</v>
      </c>
      <c r="B854">
        <v>0</v>
      </c>
    </row>
    <row r="855" spans="1:2" x14ac:dyDescent="0.25">
      <c r="A855" t="s">
        <v>317</v>
      </c>
      <c r="B855">
        <v>0</v>
      </c>
    </row>
    <row r="856" spans="1:2" x14ac:dyDescent="0.25">
      <c r="A856" t="s">
        <v>318</v>
      </c>
      <c r="B856">
        <v>0</v>
      </c>
    </row>
    <row r="857" spans="1:2" x14ac:dyDescent="0.25">
      <c r="A857" t="s">
        <v>319</v>
      </c>
      <c r="B857">
        <v>0</v>
      </c>
    </row>
    <row r="860" spans="1:2" x14ac:dyDescent="0.25">
      <c r="A860" t="s">
        <v>320</v>
      </c>
    </row>
    <row r="861" spans="1:2" x14ac:dyDescent="0.25">
      <c r="A861" t="s">
        <v>100</v>
      </c>
    </row>
    <row r="862" spans="1:2" x14ac:dyDescent="0.25">
      <c r="A862" t="s">
        <v>104</v>
      </c>
    </row>
    <row r="863" spans="1:2" x14ac:dyDescent="0.25">
      <c r="A863" t="s">
        <v>321</v>
      </c>
      <c r="B863" t="s">
        <v>117</v>
      </c>
    </row>
    <row r="864" spans="1:2" x14ac:dyDescent="0.25">
      <c r="A864" t="s">
        <v>322</v>
      </c>
      <c r="B864" t="s">
        <v>323</v>
      </c>
    </row>
    <row r="865" spans="1:2" x14ac:dyDescent="0.25">
      <c r="A865" t="s">
        <v>143</v>
      </c>
      <c r="B865" t="s">
        <v>324</v>
      </c>
    </row>
    <row r="866" spans="1:2" x14ac:dyDescent="0.25">
      <c r="A866" t="s">
        <v>204</v>
      </c>
      <c r="B866" t="s">
        <v>325</v>
      </c>
    </row>
    <row r="869" spans="1:2" x14ac:dyDescent="0.25">
      <c r="A869" t="s">
        <v>326</v>
      </c>
    </row>
    <row r="870" spans="1:2" x14ac:dyDescent="0.25">
      <c r="A870" t="s">
        <v>327</v>
      </c>
      <c r="B870">
        <v>5.3879999999999999</v>
      </c>
    </row>
    <row r="871" spans="1:2" x14ac:dyDescent="0.25">
      <c r="A871" t="s">
        <v>328</v>
      </c>
      <c r="B871">
        <v>0</v>
      </c>
    </row>
    <row r="872" spans="1:2" x14ac:dyDescent="0.25">
      <c r="A872" t="s">
        <v>329</v>
      </c>
      <c r="B872">
        <v>0</v>
      </c>
    </row>
    <row r="873" spans="1:2" x14ac:dyDescent="0.25">
      <c r="A873" t="s">
        <v>330</v>
      </c>
      <c r="B873">
        <v>0</v>
      </c>
    </row>
    <row r="875" spans="1:2" x14ac:dyDescent="0.25">
      <c r="A875" t="s">
        <v>331</v>
      </c>
    </row>
    <row r="876" spans="1:2" x14ac:dyDescent="0.25">
      <c r="A876" t="s">
        <v>332</v>
      </c>
      <c r="B876">
        <v>0</v>
      </c>
    </row>
    <row r="877" spans="1:2" x14ac:dyDescent="0.25">
      <c r="A877" t="s">
        <v>333</v>
      </c>
      <c r="B877">
        <v>0</v>
      </c>
    </row>
    <row r="878" spans="1:2" x14ac:dyDescent="0.25">
      <c r="A878" t="s">
        <v>334</v>
      </c>
      <c r="B878">
        <v>0</v>
      </c>
    </row>
    <row r="879" spans="1:2" x14ac:dyDescent="0.25">
      <c r="A879" t="s">
        <v>335</v>
      </c>
      <c r="B879">
        <v>0</v>
      </c>
    </row>
    <row r="880" spans="1:2" x14ac:dyDescent="0.25">
      <c r="A880" t="s">
        <v>336</v>
      </c>
      <c r="B880">
        <v>0</v>
      </c>
    </row>
    <row r="881" spans="1:2" x14ac:dyDescent="0.25">
      <c r="A881" t="s">
        <v>337</v>
      </c>
      <c r="B881">
        <v>0</v>
      </c>
    </row>
    <row r="882" spans="1:2" x14ac:dyDescent="0.25">
      <c r="A882" t="s">
        <v>338</v>
      </c>
      <c r="B882">
        <v>0</v>
      </c>
    </row>
    <row r="883" spans="1:2" x14ac:dyDescent="0.25">
      <c r="A883" t="s">
        <v>339</v>
      </c>
      <c r="B883">
        <v>0</v>
      </c>
    </row>
    <row r="885" spans="1:2" x14ac:dyDescent="0.25">
      <c r="A885" t="s">
        <v>340</v>
      </c>
    </row>
    <row r="886" spans="1:2" x14ac:dyDescent="0.25">
      <c r="A886" t="s">
        <v>341</v>
      </c>
      <c r="B886">
        <v>0</v>
      </c>
    </row>
    <row r="887" spans="1:2" x14ac:dyDescent="0.25">
      <c r="A887" t="s">
        <v>342</v>
      </c>
      <c r="B887">
        <v>0</v>
      </c>
    </row>
    <row r="888" spans="1:2" x14ac:dyDescent="0.25">
      <c r="A888" t="s">
        <v>343</v>
      </c>
      <c r="B888">
        <v>0</v>
      </c>
    </row>
    <row r="889" spans="1:2" x14ac:dyDescent="0.25">
      <c r="A889" t="s">
        <v>344</v>
      </c>
      <c r="B889">
        <v>0</v>
      </c>
    </row>
    <row r="890" spans="1:2" x14ac:dyDescent="0.25">
      <c r="A890" t="s">
        <v>345</v>
      </c>
      <c r="B890">
        <v>0</v>
      </c>
    </row>
    <row r="891" spans="1:2" x14ac:dyDescent="0.25">
      <c r="A891" t="s">
        <v>346</v>
      </c>
      <c r="B891">
        <v>0</v>
      </c>
    </row>
    <row r="892" spans="1:2" x14ac:dyDescent="0.25">
      <c r="A892" t="s">
        <v>347</v>
      </c>
      <c r="B892">
        <v>0</v>
      </c>
    </row>
    <row r="893" spans="1:2" x14ac:dyDescent="0.25">
      <c r="A893" t="s">
        <v>348</v>
      </c>
      <c r="B893">
        <v>0</v>
      </c>
    </row>
    <row r="895" spans="1:2" x14ac:dyDescent="0.25">
      <c r="A895" t="s">
        <v>349</v>
      </c>
    </row>
    <row r="896" spans="1:2" x14ac:dyDescent="0.25">
      <c r="A896" t="s">
        <v>350</v>
      </c>
      <c r="B896">
        <v>0</v>
      </c>
    </row>
    <row r="897" spans="1:7" x14ac:dyDescent="0.25">
      <c r="A897" t="s">
        <v>351</v>
      </c>
      <c r="B897">
        <v>0</v>
      </c>
    </row>
    <row r="898" spans="1:7" x14ac:dyDescent="0.25">
      <c r="A898" t="s">
        <v>352</v>
      </c>
      <c r="B898">
        <v>0</v>
      </c>
    </row>
    <row r="899" spans="1:7" x14ac:dyDescent="0.25">
      <c r="A899" t="s">
        <v>353</v>
      </c>
      <c r="B899">
        <v>0</v>
      </c>
    </row>
    <row r="900" spans="1:7" x14ac:dyDescent="0.25">
      <c r="A900" t="s">
        <v>354</v>
      </c>
      <c r="B900">
        <v>0</v>
      </c>
    </row>
    <row r="901" spans="1:7" x14ac:dyDescent="0.25">
      <c r="A901" t="s">
        <v>355</v>
      </c>
      <c r="B901">
        <v>0</v>
      </c>
    </row>
    <row r="902" spans="1:7" x14ac:dyDescent="0.25">
      <c r="A902" t="s">
        <v>356</v>
      </c>
      <c r="B902">
        <v>0</v>
      </c>
    </row>
    <row r="903" spans="1:7" x14ac:dyDescent="0.25">
      <c r="A903" t="s">
        <v>357</v>
      </c>
      <c r="B903">
        <v>0</v>
      </c>
    </row>
    <row r="904" spans="1:7" x14ac:dyDescent="0.25">
      <c r="A904" t="s">
        <v>358</v>
      </c>
      <c r="B904">
        <v>0</v>
      </c>
    </row>
    <row r="906" spans="1:7" x14ac:dyDescent="0.25">
      <c r="A906" t="s">
        <v>359</v>
      </c>
      <c r="B906" t="s">
        <v>360</v>
      </c>
    </row>
    <row r="907" spans="1:7" x14ac:dyDescent="0.25">
      <c r="A907" t="s">
        <v>361</v>
      </c>
      <c r="B907">
        <v>0.74</v>
      </c>
      <c r="C907">
        <v>1</v>
      </c>
      <c r="D907">
        <v>1.95</v>
      </c>
      <c r="E907">
        <v>0</v>
      </c>
      <c r="F907">
        <v>0</v>
      </c>
      <c r="G907">
        <v>0</v>
      </c>
    </row>
    <row r="909" spans="1:7" x14ac:dyDescent="0.25">
      <c r="A909" t="s">
        <v>362</v>
      </c>
    </row>
    <row r="910" spans="1:7" x14ac:dyDescent="0.25">
      <c r="A910" t="s">
        <v>363</v>
      </c>
      <c r="B910">
        <v>0</v>
      </c>
    </row>
    <row r="911" spans="1:7" x14ac:dyDescent="0.25">
      <c r="A911" t="s">
        <v>364</v>
      </c>
      <c r="B911">
        <v>0</v>
      </c>
    </row>
    <row r="912" spans="1:7" x14ac:dyDescent="0.25">
      <c r="A912" t="s">
        <v>365</v>
      </c>
      <c r="B912">
        <v>0</v>
      </c>
    </row>
    <row r="913" spans="1:2" x14ac:dyDescent="0.25">
      <c r="A913" t="s">
        <v>366</v>
      </c>
      <c r="B913">
        <v>0</v>
      </c>
    </row>
    <row r="914" spans="1:2" x14ac:dyDescent="0.25">
      <c r="A914" t="s">
        <v>367</v>
      </c>
      <c r="B914">
        <v>0</v>
      </c>
    </row>
    <row r="915" spans="1:2" x14ac:dyDescent="0.25">
      <c r="A915" t="s">
        <v>368</v>
      </c>
      <c r="B915">
        <v>0</v>
      </c>
    </row>
    <row r="916" spans="1:2" x14ac:dyDescent="0.25">
      <c r="A916" t="s">
        <v>369</v>
      </c>
      <c r="B916">
        <v>0</v>
      </c>
    </row>
    <row r="917" spans="1:2" x14ac:dyDescent="0.25">
      <c r="A917" t="s">
        <v>370</v>
      </c>
      <c r="B917">
        <v>0</v>
      </c>
    </row>
    <row r="918" spans="1:2" x14ac:dyDescent="0.25">
      <c r="A918" t="s">
        <v>371</v>
      </c>
      <c r="B918">
        <v>0</v>
      </c>
    </row>
    <row r="920" spans="1:2" x14ac:dyDescent="0.25">
      <c r="A920" t="s">
        <v>372</v>
      </c>
    </row>
    <row r="921" spans="1:2" x14ac:dyDescent="0.25">
      <c r="A921" t="s">
        <v>373</v>
      </c>
    </row>
    <row r="922" spans="1:2" x14ac:dyDescent="0.25">
      <c r="A922" t="s">
        <v>374</v>
      </c>
    </row>
    <row r="923" spans="1:2" x14ac:dyDescent="0.25">
      <c r="A923" t="s">
        <v>375</v>
      </c>
    </row>
    <row r="926" spans="1:2" x14ac:dyDescent="0.25">
      <c r="A926" t="s">
        <v>376</v>
      </c>
    </row>
    <row r="927" spans="1:2" x14ac:dyDescent="0.25">
      <c r="A927" t="s">
        <v>373</v>
      </c>
    </row>
    <row r="928" spans="1:2" x14ac:dyDescent="0.25">
      <c r="A928" t="s">
        <v>374</v>
      </c>
    </row>
    <row r="929" spans="1:2" x14ac:dyDescent="0.25">
      <c r="A929" t="s">
        <v>377</v>
      </c>
    </row>
    <row r="932" spans="1:2" x14ac:dyDescent="0.25">
      <c r="A932" t="s">
        <v>378</v>
      </c>
    </row>
    <row r="933" spans="1:2" x14ac:dyDescent="0.25">
      <c r="A933" t="s">
        <v>379</v>
      </c>
      <c r="B933">
        <v>1000</v>
      </c>
    </row>
    <row r="934" spans="1:2" x14ac:dyDescent="0.25">
      <c r="A934" t="s">
        <v>380</v>
      </c>
      <c r="B934">
        <v>21</v>
      </c>
    </row>
    <row r="935" spans="1:2" x14ac:dyDescent="0.25">
      <c r="A935" t="s">
        <v>381</v>
      </c>
      <c r="B935">
        <v>0.05</v>
      </c>
    </row>
    <row r="936" spans="1:2" x14ac:dyDescent="0.25">
      <c r="A936" t="s">
        <v>382</v>
      </c>
      <c r="B936">
        <v>10000</v>
      </c>
    </row>
    <row r="937" spans="1:2" x14ac:dyDescent="0.25">
      <c r="A937" t="s">
        <v>383</v>
      </c>
      <c r="B937">
        <v>0.5</v>
      </c>
    </row>
    <row r="938" spans="1:2" x14ac:dyDescent="0.25">
      <c r="A938" t="s">
        <v>384</v>
      </c>
      <c r="B938">
        <v>5.0000000000000001E-3</v>
      </c>
    </row>
    <row r="939" spans="1:2" x14ac:dyDescent="0.25">
      <c r="A939" t="s">
        <v>385</v>
      </c>
      <c r="B939">
        <v>4</v>
      </c>
    </row>
    <row r="941" spans="1:2" x14ac:dyDescent="0.25">
      <c r="A941" t="s">
        <v>386</v>
      </c>
    </row>
    <row r="942" spans="1:2" x14ac:dyDescent="0.25">
      <c r="A942" t="s">
        <v>387</v>
      </c>
      <c r="B942">
        <v>0</v>
      </c>
    </row>
    <row r="943" spans="1:2" x14ac:dyDescent="0.25">
      <c r="A943" t="s">
        <v>388</v>
      </c>
      <c r="B943">
        <v>0</v>
      </c>
    </row>
    <row r="944" spans="1:2" x14ac:dyDescent="0.25">
      <c r="A944" t="s">
        <v>389</v>
      </c>
      <c r="B944">
        <v>0</v>
      </c>
    </row>
    <row r="945" spans="1:15" x14ac:dyDescent="0.25">
      <c r="A945" t="s">
        <v>390</v>
      </c>
      <c r="B945">
        <v>0</v>
      </c>
    </row>
    <row r="946" spans="1:15" x14ac:dyDescent="0.25">
      <c r="A946" t="s">
        <v>391</v>
      </c>
      <c r="B946">
        <v>0</v>
      </c>
    </row>
    <row r="947" spans="1:15" x14ac:dyDescent="0.25">
      <c r="A947" t="s">
        <v>392</v>
      </c>
      <c r="B947">
        <v>0</v>
      </c>
    </row>
    <row r="948" spans="1:15" x14ac:dyDescent="0.25">
      <c r="A948" t="s">
        <v>393</v>
      </c>
      <c r="B948">
        <v>727</v>
      </c>
    </row>
    <row r="949" spans="1:15" x14ac:dyDescent="0.25">
      <c r="A949" t="s">
        <v>394</v>
      </c>
      <c r="B949">
        <v>0</v>
      </c>
    </row>
    <row r="951" spans="1:15" x14ac:dyDescent="0.25">
      <c r="A951" t="s">
        <v>395</v>
      </c>
    </row>
    <row r="952" spans="1:15" x14ac:dyDescent="0.25">
      <c r="B952" t="s">
        <v>396</v>
      </c>
      <c r="C952" t="s">
        <v>397</v>
      </c>
      <c r="D952" t="s">
        <v>163</v>
      </c>
      <c r="E952" t="s">
        <v>398</v>
      </c>
      <c r="F952" t="s">
        <v>399</v>
      </c>
      <c r="G952" t="s">
        <v>400</v>
      </c>
      <c r="H952" t="s">
        <v>401</v>
      </c>
      <c r="I952" t="s">
        <v>402</v>
      </c>
      <c r="J952" t="s">
        <v>403</v>
      </c>
      <c r="K952" t="s">
        <v>404</v>
      </c>
      <c r="L952" t="s">
        <v>405</v>
      </c>
      <c r="M952" t="s">
        <v>406</v>
      </c>
      <c r="N952" t="s">
        <v>407</v>
      </c>
      <c r="O952" t="s">
        <v>408</v>
      </c>
    </row>
    <row r="953" spans="1:15" x14ac:dyDescent="0.25">
      <c r="A953" t="s">
        <v>409</v>
      </c>
      <c r="B953" t="s">
        <v>143</v>
      </c>
      <c r="C953" t="s">
        <v>173</v>
      </c>
      <c r="D953" t="s">
        <v>162</v>
      </c>
      <c r="E953">
        <v>1</v>
      </c>
      <c r="F953">
        <v>0</v>
      </c>
      <c r="G953">
        <v>24.4375</v>
      </c>
    </row>
    <row r="954" spans="1:15" x14ac:dyDescent="0.25">
      <c r="A954" t="s">
        <v>410</v>
      </c>
      <c r="B954" t="s">
        <v>204</v>
      </c>
      <c r="C954" t="s">
        <v>202</v>
      </c>
      <c r="E954">
        <v>0</v>
      </c>
      <c r="F954">
        <v>0</v>
      </c>
    </row>
    <row r="955" spans="1:15" x14ac:dyDescent="0.25">
      <c r="A955" t="s">
        <v>411</v>
      </c>
      <c r="C955" t="s">
        <v>412</v>
      </c>
      <c r="E955">
        <v>0</v>
      </c>
      <c r="F955">
        <v>0</v>
      </c>
    </row>
    <row r="957" spans="1:15" x14ac:dyDescent="0.25">
      <c r="A957" t="s">
        <v>413</v>
      </c>
    </row>
    <row r="958" spans="1:15" x14ac:dyDescent="0.25">
      <c r="A958" t="s">
        <v>414</v>
      </c>
    </row>
    <row r="959" spans="1:15" x14ac:dyDescent="0.25">
      <c r="A959" t="s">
        <v>415</v>
      </c>
      <c r="B959">
        <v>1</v>
      </c>
    </row>
    <row r="960" spans="1:15" x14ac:dyDescent="0.25">
      <c r="A960" t="s">
        <v>416</v>
      </c>
      <c r="B960" s="26">
        <v>43530</v>
      </c>
    </row>
    <row r="961" spans="1:4" x14ac:dyDescent="0.25">
      <c r="A961" t="s">
        <v>39</v>
      </c>
      <c r="B961" s="28">
        <v>0.59387731481481476</v>
      </c>
    </row>
    <row r="962" spans="1:4" x14ac:dyDescent="0.25">
      <c r="A962" t="s">
        <v>417</v>
      </c>
      <c r="B962">
        <v>30</v>
      </c>
    </row>
    <row r="963" spans="1:4" x14ac:dyDescent="0.25">
      <c r="A963" t="s">
        <v>418</v>
      </c>
      <c r="B963" t="s">
        <v>419</v>
      </c>
    </row>
    <row r="965" spans="1:4" x14ac:dyDescent="0.25">
      <c r="A965" t="s">
        <v>420</v>
      </c>
      <c r="B965" t="s">
        <v>421</v>
      </c>
      <c r="C965" t="s">
        <v>422</v>
      </c>
      <c r="D965" t="s">
        <v>423</v>
      </c>
    </row>
    <row r="966" spans="1:4" x14ac:dyDescent="0.25">
      <c r="A966" t="s">
        <v>424</v>
      </c>
      <c r="B966">
        <v>-2E-3</v>
      </c>
      <c r="C966">
        <v>0</v>
      </c>
      <c r="D966">
        <v>-2E-3</v>
      </c>
    </row>
    <row r="967" spans="1:4" x14ac:dyDescent="0.25">
      <c r="A967" t="s">
        <v>425</v>
      </c>
      <c r="B967">
        <v>0</v>
      </c>
      <c r="C967">
        <v>6.6670000000000002E-3</v>
      </c>
      <c r="D967">
        <v>-6.6670000000000002E-3</v>
      </c>
    </row>
    <row r="968" spans="1:4" x14ac:dyDescent="0.25">
      <c r="A968" t="s">
        <v>426</v>
      </c>
      <c r="B968">
        <v>-4.8250000000000002</v>
      </c>
      <c r="C968">
        <v>-3.3333000000000002E-2</v>
      </c>
      <c r="D968">
        <v>-4.7916670000000003</v>
      </c>
    </row>
    <row r="969" spans="1:4" x14ac:dyDescent="0.25">
      <c r="A969" t="s">
        <v>427</v>
      </c>
      <c r="B969">
        <v>-1.3187500000000001</v>
      </c>
      <c r="C969">
        <v>-0.3</v>
      </c>
      <c r="D969">
        <v>-1.01875</v>
      </c>
    </row>
    <row r="970" spans="1:4" x14ac:dyDescent="0.25">
      <c r="A970" t="s">
        <v>428</v>
      </c>
      <c r="B970">
        <v>-23</v>
      </c>
      <c r="C970">
        <v>-15.4</v>
      </c>
      <c r="D970">
        <v>-7.6</v>
      </c>
    </row>
    <row r="972" spans="1:4" x14ac:dyDescent="0.25">
      <c r="A972" t="s">
        <v>429</v>
      </c>
    </row>
    <row r="973" spans="1:4" x14ac:dyDescent="0.25">
      <c r="A973" t="s">
        <v>415</v>
      </c>
      <c r="B973">
        <v>1</v>
      </c>
    </row>
    <row r="974" spans="1:4" x14ac:dyDescent="0.25">
      <c r="A974" t="s">
        <v>416</v>
      </c>
      <c r="B974" s="26">
        <v>43530</v>
      </c>
    </row>
    <row r="975" spans="1:4" x14ac:dyDescent="0.25">
      <c r="A975" t="s">
        <v>39</v>
      </c>
      <c r="B975" s="28">
        <v>0.59712962962962968</v>
      </c>
    </row>
    <row r="976" spans="1:4" x14ac:dyDescent="0.25">
      <c r="A976" t="s">
        <v>417</v>
      </c>
      <c r="B976">
        <v>30</v>
      </c>
    </row>
    <row r="977" spans="1:9" x14ac:dyDescent="0.25">
      <c r="A977" t="s">
        <v>418</v>
      </c>
      <c r="B977" t="s">
        <v>429</v>
      </c>
    </row>
    <row r="978" spans="1:9" x14ac:dyDescent="0.25">
      <c r="A978" t="s">
        <v>156</v>
      </c>
      <c r="B978" t="s">
        <v>3</v>
      </c>
      <c r="C978" t="s">
        <v>2</v>
      </c>
      <c r="D978" t="s">
        <v>7</v>
      </c>
      <c r="E978" t="s">
        <v>175</v>
      </c>
      <c r="F978" t="s">
        <v>4</v>
      </c>
      <c r="G978" t="s">
        <v>5</v>
      </c>
      <c r="H978" t="s">
        <v>430</v>
      </c>
      <c r="I978" t="s">
        <v>6</v>
      </c>
    </row>
    <row r="979" spans="1:9" x14ac:dyDescent="0.25">
      <c r="A979" t="s">
        <v>431</v>
      </c>
      <c r="B979">
        <v>6.08</v>
      </c>
      <c r="C979">
        <v>15.6</v>
      </c>
      <c r="D979">
        <v>20.9</v>
      </c>
      <c r="E979">
        <v>3030</v>
      </c>
      <c r="F979">
        <v>2032</v>
      </c>
      <c r="G979">
        <v>253</v>
      </c>
      <c r="H979">
        <v>0</v>
      </c>
      <c r="I979">
        <v>3207</v>
      </c>
    </row>
    <row r="981" spans="1:9" x14ac:dyDescent="0.25">
      <c r="A981" t="s">
        <v>420</v>
      </c>
      <c r="B981" t="s">
        <v>421</v>
      </c>
      <c r="C981" t="s">
        <v>422</v>
      </c>
      <c r="D981" t="s">
        <v>423</v>
      </c>
    </row>
    <row r="982" spans="1:9" x14ac:dyDescent="0.25">
      <c r="A982" t="s">
        <v>424</v>
      </c>
      <c r="B982">
        <v>6.1041879999999997</v>
      </c>
      <c r="C982">
        <v>6.0961999999999996</v>
      </c>
      <c r="D982">
        <v>7.9880000000000003E-3</v>
      </c>
    </row>
    <row r="983" spans="1:9" x14ac:dyDescent="0.25">
      <c r="A983" t="s">
        <v>425</v>
      </c>
      <c r="B983">
        <v>15.606249999999999</v>
      </c>
      <c r="C983">
        <v>15.646667000000001</v>
      </c>
      <c r="D983">
        <v>-4.0417000000000002E-2</v>
      </c>
    </row>
    <row r="984" spans="1:9" x14ac:dyDescent="0.25">
      <c r="A984" t="s">
        <v>426</v>
      </c>
      <c r="B984">
        <v>1934.96875</v>
      </c>
      <c r="C984">
        <v>2095.0266670000001</v>
      </c>
      <c r="D984">
        <v>-160.057917</v>
      </c>
    </row>
    <row r="985" spans="1:9" x14ac:dyDescent="0.25">
      <c r="A985" t="s">
        <v>428</v>
      </c>
      <c r="B985">
        <v>3241.6062499999998</v>
      </c>
      <c r="C985">
        <v>3208.3844439999998</v>
      </c>
      <c r="D985">
        <v>33.221806000000001</v>
      </c>
    </row>
    <row r="989" spans="1:9" x14ac:dyDescent="0.25">
      <c r="A989" t="s">
        <v>432</v>
      </c>
    </row>
    <row r="990" spans="1:9" x14ac:dyDescent="0.25">
      <c r="A990" t="s">
        <v>433</v>
      </c>
      <c r="B990" s="26">
        <v>43530</v>
      </c>
      <c r="C990" s="27">
        <v>0.59324447916666667</v>
      </c>
      <c r="D990" t="s">
        <v>434</v>
      </c>
    </row>
    <row r="991" spans="1:9" x14ac:dyDescent="0.25">
      <c r="A991" t="s">
        <v>435</v>
      </c>
    </row>
    <row r="992" spans="1:9" x14ac:dyDescent="0.25">
      <c r="A992" t="s">
        <v>436</v>
      </c>
    </row>
    <row r="993" spans="1:1" x14ac:dyDescent="0.25">
      <c r="A993" t="s">
        <v>437</v>
      </c>
    </row>
    <row r="994" spans="1:1" x14ac:dyDescent="0.25">
      <c r="A994" t="s">
        <v>438</v>
      </c>
    </row>
  </sheetData>
  <customSheetViews>
    <customSheetView guid="{2B424CCC-7244-4294-A128-8AE125D4F682}">
      <pane ySplit="4" topLeftCell="A5" activePane="bottomLeft" state="frozen"/>
      <selection pane="bottomLeft"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4:J263"/>
  <sheetViews>
    <sheetView showGridLines="0" workbookViewId="0">
      <selection activeCell="E36" sqref="E36"/>
    </sheetView>
  </sheetViews>
  <sheetFormatPr defaultRowHeight="15" x14ac:dyDescent="0.25"/>
  <cols>
    <col min="3" max="3" width="25.5703125" bestFit="1" customWidth="1"/>
    <col min="4" max="4" width="8" bestFit="1" customWidth="1"/>
    <col min="5" max="8" width="8.5703125" bestFit="1" customWidth="1"/>
    <col min="9" max="9" width="23.28515625" bestFit="1" customWidth="1"/>
    <col min="10" max="10" width="18.7109375" bestFit="1" customWidth="1"/>
  </cols>
  <sheetData>
    <row r="4" spans="3:10" x14ac:dyDescent="0.25">
      <c r="C4" s="8" t="s">
        <v>177</v>
      </c>
      <c r="D4" s="8" t="s">
        <v>163</v>
      </c>
      <c r="E4" s="8" t="s">
        <v>164</v>
      </c>
      <c r="F4" s="8" t="s">
        <v>165</v>
      </c>
      <c r="G4" s="8" t="s">
        <v>166</v>
      </c>
      <c r="H4" s="8" t="s">
        <v>167</v>
      </c>
      <c r="I4" s="8" t="s">
        <v>196</v>
      </c>
      <c r="J4" s="8" t="s">
        <v>195</v>
      </c>
    </row>
    <row r="5" spans="3:10" x14ac:dyDescent="0.25">
      <c r="C5" s="9" t="s">
        <v>178</v>
      </c>
      <c r="D5" s="9" t="s">
        <v>179</v>
      </c>
      <c r="E5" s="12">
        <f>'Lap 1 data'!$B$8</f>
        <v>1.6319444444443665E-3</v>
      </c>
      <c r="F5" s="10">
        <f>'Lap 2 data'!$B$8</f>
        <v>1.6087962962962887E-3</v>
      </c>
      <c r="G5" s="10">
        <f>'Lap 3 data'!$B$8</f>
        <v>1.6203703703703276E-3</v>
      </c>
      <c r="H5" s="10">
        <f>'Lap 4 data'!$B$8</f>
        <v>1.6203703703703276E-3</v>
      </c>
      <c r="I5" s="10">
        <f>AVERAGE(F5,G5,H5)</f>
        <v>1.6165123456789814E-3</v>
      </c>
      <c r="J5" s="10">
        <f>STDEV(F5:H5)</f>
        <v>6.6822947822670139E-6</v>
      </c>
    </row>
    <row r="6" spans="3:10" x14ac:dyDescent="0.25">
      <c r="C6" s="9" t="s">
        <v>180</v>
      </c>
      <c r="D6" s="9" t="s">
        <v>181</v>
      </c>
      <c r="E6" s="11">
        <f>'Lap 1 data'!$AT8</f>
        <v>1.2959722222222223</v>
      </c>
      <c r="F6" s="11">
        <f>'Lap 2 data'!$AT8</f>
        <v>1.3151944444444443</v>
      </c>
      <c r="G6" s="11">
        <f>'Lap 3 data'!$AT8</f>
        <v>1.3078611111111111</v>
      </c>
      <c r="H6" s="11">
        <f>'Lap 4 data'!$AT8</f>
        <v>1.3136111111111108</v>
      </c>
      <c r="I6" s="15">
        <f>AVERAGE(F6,G6,H6)</f>
        <v>1.312222222222222</v>
      </c>
      <c r="J6" s="11">
        <f t="shared" ref="J6:J24" si="0">STDEV(F6:H6)</f>
        <v>3.8589122435866386E-3</v>
      </c>
    </row>
    <row r="7" spans="3:10" x14ac:dyDescent="0.25">
      <c r="C7" s="9" t="s">
        <v>182</v>
      </c>
      <c r="D7" s="9" t="s">
        <v>183</v>
      </c>
      <c r="E7" s="15">
        <f>'Lap 1 data'!$BW8</f>
        <v>0.10154266660255551</v>
      </c>
      <c r="F7" s="15">
        <f>'Lap 2 data'!$BW8</f>
        <v>8.8303105044388902E-2</v>
      </c>
      <c r="G7" s="15">
        <f>'Lap 3 data'!$BW8</f>
        <v>8.6637237592277747E-2</v>
      </c>
      <c r="H7" s="15">
        <f>'Lap 4 data'!$BW8</f>
        <v>8.6591633149611089E-2</v>
      </c>
      <c r="I7" s="15">
        <f>AVERAGE(F7,G7,H7)</f>
        <v>8.7177325262092584E-2</v>
      </c>
      <c r="J7" s="11">
        <f t="shared" si="0"/>
        <v>9.752205032545723E-4</v>
      </c>
    </row>
    <row r="8" spans="3:10" x14ac:dyDescent="0.25">
      <c r="C8" s="9" t="s">
        <v>184</v>
      </c>
      <c r="D8" s="9" t="s">
        <v>185</v>
      </c>
      <c r="E8" s="11">
        <f>'Lap 1 data'!$BW9</f>
        <v>12.762834240849125</v>
      </c>
      <c r="F8" s="11">
        <f>'Lap 2 data'!$BW9</f>
        <v>14.894090573409757</v>
      </c>
      <c r="G8" s="11">
        <f>'Lap 3 data'!$BW9</f>
        <v>15.0958311628773</v>
      </c>
      <c r="H8" s="11">
        <f>'Lap 3 data'!$BW9</f>
        <v>15.0958311628773</v>
      </c>
      <c r="I8" s="11">
        <f t="shared" ref="I8:I24" si="1">AVERAGE(F8,G8,H8)</f>
        <v>15.028584299721453</v>
      </c>
      <c r="J8" s="11">
        <f t="shared" si="0"/>
        <v>0.11647498363555936</v>
      </c>
    </row>
    <row r="9" spans="3:10" x14ac:dyDescent="0.25">
      <c r="C9" s="9" t="s">
        <v>2</v>
      </c>
      <c r="D9" s="9" t="s">
        <v>190</v>
      </c>
      <c r="E9" s="11">
        <f>'Lap 1 data'!BY5</f>
        <v>15729.021576927164</v>
      </c>
      <c r="F9" s="11">
        <f>'Lap 2 data'!BY5</f>
        <v>14021.873550672897</v>
      </c>
      <c r="G9" s="11">
        <f>'Lap 3 data'!BY5</f>
        <v>13864.290636414908</v>
      </c>
      <c r="H9" s="11">
        <f>'Lap 4 data'!BY5</f>
        <v>13946.545724881709</v>
      </c>
      <c r="I9" s="11">
        <f t="shared" si="1"/>
        <v>13944.236637323171</v>
      </c>
      <c r="J9" s="11">
        <f t="shared" si="0"/>
        <v>78.816829614778172</v>
      </c>
    </row>
    <row r="10" spans="3:10" x14ac:dyDescent="0.25">
      <c r="C10" s="9" t="s">
        <v>3</v>
      </c>
      <c r="D10" s="9" t="s">
        <v>190</v>
      </c>
      <c r="E10" s="11">
        <f>'Lap 1 data'!BZ5</f>
        <v>977.20225764787972</v>
      </c>
      <c r="F10" s="11">
        <f>'Lap 2 data'!BZ5</f>
        <v>1008.5087040170912</v>
      </c>
      <c r="G10" s="11">
        <f>'Lap 3 data'!BZ5</f>
        <v>1036.195027842937</v>
      </c>
      <c r="H10" s="11">
        <f>'Lap 4 data'!BZ5</f>
        <v>876.03224391867263</v>
      </c>
      <c r="I10" s="11">
        <f t="shared" si="1"/>
        <v>973.5786585929003</v>
      </c>
      <c r="J10" s="11">
        <f t="shared" si="0"/>
        <v>85.604383027942418</v>
      </c>
    </row>
    <row r="11" spans="3:10" x14ac:dyDescent="0.25">
      <c r="C11" s="9" t="s">
        <v>4</v>
      </c>
      <c r="D11" s="9" t="s">
        <v>190</v>
      </c>
      <c r="E11" s="11">
        <f>'Lap 1 data'!CA5</f>
        <v>29.13679930664145</v>
      </c>
      <c r="F11" s="11">
        <f>'Lap 2 data'!CA5</f>
        <v>23.094047591048465</v>
      </c>
      <c r="G11" s="11">
        <f>'Lap 3 data'!CA5</f>
        <v>19.452436769593728</v>
      </c>
      <c r="H11" s="11">
        <f>'Lap 4 data'!CA5</f>
        <v>25.835898635736147</v>
      </c>
      <c r="I11" s="11">
        <f t="shared" si="1"/>
        <v>22.794127665459445</v>
      </c>
      <c r="J11" s="11">
        <f t="shared" si="0"/>
        <v>3.2022820488594821</v>
      </c>
    </row>
    <row r="12" spans="3:10" x14ac:dyDescent="0.25">
      <c r="C12" s="9" t="s">
        <v>175</v>
      </c>
      <c r="D12" s="9" t="s">
        <v>190</v>
      </c>
      <c r="E12" s="11">
        <f>'Lap 1 data'!CB5</f>
        <v>9.8943478108835275E-2</v>
      </c>
      <c r="F12" s="11">
        <f>'Lap 2 data'!CB5</f>
        <v>6.8312092930058039</v>
      </c>
      <c r="G12" s="11">
        <f>'Lap 3 data'!CB5</f>
        <v>4.1334467608498224</v>
      </c>
      <c r="H12" s="11">
        <f>'Lap 4 data'!CB5</f>
        <v>3.3373279364262767</v>
      </c>
      <c r="I12" s="11">
        <f t="shared" si="1"/>
        <v>4.7673279967606348</v>
      </c>
      <c r="J12" s="11">
        <f t="shared" si="0"/>
        <v>1.8311624175351995</v>
      </c>
    </row>
    <row r="13" spans="3:10" x14ac:dyDescent="0.25">
      <c r="C13" s="9" t="s">
        <v>2</v>
      </c>
      <c r="D13" s="9" t="s">
        <v>186</v>
      </c>
      <c r="E13" s="11">
        <f>'Lap 1 data'!$CE$5</f>
        <v>630.44197511207358</v>
      </c>
      <c r="F13" s="11">
        <f>'Lap 2 data'!$CE$5</f>
        <v>533.07226204851872</v>
      </c>
      <c r="G13" s="11">
        <f>'Lap 3 data'!$CE$5</f>
        <v>524.14751253782754</v>
      </c>
      <c r="H13" s="11">
        <f>'Lap 4 data'!$CE$5</f>
        <v>530.84758521435992</v>
      </c>
      <c r="I13" s="11">
        <f t="shared" si="1"/>
        <v>529.35578660023543</v>
      </c>
      <c r="J13" s="11">
        <f t="shared" si="0"/>
        <v>4.6456308275597555</v>
      </c>
    </row>
    <row r="14" spans="3:10" x14ac:dyDescent="0.25">
      <c r="C14" s="9" t="s">
        <v>3</v>
      </c>
      <c r="D14" s="9" t="s">
        <v>186</v>
      </c>
      <c r="E14" s="11">
        <f>'Lap 1 data'!$CF$5</f>
        <v>39.167682387772693</v>
      </c>
      <c r="F14" s="11">
        <f>'Lap 2 data'!$CF$5</f>
        <v>38.340669255301592</v>
      </c>
      <c r="G14" s="11">
        <f>'Lap 3 data'!$CF$5</f>
        <v>39.173951310673232</v>
      </c>
      <c r="H14" s="11">
        <f>'Lap 4 data'!$CF$5</f>
        <v>33.344428823294798</v>
      </c>
      <c r="I14" s="11">
        <f t="shared" si="1"/>
        <v>36.953016463089874</v>
      </c>
      <c r="J14" s="11">
        <f t="shared" si="0"/>
        <v>3.1527794581150839</v>
      </c>
    </row>
    <row r="15" spans="3:10" x14ac:dyDescent="0.25">
      <c r="C15" s="9" t="s">
        <v>4</v>
      </c>
      <c r="D15" s="9" t="s">
        <v>186</v>
      </c>
      <c r="E15" s="11">
        <f>'Lap 1 data'!$CG$5</f>
        <v>1.167845133499507</v>
      </c>
      <c r="F15" s="11">
        <f>'Lap 2 data'!$CG$5</f>
        <v>0.87797084638704137</v>
      </c>
      <c r="G15" s="11">
        <f>'Lap 3 data'!$CG$5</f>
        <v>0.73541060361227695</v>
      </c>
      <c r="H15" s="11">
        <f>'Lap 4 data'!$CG$5</f>
        <v>0.98339220859219867</v>
      </c>
      <c r="I15" s="11">
        <f t="shared" si="1"/>
        <v>0.86559121953050566</v>
      </c>
      <c r="J15" s="11">
        <f t="shared" si="0"/>
        <v>0.12445344701106006</v>
      </c>
    </row>
    <row r="16" spans="3:10" x14ac:dyDescent="0.25">
      <c r="C16" s="9" t="s">
        <v>175</v>
      </c>
      <c r="D16" s="9" t="s">
        <v>186</v>
      </c>
      <c r="E16" s="11">
        <f>'Lap 1 data'!$CH$5</f>
        <v>3.9657979651381839E-3</v>
      </c>
      <c r="F16" s="11">
        <f>'Lap 2 data'!$CH$5</f>
        <v>0.25970339678143173</v>
      </c>
      <c r="G16" s="11">
        <f>'Lap 3 data'!$CH$5</f>
        <v>0.15626734138250925</v>
      </c>
      <c r="H16" s="11">
        <f>'Lap 4 data'!$CH$5</f>
        <v>0.12702876476141464</v>
      </c>
      <c r="I16" s="11">
        <f t="shared" si="1"/>
        <v>0.18099983430845187</v>
      </c>
      <c r="J16" s="11">
        <f t="shared" si="0"/>
        <v>6.9709480346367425E-2</v>
      </c>
    </row>
    <row r="17" spans="3:10" x14ac:dyDescent="0.25">
      <c r="C17" s="9" t="s">
        <v>2</v>
      </c>
      <c r="D17" s="9" t="s">
        <v>197</v>
      </c>
      <c r="E17" s="11">
        <f>'Lap 1 data'!BY8</f>
        <v>817.03528746816096</v>
      </c>
      <c r="F17" s="11">
        <f>'Lap 2 data'!BY8</f>
        <v>701.09367753364484</v>
      </c>
      <c r="G17" s="11">
        <f>'Lap 3 data'!BY8</f>
        <v>685.5121481338482</v>
      </c>
      <c r="H17" s="11">
        <f>'Lap 4 data'!BY8</f>
        <v>697.32728624408549</v>
      </c>
      <c r="I17" s="11">
        <f t="shared" ref="I17:I20" si="2">AVERAGE(F17,G17,H17)</f>
        <v>694.64437063719288</v>
      </c>
      <c r="J17" s="11">
        <f t="shared" ref="J17:J20" si="3">STDEV(F17:H17)</f>
        <v>8.1298549633104056</v>
      </c>
    </row>
    <row r="18" spans="3:10" x14ac:dyDescent="0.25">
      <c r="C18" s="9" t="s">
        <v>3</v>
      </c>
      <c r="D18" s="9" t="s">
        <v>197</v>
      </c>
      <c r="E18" s="11">
        <f>'Lap 1 data'!BZ8</f>
        <v>50.760228383375974</v>
      </c>
      <c r="F18" s="11">
        <f>'Lap 2 data'!BZ8</f>
        <v>50.425435200854565</v>
      </c>
      <c r="G18" s="11">
        <f>'Lap 3 data'!BZ8</f>
        <v>51.234087487789665</v>
      </c>
      <c r="H18" s="11">
        <f>'Lap 4 data'!BZ8</f>
        <v>43.801612195933629</v>
      </c>
      <c r="I18" s="11">
        <f t="shared" si="2"/>
        <v>48.487044961525953</v>
      </c>
      <c r="J18" s="11">
        <f t="shared" si="3"/>
        <v>4.0777983987632274</v>
      </c>
    </row>
    <row r="19" spans="3:10" x14ac:dyDescent="0.25">
      <c r="C19" s="9" t="s">
        <v>4</v>
      </c>
      <c r="D19" s="9" t="s">
        <v>197</v>
      </c>
      <c r="E19" s="11">
        <f>'Lap 1 data'!CA8</f>
        <v>1.5134948528727641</v>
      </c>
      <c r="F19" s="11">
        <f>'Lap 2 data'!CA8</f>
        <v>1.1547023795524234</v>
      </c>
      <c r="G19" s="11">
        <f>'Lap 3 data'!CA8</f>
        <v>0.96181492916324551</v>
      </c>
      <c r="H19" s="11">
        <f>'Lap 4 data'!CA8</f>
        <v>1.2917949317868074</v>
      </c>
      <c r="I19" s="11">
        <f t="shared" si="2"/>
        <v>1.136104080167492</v>
      </c>
      <c r="J19" s="11">
        <f t="shared" si="3"/>
        <v>0.16577431371557666</v>
      </c>
    </row>
    <row r="20" spans="3:10" x14ac:dyDescent="0.25">
      <c r="C20" s="9" t="s">
        <v>175</v>
      </c>
      <c r="D20" s="9" t="s">
        <v>197</v>
      </c>
      <c r="E20" s="11">
        <f>'Lap 1 data'!CB8</f>
        <v>5.1395640017644992E-3</v>
      </c>
      <c r="F20" s="11">
        <f>'Lap 2 data'!CB8</f>
        <v>0.34156046465029022</v>
      </c>
      <c r="G20" s="11">
        <f>'Lap 3 data'!CB8</f>
        <v>0.20437597873090788</v>
      </c>
      <c r="H20" s="11">
        <f>'Lap 4 data'!CB8</f>
        <v>0.16686639682131382</v>
      </c>
      <c r="I20" s="11">
        <f t="shared" si="2"/>
        <v>0.23760094673417065</v>
      </c>
      <c r="J20" s="11">
        <f t="shared" si="3"/>
        <v>9.1964276802311243E-2</v>
      </c>
    </row>
    <row r="21" spans="3:10" x14ac:dyDescent="0.25">
      <c r="C21" s="9" t="s">
        <v>194</v>
      </c>
      <c r="D21" s="9" t="s">
        <v>190</v>
      </c>
      <c r="E21" s="11">
        <f>'Lap 1 data'!CC5</f>
        <v>1334.7794757510765</v>
      </c>
      <c r="F21" s="11">
        <f>'Lap 2 data'!CC5</f>
        <v>1344.7346256273829</v>
      </c>
      <c r="G21" s="11">
        <f>'Lap 3 data'!CC5</f>
        <v>1347.4357301747266</v>
      </c>
      <c r="H21" s="11">
        <f>'Lap 4 data'!CC5</f>
        <v>1163.8356049167876</v>
      </c>
      <c r="I21" s="11">
        <f t="shared" si="1"/>
        <v>1285.3353202396322</v>
      </c>
      <c r="J21" s="11">
        <f t="shared" si="0"/>
        <v>105.2305070266848</v>
      </c>
    </row>
    <row r="22" spans="3:10" x14ac:dyDescent="0.25">
      <c r="C22" s="9" t="s">
        <v>194</v>
      </c>
      <c r="D22" s="9" t="s">
        <v>186</v>
      </c>
      <c r="E22" s="11">
        <f>'Lap 1 data'!$CI5</f>
        <v>40.339493319237341</v>
      </c>
      <c r="F22" s="11">
        <f>'Lap 2 data'!$CI5</f>
        <v>39.478343498470068</v>
      </c>
      <c r="G22" s="11">
        <f>'Lap 3 data'!$CI5</f>
        <v>40.065629255668021</v>
      </c>
      <c r="H22" s="11">
        <f>'Lap 4 data'!$CI5</f>
        <v>34.454849796648411</v>
      </c>
      <c r="I22" s="15">
        <f t="shared" si="1"/>
        <v>37.999607516928826</v>
      </c>
      <c r="J22" s="11">
        <f t="shared" si="0"/>
        <v>3.0838622880679414</v>
      </c>
    </row>
    <row r="23" spans="3:10" x14ac:dyDescent="0.25">
      <c r="C23" s="9" t="s">
        <v>194</v>
      </c>
      <c r="D23" s="9" t="s">
        <v>197</v>
      </c>
      <c r="E23" s="11">
        <f>'Lap 1 data'!CC8</f>
        <v>52.278862800250508</v>
      </c>
      <c r="F23" s="11">
        <f>'Lap 2 data'!CC8</f>
        <v>51.921698045057283</v>
      </c>
      <c r="G23" s="11">
        <f>'Lap 3 data'!CC8</f>
        <v>52.40027839568382</v>
      </c>
      <c r="H23" s="11">
        <f>'Lap 4 data'!CC8</f>
        <v>45.260273524541752</v>
      </c>
      <c r="I23" s="11">
        <f t="shared" ref="I23" si="4">AVERAGE(F23,G23,H23)</f>
        <v>49.860749988427621</v>
      </c>
      <c r="J23" s="11">
        <f t="shared" ref="J23" si="5">STDEV(F23:H23)</f>
        <v>3.9913090032065055</v>
      </c>
    </row>
    <row r="24" spans="3:10" x14ac:dyDescent="0.25">
      <c r="C24" s="9" t="s">
        <v>52</v>
      </c>
      <c r="D24" s="9" t="s">
        <v>187</v>
      </c>
      <c r="E24" s="11">
        <f>'Lap 1 data'!BC5</f>
        <v>1.0296575342465755</v>
      </c>
      <c r="F24" s="11">
        <f>'Lap 2 data'!BC5</f>
        <v>0.99943661971831022</v>
      </c>
      <c r="G24" s="11">
        <f>'Lap 3 data'!BC5</f>
        <v>0.99475177304964535</v>
      </c>
      <c r="H24" s="11">
        <f>'Lap 4 data'!BC5</f>
        <v>1.0020422535211262</v>
      </c>
      <c r="I24" s="11">
        <f t="shared" si="1"/>
        <v>0.99874354876302718</v>
      </c>
      <c r="J24" s="11">
        <f t="shared" si="0"/>
        <v>3.6943249570190102E-3</v>
      </c>
    </row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5"/>
  <sheetViews>
    <sheetView workbookViewId="0">
      <selection activeCell="V23" sqref="V23"/>
    </sheetView>
  </sheetViews>
  <sheetFormatPr defaultRowHeight="15" x14ac:dyDescent="0.25"/>
  <cols>
    <col min="1" max="1" width="13.5703125" style="4" customWidth="1"/>
    <col min="2" max="2" width="13.42578125" style="4" customWidth="1"/>
    <col min="3" max="3" width="13.85546875" style="4" customWidth="1"/>
    <col min="4" max="4" width="13.42578125" style="4" customWidth="1"/>
  </cols>
  <sheetData>
    <row r="1" spans="1:5" x14ac:dyDescent="0.25">
      <c r="A1" s="25" t="s">
        <v>164</v>
      </c>
      <c r="B1" s="25" t="s">
        <v>165</v>
      </c>
      <c r="C1" s="25" t="s">
        <v>166</v>
      </c>
      <c r="D1" s="25" t="s">
        <v>167</v>
      </c>
      <c r="E1" s="25"/>
    </row>
    <row r="2" spans="1:5" x14ac:dyDescent="0.25">
      <c r="A2" s="25" t="s">
        <v>198</v>
      </c>
      <c r="B2" s="25" t="s">
        <v>199</v>
      </c>
      <c r="C2" s="25" t="s">
        <v>200</v>
      </c>
      <c r="D2" s="25" t="s">
        <v>201</v>
      </c>
      <c r="E2" s="25"/>
    </row>
    <row r="3" spans="1:5" x14ac:dyDescent="0.25">
      <c r="A3" s="25" t="s">
        <v>168</v>
      </c>
      <c r="B3" s="25" t="s">
        <v>168</v>
      </c>
      <c r="C3" s="25" t="s">
        <v>168</v>
      </c>
      <c r="D3" s="25" t="s">
        <v>168</v>
      </c>
    </row>
    <row r="4" spans="1:5" x14ac:dyDescent="0.25">
      <c r="A4" s="4">
        <f>'Lap 1 data'!AT10</f>
        <v>8.5</v>
      </c>
      <c r="B4" s="4">
        <f>'Lap 2 data'!AT10</f>
        <v>37.700000000000003</v>
      </c>
      <c r="C4" s="4">
        <f>'Lap 3 data'!AT10</f>
        <v>36.6</v>
      </c>
      <c r="D4" s="4">
        <f>'Lap 4 data'!AT10</f>
        <v>37.200000000000003</v>
      </c>
    </row>
    <row r="5" spans="1:5" x14ac:dyDescent="0.25">
      <c r="A5" s="4">
        <f>'Lap 1 data'!AT11</f>
        <v>9.9</v>
      </c>
      <c r="B5" s="4">
        <f>'Lap 2 data'!AT11</f>
        <v>38.299999999999997</v>
      </c>
      <c r="C5" s="4">
        <f>'Lap 3 data'!AT11</f>
        <v>36.1</v>
      </c>
      <c r="D5" s="4">
        <f>'Lap 4 data'!AT11</f>
        <v>38.1</v>
      </c>
    </row>
    <row r="6" spans="1:5" x14ac:dyDescent="0.25">
      <c r="A6" s="4">
        <f>'Lap 1 data'!AT12</f>
        <v>10.9</v>
      </c>
      <c r="B6" s="4">
        <f>'Lap 2 data'!AT12</f>
        <v>38.1</v>
      </c>
      <c r="C6" s="4">
        <f>'Lap 3 data'!AT12</f>
        <v>35.4</v>
      </c>
      <c r="D6" s="4">
        <f>'Lap 4 data'!AT12</f>
        <v>37.6</v>
      </c>
    </row>
    <row r="7" spans="1:5" x14ac:dyDescent="0.25">
      <c r="A7" s="4">
        <f>'Lap 1 data'!AT13</f>
        <v>11.4</v>
      </c>
      <c r="B7" s="4">
        <f>'Lap 2 data'!AT13</f>
        <v>37.4</v>
      </c>
      <c r="C7" s="4">
        <f>'Lap 3 data'!AT13</f>
        <v>34.799999999999997</v>
      </c>
      <c r="D7" s="4">
        <f>'Lap 4 data'!AT13</f>
        <v>36.4</v>
      </c>
    </row>
    <row r="8" spans="1:5" x14ac:dyDescent="0.25">
      <c r="A8" s="4">
        <f>'Lap 1 data'!AT14</f>
        <v>16.8</v>
      </c>
      <c r="B8" s="4">
        <f>'Lap 2 data'!AT14</f>
        <v>35.9</v>
      </c>
      <c r="C8" s="4">
        <f>'Lap 3 data'!AT14</f>
        <v>34.5</v>
      </c>
      <c r="D8" s="4">
        <f>'Lap 4 data'!AT14</f>
        <v>35.5</v>
      </c>
    </row>
    <row r="9" spans="1:5" x14ac:dyDescent="0.25">
      <c r="A9" s="4">
        <f>'Lap 1 data'!AT15</f>
        <v>25</v>
      </c>
      <c r="B9" s="4">
        <f>'Lap 2 data'!AT15</f>
        <v>35</v>
      </c>
      <c r="C9" s="4">
        <f>'Lap 3 data'!AT15</f>
        <v>34.700000000000003</v>
      </c>
      <c r="D9" s="4">
        <f>'Lap 4 data'!AT15</f>
        <v>34.799999999999997</v>
      </c>
    </row>
    <row r="10" spans="1:5" x14ac:dyDescent="0.25">
      <c r="A10" s="4">
        <f>'Lap 1 data'!AT16</f>
        <v>29</v>
      </c>
      <c r="B10" s="4">
        <f>'Lap 2 data'!AT16</f>
        <v>36.200000000000003</v>
      </c>
      <c r="C10" s="4">
        <f>'Lap 3 data'!AT16</f>
        <v>35.700000000000003</v>
      </c>
      <c r="D10" s="4">
        <f>'Lap 4 data'!AT16</f>
        <v>35.299999999999997</v>
      </c>
    </row>
    <row r="11" spans="1:5" x14ac:dyDescent="0.25">
      <c r="A11" s="4">
        <f>'Lap 1 data'!AT17</f>
        <v>32</v>
      </c>
      <c r="B11" s="4">
        <f>'Lap 2 data'!AT17</f>
        <v>39.200000000000003</v>
      </c>
      <c r="C11" s="4">
        <f>'Lap 3 data'!AT17</f>
        <v>37.700000000000003</v>
      </c>
      <c r="D11" s="4">
        <f>'Lap 4 data'!AT17</f>
        <v>38</v>
      </c>
    </row>
    <row r="12" spans="1:5" x14ac:dyDescent="0.25">
      <c r="A12" s="4">
        <f>'Lap 1 data'!AT18</f>
        <v>35.6</v>
      </c>
      <c r="B12" s="4">
        <f>'Lap 2 data'!AT18</f>
        <v>42.6</v>
      </c>
      <c r="C12" s="4">
        <f>'Lap 3 data'!AT18</f>
        <v>40.1</v>
      </c>
      <c r="D12" s="4">
        <f>'Lap 4 data'!AT18</f>
        <v>41.8</v>
      </c>
    </row>
    <row r="13" spans="1:5" x14ac:dyDescent="0.25">
      <c r="A13" s="4">
        <f>'Lap 1 data'!AT19</f>
        <v>39.9</v>
      </c>
      <c r="B13" s="4">
        <f>'Lap 2 data'!AT19</f>
        <v>45.1</v>
      </c>
      <c r="C13" s="4">
        <f>'Lap 3 data'!AT19</f>
        <v>42.5</v>
      </c>
      <c r="D13" s="4">
        <f>'Lap 4 data'!AT19</f>
        <v>44.6</v>
      </c>
    </row>
    <row r="14" spans="1:5" x14ac:dyDescent="0.25">
      <c r="A14" s="4">
        <f>'Lap 1 data'!AT20</f>
        <v>43.9</v>
      </c>
      <c r="B14" s="4">
        <f>'Lap 2 data'!AT20</f>
        <v>46.4</v>
      </c>
      <c r="C14" s="4">
        <f>'Lap 3 data'!AT20</f>
        <v>44.8</v>
      </c>
      <c r="D14" s="4">
        <f>'Lap 4 data'!AT20</f>
        <v>46.8</v>
      </c>
    </row>
    <row r="15" spans="1:5" x14ac:dyDescent="0.25">
      <c r="A15" s="4">
        <f>'Lap 1 data'!AT21</f>
        <v>47</v>
      </c>
      <c r="B15" s="4">
        <f>'Lap 2 data'!AT21</f>
        <v>46.7</v>
      </c>
      <c r="C15" s="4">
        <f>'Lap 3 data'!AT21</f>
        <v>46.4</v>
      </c>
      <c r="D15" s="4">
        <f>'Lap 4 data'!AT21</f>
        <v>47.6</v>
      </c>
    </row>
    <row r="16" spans="1:5" x14ac:dyDescent="0.25">
      <c r="A16" s="4">
        <f>'Lap 1 data'!AT22</f>
        <v>47.2</v>
      </c>
      <c r="B16" s="4">
        <f>'Lap 2 data'!AT22</f>
        <v>46.4</v>
      </c>
      <c r="C16" s="4">
        <f>'Lap 3 data'!AT22</f>
        <v>46.9</v>
      </c>
      <c r="D16" s="4">
        <f>'Lap 4 data'!AT22</f>
        <v>46.8</v>
      </c>
    </row>
    <row r="17" spans="1:4" x14ac:dyDescent="0.25">
      <c r="A17" s="4">
        <f>'Lap 1 data'!AT23</f>
        <v>44.1</v>
      </c>
      <c r="B17" s="4">
        <f>'Lap 2 data'!AT23</f>
        <v>45.4</v>
      </c>
      <c r="C17" s="4">
        <f>'Lap 3 data'!AT23</f>
        <v>45.7</v>
      </c>
      <c r="D17" s="4">
        <f>'Lap 4 data'!AT23</f>
        <v>46.2</v>
      </c>
    </row>
    <row r="18" spans="1:4" x14ac:dyDescent="0.25">
      <c r="A18" s="4">
        <f>'Lap 1 data'!AT24</f>
        <v>41.6</v>
      </c>
      <c r="B18" s="4">
        <f>'Lap 2 data'!AT24</f>
        <v>43.4</v>
      </c>
      <c r="C18" s="4">
        <f>'Lap 3 data'!AT24</f>
        <v>43.3</v>
      </c>
      <c r="D18" s="4">
        <f>'Lap 4 data'!AT24</f>
        <v>45.8</v>
      </c>
    </row>
    <row r="19" spans="1:4" x14ac:dyDescent="0.25">
      <c r="A19" s="4">
        <f>'Lap 1 data'!AT25</f>
        <v>40.299999999999997</v>
      </c>
      <c r="B19" s="4">
        <f>'Lap 2 data'!AT25</f>
        <v>39.799999999999997</v>
      </c>
      <c r="C19" s="4">
        <f>'Lap 3 data'!AT25</f>
        <v>40</v>
      </c>
      <c r="D19" s="4">
        <f>'Lap 4 data'!AT25</f>
        <v>44</v>
      </c>
    </row>
    <row r="20" spans="1:4" x14ac:dyDescent="0.25">
      <c r="A20" s="4">
        <f>'Lap 1 data'!AT26</f>
        <v>37.299999999999997</v>
      </c>
      <c r="B20" s="4">
        <f>'Lap 2 data'!AT26</f>
        <v>36.700000000000003</v>
      </c>
      <c r="C20" s="4">
        <f>'Lap 3 data'!AT26</f>
        <v>37.700000000000003</v>
      </c>
      <c r="D20" s="4">
        <f>'Lap 4 data'!AT26</f>
        <v>40.1</v>
      </c>
    </row>
    <row r="21" spans="1:4" x14ac:dyDescent="0.25">
      <c r="A21" s="4">
        <f>'Lap 1 data'!AT27</f>
        <v>33.299999999999997</v>
      </c>
      <c r="B21" s="4">
        <f>'Lap 2 data'!AT27</f>
        <v>35.200000000000003</v>
      </c>
      <c r="C21" s="4">
        <f>'Lap 3 data'!AT27</f>
        <v>36.4</v>
      </c>
      <c r="D21" s="4">
        <f>'Lap 4 data'!AT27</f>
        <v>36.1</v>
      </c>
    </row>
    <row r="22" spans="1:4" x14ac:dyDescent="0.25">
      <c r="A22" s="4">
        <f>'Lap 1 data'!AT28</f>
        <v>31.3</v>
      </c>
      <c r="B22" s="4">
        <f>'Lap 2 data'!AT28</f>
        <v>34.6</v>
      </c>
      <c r="C22" s="4">
        <f>'Lap 3 data'!AT28</f>
        <v>34.799999999999997</v>
      </c>
      <c r="D22" s="4">
        <f>'Lap 4 data'!AT28</f>
        <v>33.6</v>
      </c>
    </row>
    <row r="23" spans="1:4" x14ac:dyDescent="0.25">
      <c r="A23" s="4">
        <f>'Lap 1 data'!AT29</f>
        <v>31.7</v>
      </c>
      <c r="B23" s="4">
        <f>'Lap 2 data'!AT29</f>
        <v>33.700000000000003</v>
      </c>
      <c r="C23" s="4">
        <f>'Lap 3 data'!AT29</f>
        <v>32.700000000000003</v>
      </c>
      <c r="D23" s="4">
        <f>'Lap 4 data'!AT29</f>
        <v>32.299999999999997</v>
      </c>
    </row>
    <row r="24" spans="1:4" x14ac:dyDescent="0.25">
      <c r="A24" s="4">
        <f>'Lap 1 data'!AT30</f>
        <v>33.299999999999997</v>
      </c>
      <c r="B24" s="4">
        <f>'Lap 2 data'!AT30</f>
        <v>30.9</v>
      </c>
      <c r="C24" s="4">
        <f>'Lap 3 data'!AT30</f>
        <v>31.3</v>
      </c>
      <c r="D24" s="4">
        <f>'Lap 4 data'!AT30</f>
        <v>31.2</v>
      </c>
    </row>
    <row r="25" spans="1:4" x14ac:dyDescent="0.25">
      <c r="A25" s="4">
        <f>'Lap 1 data'!AT31</f>
        <v>32.299999999999997</v>
      </c>
      <c r="B25" s="4">
        <f>'Lap 2 data'!AT31</f>
        <v>27.9</v>
      </c>
      <c r="C25" s="4">
        <f>'Lap 3 data'!AT31</f>
        <v>31</v>
      </c>
      <c r="D25" s="4">
        <f>'Lap 4 data'!AT31</f>
        <v>29.1</v>
      </c>
    </row>
    <row r="26" spans="1:4" x14ac:dyDescent="0.25">
      <c r="A26" s="4">
        <f>'Lap 1 data'!AT32</f>
        <v>29.5</v>
      </c>
      <c r="B26" s="4">
        <f>'Lap 2 data'!AT32</f>
        <v>26.9</v>
      </c>
      <c r="C26" s="4">
        <f>'Lap 3 data'!AT32</f>
        <v>29.7</v>
      </c>
      <c r="D26" s="4">
        <f>'Lap 4 data'!AT32</f>
        <v>26.5</v>
      </c>
    </row>
    <row r="27" spans="1:4" x14ac:dyDescent="0.25">
      <c r="A27" s="4">
        <f>'Lap 1 data'!AT33</f>
        <v>27.8</v>
      </c>
      <c r="B27" s="4">
        <f>'Lap 2 data'!AT33</f>
        <v>26.9</v>
      </c>
      <c r="C27" s="4">
        <f>'Lap 3 data'!AT33</f>
        <v>28</v>
      </c>
      <c r="D27" s="4">
        <f>'Lap 4 data'!AT33</f>
        <v>25.1</v>
      </c>
    </row>
    <row r="28" spans="1:4" x14ac:dyDescent="0.25">
      <c r="A28" s="4">
        <f>'Lap 1 data'!AT34</f>
        <v>27.2</v>
      </c>
      <c r="B28" s="4">
        <f>'Lap 2 data'!AT34</f>
        <v>26.9</v>
      </c>
      <c r="C28" s="4">
        <f>'Lap 3 data'!AT34</f>
        <v>27.5</v>
      </c>
      <c r="D28" s="4">
        <f>'Lap 4 data'!AT34</f>
        <v>24.2</v>
      </c>
    </row>
    <row r="29" spans="1:4" x14ac:dyDescent="0.25">
      <c r="A29" s="4">
        <f>'Lap 1 data'!AT35</f>
        <v>27</v>
      </c>
      <c r="B29" s="4">
        <f>'Lap 2 data'!AT35</f>
        <v>25.8</v>
      </c>
      <c r="C29" s="4">
        <f>'Lap 3 data'!AT35</f>
        <v>26.7</v>
      </c>
      <c r="D29" s="4">
        <f>'Lap 4 data'!AT35</f>
        <v>22.9</v>
      </c>
    </row>
    <row r="30" spans="1:4" x14ac:dyDescent="0.25">
      <c r="A30" s="4">
        <f>'Lap 1 data'!AT36</f>
        <v>26.5</v>
      </c>
      <c r="B30" s="4">
        <f>'Lap 2 data'!AT36</f>
        <v>23.4</v>
      </c>
      <c r="C30" s="4">
        <f>'Lap 3 data'!AT36</f>
        <v>24.1</v>
      </c>
      <c r="D30" s="4">
        <f>'Lap 4 data'!AT36</f>
        <v>21.5</v>
      </c>
    </row>
    <row r="31" spans="1:4" x14ac:dyDescent="0.25">
      <c r="A31" s="4">
        <f>'Lap 1 data'!AT37</f>
        <v>24.9</v>
      </c>
      <c r="B31" s="4">
        <f>'Lap 2 data'!AT37</f>
        <v>21.7</v>
      </c>
      <c r="C31" s="4">
        <f>'Lap 3 data'!AT37</f>
        <v>21</v>
      </c>
      <c r="D31" s="4">
        <f>'Lap 4 data'!AT37</f>
        <v>21</v>
      </c>
    </row>
    <row r="32" spans="1:4" x14ac:dyDescent="0.25">
      <c r="A32" s="4">
        <f>'Lap 1 data'!AT38</f>
        <v>22.4</v>
      </c>
      <c r="B32" s="4">
        <f>'Lap 2 data'!AT38</f>
        <v>21.4</v>
      </c>
      <c r="C32" s="4">
        <f>'Lap 3 data'!AT38</f>
        <v>19.7</v>
      </c>
      <c r="D32" s="4">
        <f>'Lap 4 data'!AT38</f>
        <v>21.1</v>
      </c>
    </row>
    <row r="33" spans="1:4" x14ac:dyDescent="0.25">
      <c r="A33" s="4">
        <f>'Lap 1 data'!AT39</f>
        <v>20.9</v>
      </c>
      <c r="B33" s="4">
        <f>'Lap 2 data'!AT39</f>
        <v>21</v>
      </c>
      <c r="C33" s="4">
        <f>'Lap 3 data'!AT39</f>
        <v>19.8</v>
      </c>
      <c r="D33" s="4">
        <f>'Lap 4 data'!AT39</f>
        <v>20.8</v>
      </c>
    </row>
    <row r="34" spans="1:4" x14ac:dyDescent="0.25">
      <c r="A34" s="4">
        <f>'Lap 1 data'!AT40</f>
        <v>20.8</v>
      </c>
      <c r="B34" s="4">
        <f>'Lap 2 data'!AT40</f>
        <v>20.7</v>
      </c>
      <c r="C34" s="4">
        <f>'Lap 3 data'!AT40</f>
        <v>19.899999999999999</v>
      </c>
      <c r="D34" s="4">
        <f>'Lap 4 data'!AT40</f>
        <v>20.2</v>
      </c>
    </row>
    <row r="35" spans="1:4" x14ac:dyDescent="0.25">
      <c r="A35" s="4">
        <f>'Lap 1 data'!AT41</f>
        <v>20.5</v>
      </c>
      <c r="B35" s="4">
        <f>'Lap 2 data'!AT41</f>
        <v>20.8</v>
      </c>
      <c r="C35" s="4">
        <f>'Lap 3 data'!AT41</f>
        <v>20</v>
      </c>
      <c r="D35" s="4">
        <f>'Lap 4 data'!AT41</f>
        <v>20.3</v>
      </c>
    </row>
    <row r="36" spans="1:4" x14ac:dyDescent="0.25">
      <c r="A36" s="4">
        <f>'Lap 1 data'!AT42</f>
        <v>20.399999999999999</v>
      </c>
      <c r="B36" s="4">
        <f>'Lap 2 data'!AT42</f>
        <v>21.4</v>
      </c>
      <c r="C36" s="4">
        <f>'Lap 3 data'!AT42</f>
        <v>20.3</v>
      </c>
      <c r="D36" s="4">
        <f>'Lap 4 data'!AT42</f>
        <v>21.3</v>
      </c>
    </row>
    <row r="37" spans="1:4" x14ac:dyDescent="0.25">
      <c r="A37" s="4">
        <f>'Lap 1 data'!AT43</f>
        <v>20.7</v>
      </c>
      <c r="B37" s="4">
        <f>'Lap 2 data'!AT43</f>
        <v>21.7</v>
      </c>
      <c r="C37" s="4">
        <f>'Lap 3 data'!AT43</f>
        <v>20.8</v>
      </c>
      <c r="D37" s="4">
        <f>'Lap 4 data'!AT43</f>
        <v>22.4</v>
      </c>
    </row>
    <row r="38" spans="1:4" x14ac:dyDescent="0.25">
      <c r="A38" s="4">
        <f>'Lap 1 data'!AT44</f>
        <v>21.7</v>
      </c>
      <c r="B38" s="4">
        <f>'Lap 2 data'!AT44</f>
        <v>23.5</v>
      </c>
      <c r="C38" s="4">
        <f>'Lap 3 data'!AT44</f>
        <v>22.3</v>
      </c>
      <c r="D38" s="4">
        <f>'Lap 4 data'!AT44</f>
        <v>22.9</v>
      </c>
    </row>
    <row r="39" spans="1:4" x14ac:dyDescent="0.25">
      <c r="A39" s="4">
        <f>'Lap 1 data'!AT45</f>
        <v>24.2</v>
      </c>
      <c r="B39" s="4">
        <f>'Lap 2 data'!AT45</f>
        <v>26.9</v>
      </c>
      <c r="C39" s="4">
        <f>'Lap 3 data'!AT45</f>
        <v>24.7</v>
      </c>
      <c r="D39" s="4">
        <f>'Lap 4 data'!AT45</f>
        <v>23.2</v>
      </c>
    </row>
    <row r="40" spans="1:4" x14ac:dyDescent="0.25">
      <c r="A40" s="4">
        <f>'Lap 1 data'!AT46</f>
        <v>27.3</v>
      </c>
      <c r="B40" s="4">
        <f>'Lap 2 data'!AT46</f>
        <v>28.9</v>
      </c>
      <c r="C40" s="4">
        <f>'Lap 3 data'!AT46</f>
        <v>27.4</v>
      </c>
      <c r="D40" s="4">
        <f>'Lap 4 data'!AT46</f>
        <v>23.8</v>
      </c>
    </row>
    <row r="41" spans="1:4" x14ac:dyDescent="0.25">
      <c r="A41" s="4">
        <f>'Lap 1 data'!AT47</f>
        <v>30.4</v>
      </c>
      <c r="B41" s="4">
        <f>'Lap 2 data'!AT47</f>
        <v>30.4</v>
      </c>
      <c r="C41" s="4">
        <f>'Lap 3 data'!AT47</f>
        <v>29</v>
      </c>
      <c r="D41" s="4">
        <f>'Lap 4 data'!AT47</f>
        <v>27</v>
      </c>
    </row>
    <row r="42" spans="1:4" x14ac:dyDescent="0.25">
      <c r="A42" s="4">
        <f>'Lap 1 data'!AT48</f>
        <v>33.5</v>
      </c>
      <c r="B42" s="4">
        <f>'Lap 2 data'!AT48</f>
        <v>32.299999999999997</v>
      </c>
      <c r="C42" s="4">
        <f>'Lap 3 data'!AT48</f>
        <v>30.5</v>
      </c>
      <c r="D42" s="4">
        <f>'Lap 4 data'!AT48</f>
        <v>32.200000000000003</v>
      </c>
    </row>
    <row r="43" spans="1:4" x14ac:dyDescent="0.25">
      <c r="A43" s="4">
        <f>'Lap 1 data'!AT49</f>
        <v>35.6</v>
      </c>
      <c r="B43" s="4">
        <f>'Lap 2 data'!AT49</f>
        <v>33.799999999999997</v>
      </c>
      <c r="C43" s="4">
        <f>'Lap 3 data'!AT49</f>
        <v>33.700000000000003</v>
      </c>
      <c r="D43" s="4">
        <f>'Lap 4 data'!AT49</f>
        <v>35.4</v>
      </c>
    </row>
    <row r="44" spans="1:4" x14ac:dyDescent="0.25">
      <c r="A44" s="4">
        <f>'Lap 1 data'!AT50</f>
        <v>36.5</v>
      </c>
      <c r="B44" s="4">
        <f>'Lap 2 data'!AT50</f>
        <v>33.799999999999997</v>
      </c>
      <c r="C44" s="4">
        <f>'Lap 3 data'!AT50</f>
        <v>35.200000000000003</v>
      </c>
      <c r="D44" s="4">
        <f>'Lap 4 data'!AT50</f>
        <v>35.799999999999997</v>
      </c>
    </row>
    <row r="45" spans="1:4" x14ac:dyDescent="0.25">
      <c r="A45" s="4">
        <f>'Lap 1 data'!AT51</f>
        <v>36</v>
      </c>
      <c r="B45" s="4">
        <f>'Lap 2 data'!AT51</f>
        <v>34.6</v>
      </c>
      <c r="C45" s="4">
        <f>'Lap 3 data'!AT51</f>
        <v>34.799999999999997</v>
      </c>
      <c r="D45" s="4">
        <f>'Lap 4 data'!AT51</f>
        <v>35.299999999999997</v>
      </c>
    </row>
    <row r="46" spans="1:4" x14ac:dyDescent="0.25">
      <c r="A46" s="4">
        <f>'Lap 1 data'!AT52</f>
        <v>35.1</v>
      </c>
      <c r="B46" s="4">
        <f>'Lap 2 data'!AT52</f>
        <v>35.6</v>
      </c>
      <c r="C46" s="4">
        <f>'Lap 3 data'!AT52</f>
        <v>34</v>
      </c>
      <c r="D46" s="4">
        <f>'Lap 4 data'!AT52</f>
        <v>34.9</v>
      </c>
    </row>
    <row r="47" spans="1:4" x14ac:dyDescent="0.25">
      <c r="A47" s="4">
        <f>'Lap 1 data'!AT53</f>
        <v>33.9</v>
      </c>
      <c r="B47" s="4">
        <f>'Lap 2 data'!AT53</f>
        <v>35.6</v>
      </c>
      <c r="C47" s="4">
        <f>'Lap 3 data'!AT53</f>
        <v>33.1</v>
      </c>
      <c r="D47" s="4">
        <f>'Lap 4 data'!AT53</f>
        <v>34.4</v>
      </c>
    </row>
    <row r="48" spans="1:4" x14ac:dyDescent="0.25">
      <c r="A48" s="4">
        <f>'Lap 1 data'!AT54</f>
        <v>32.4</v>
      </c>
      <c r="B48" s="4">
        <f>'Lap 2 data'!AT54</f>
        <v>35.200000000000003</v>
      </c>
      <c r="C48" s="4">
        <f>'Lap 3 data'!AT54</f>
        <v>33</v>
      </c>
      <c r="D48" s="4">
        <f>'Lap 4 data'!AT54</f>
        <v>34.4</v>
      </c>
    </row>
    <row r="49" spans="1:4" x14ac:dyDescent="0.25">
      <c r="A49" s="4">
        <f>'Lap 1 data'!AT55</f>
        <v>31.9</v>
      </c>
      <c r="B49" s="4">
        <f>'Lap 2 data'!AT55</f>
        <v>34.6</v>
      </c>
      <c r="C49" s="4">
        <f>'Lap 3 data'!AT55</f>
        <v>33.5</v>
      </c>
      <c r="D49" s="4">
        <f>'Lap 4 data'!AT55</f>
        <v>33.799999999999997</v>
      </c>
    </row>
    <row r="50" spans="1:4" x14ac:dyDescent="0.25">
      <c r="A50" s="4">
        <f>'Lap 1 data'!AT56</f>
        <v>30.8</v>
      </c>
      <c r="B50" s="4">
        <f>'Lap 2 data'!AT56</f>
        <v>32.6</v>
      </c>
      <c r="C50" s="4">
        <f>'Lap 3 data'!AT56</f>
        <v>33</v>
      </c>
      <c r="D50" s="4">
        <f>'Lap 4 data'!AT56</f>
        <v>30.5</v>
      </c>
    </row>
    <row r="51" spans="1:4" x14ac:dyDescent="0.25">
      <c r="A51" s="4">
        <f>'Lap 1 data'!AT57</f>
        <v>28.8</v>
      </c>
      <c r="B51" s="4">
        <f>'Lap 2 data'!AT57</f>
        <v>29.1</v>
      </c>
      <c r="C51" s="4">
        <f>'Lap 3 data'!AT57</f>
        <v>30.4</v>
      </c>
      <c r="D51" s="4">
        <f>'Lap 4 data'!AT57</f>
        <v>26.7</v>
      </c>
    </row>
    <row r="52" spans="1:4" x14ac:dyDescent="0.25">
      <c r="A52" s="4">
        <f>'Lap 1 data'!AT58</f>
        <v>27.5</v>
      </c>
      <c r="B52" s="4">
        <f>'Lap 2 data'!AT58</f>
        <v>28.1</v>
      </c>
      <c r="C52" s="4">
        <f>'Lap 3 data'!AT58</f>
        <v>29.4</v>
      </c>
      <c r="D52" s="4">
        <f>'Lap 4 data'!AT58</f>
        <v>26.3</v>
      </c>
    </row>
    <row r="53" spans="1:4" x14ac:dyDescent="0.25">
      <c r="A53" s="4">
        <f>'Lap 1 data'!AT59</f>
        <v>27.4</v>
      </c>
      <c r="B53" s="4">
        <f>'Lap 2 data'!AT59</f>
        <v>28.2</v>
      </c>
      <c r="C53" s="4">
        <f>'Lap 3 data'!AT59</f>
        <v>30</v>
      </c>
      <c r="D53" s="4">
        <f>'Lap 4 data'!AT59</f>
        <v>27.8</v>
      </c>
    </row>
    <row r="54" spans="1:4" x14ac:dyDescent="0.25">
      <c r="A54" s="4">
        <f>'Lap 1 data'!AT60</f>
        <v>29</v>
      </c>
      <c r="B54" s="4">
        <f>'Lap 2 data'!AT60</f>
        <v>28.2</v>
      </c>
      <c r="C54" s="4">
        <f>'Lap 3 data'!AT60</f>
        <v>30.2</v>
      </c>
      <c r="D54" s="4">
        <f>'Lap 4 data'!AT60</f>
        <v>29.7</v>
      </c>
    </row>
    <row r="55" spans="1:4" x14ac:dyDescent="0.25">
      <c r="A55" s="4">
        <f>'Lap 1 data'!AT61</f>
        <v>29.7</v>
      </c>
      <c r="B55" s="4">
        <f>'Lap 2 data'!AT61</f>
        <v>28.7</v>
      </c>
      <c r="C55" s="4">
        <f>'Lap 3 data'!AT61</f>
        <v>30.3</v>
      </c>
      <c r="D55" s="4">
        <f>'Lap 4 data'!AT61</f>
        <v>30.4</v>
      </c>
    </row>
    <row r="56" spans="1:4" x14ac:dyDescent="0.25">
      <c r="A56" s="4">
        <f>'Lap 1 data'!AT62</f>
        <v>29.2</v>
      </c>
      <c r="B56" s="4">
        <f>'Lap 2 data'!AT62</f>
        <v>29.5</v>
      </c>
      <c r="C56" s="4">
        <f>'Lap 3 data'!AT62</f>
        <v>30.5</v>
      </c>
      <c r="D56" s="4">
        <f>'Lap 4 data'!AT62</f>
        <v>30.8</v>
      </c>
    </row>
    <row r="57" spans="1:4" x14ac:dyDescent="0.25">
      <c r="A57" s="4">
        <f>'Lap 1 data'!AT63</f>
        <v>29.1</v>
      </c>
      <c r="B57" s="4">
        <f>'Lap 2 data'!AT63</f>
        <v>29.3</v>
      </c>
      <c r="C57" s="4">
        <f>'Lap 3 data'!AT63</f>
        <v>30.2</v>
      </c>
      <c r="D57" s="4">
        <f>'Lap 4 data'!AT63</f>
        <v>31.1</v>
      </c>
    </row>
    <row r="58" spans="1:4" x14ac:dyDescent="0.25">
      <c r="A58" s="4">
        <f>'Lap 1 data'!AT64</f>
        <v>29.7</v>
      </c>
      <c r="B58" s="4">
        <f>'Lap 2 data'!AT64</f>
        <v>28.7</v>
      </c>
      <c r="C58" s="4">
        <f>'Lap 3 data'!AT64</f>
        <v>29.8</v>
      </c>
      <c r="D58" s="4">
        <f>'Lap 4 data'!AT64</f>
        <v>30.9</v>
      </c>
    </row>
    <row r="59" spans="1:4" x14ac:dyDescent="0.25">
      <c r="A59" s="4">
        <f>'Lap 1 data'!AT65</f>
        <v>30.4</v>
      </c>
      <c r="B59" s="4">
        <f>'Lap 2 data'!AT65</f>
        <v>28</v>
      </c>
      <c r="C59" s="4">
        <f>'Lap 3 data'!AT65</f>
        <v>29.4</v>
      </c>
      <c r="D59" s="4">
        <f>'Lap 4 data'!AT65</f>
        <v>30.2</v>
      </c>
    </row>
    <row r="60" spans="1:4" x14ac:dyDescent="0.25">
      <c r="A60" s="4">
        <f>'Lap 1 data'!AT66</f>
        <v>29.4</v>
      </c>
      <c r="B60" s="4">
        <f>'Lap 2 data'!AT66</f>
        <v>28.2</v>
      </c>
      <c r="C60" s="4">
        <f>'Lap 3 data'!AT66</f>
        <v>29.2</v>
      </c>
      <c r="D60" s="4">
        <f>'Lap 4 data'!AT66</f>
        <v>29.1</v>
      </c>
    </row>
    <row r="61" spans="1:4" x14ac:dyDescent="0.25">
      <c r="A61" s="4">
        <f>'Lap 1 data'!AT67</f>
        <v>28.4</v>
      </c>
      <c r="B61" s="4">
        <f>'Lap 2 data'!AT67</f>
        <v>29.3</v>
      </c>
      <c r="C61" s="4">
        <f>'Lap 3 data'!AT67</f>
        <v>30.1</v>
      </c>
      <c r="D61" s="4">
        <f>'Lap 4 data'!AT67</f>
        <v>28.2</v>
      </c>
    </row>
    <row r="62" spans="1:4" x14ac:dyDescent="0.25">
      <c r="A62" s="4">
        <f>'Lap 1 data'!AT68</f>
        <v>27.9</v>
      </c>
      <c r="B62" s="4">
        <f>'Lap 2 data'!AT68</f>
        <v>30.2</v>
      </c>
      <c r="C62" s="4">
        <f>'Lap 3 data'!AT68</f>
        <v>31.8</v>
      </c>
      <c r="D62" s="4">
        <f>'Lap 4 data'!AT68</f>
        <v>28.8</v>
      </c>
    </row>
    <row r="63" spans="1:4" x14ac:dyDescent="0.25">
      <c r="A63" s="4">
        <f>'Lap 1 data'!AT69</f>
        <v>28</v>
      </c>
      <c r="B63" s="4">
        <f>'Lap 2 data'!AT69</f>
        <v>31.3</v>
      </c>
      <c r="C63" s="4">
        <f>'Lap 3 data'!AT69</f>
        <v>32.700000000000003</v>
      </c>
      <c r="D63" s="4">
        <f>'Lap 4 data'!AT69</f>
        <v>30.2</v>
      </c>
    </row>
    <row r="64" spans="1:4" x14ac:dyDescent="0.25">
      <c r="A64" s="4">
        <f>'Lap 1 data'!AT70</f>
        <v>28.8</v>
      </c>
      <c r="B64" s="4">
        <f>'Lap 2 data'!AT70</f>
        <v>33.6</v>
      </c>
      <c r="C64" s="4">
        <f>'Lap 3 data'!AT70</f>
        <v>33.200000000000003</v>
      </c>
      <c r="D64" s="4">
        <f>'Lap 4 data'!AT70</f>
        <v>30.6</v>
      </c>
    </row>
    <row r="65" spans="1:4" x14ac:dyDescent="0.25">
      <c r="A65" s="4">
        <f>'Lap 1 data'!AT71</f>
        <v>32</v>
      </c>
      <c r="B65" s="4">
        <f>'Lap 2 data'!AT71</f>
        <v>36</v>
      </c>
      <c r="C65" s="4">
        <f>'Lap 3 data'!AT71</f>
        <v>34.799999999999997</v>
      </c>
      <c r="D65" s="4">
        <f>'Lap 4 data'!AT71</f>
        <v>31.7</v>
      </c>
    </row>
    <row r="66" spans="1:4" x14ac:dyDescent="0.25">
      <c r="A66" s="4">
        <f>'Lap 1 data'!AT72</f>
        <v>36.799999999999997</v>
      </c>
      <c r="B66" s="4">
        <f>'Lap 2 data'!AT72</f>
        <v>37.5</v>
      </c>
      <c r="C66" s="4">
        <f>'Lap 3 data'!AT72</f>
        <v>38.200000000000003</v>
      </c>
      <c r="D66" s="4">
        <f>'Lap 4 data'!AT72</f>
        <v>33.1</v>
      </c>
    </row>
    <row r="67" spans="1:4" x14ac:dyDescent="0.25">
      <c r="A67" s="4">
        <f>'Lap 1 data'!AT73</f>
        <v>40.6</v>
      </c>
      <c r="B67" s="4">
        <f>'Lap 2 data'!AT73</f>
        <v>38.299999999999997</v>
      </c>
      <c r="C67" s="4">
        <f>'Lap 3 data'!AT73</f>
        <v>40.700000000000003</v>
      </c>
      <c r="D67" s="4">
        <f>'Lap 4 data'!AT73</f>
        <v>34.299999999999997</v>
      </c>
    </row>
    <row r="68" spans="1:4" x14ac:dyDescent="0.25">
      <c r="A68" s="4">
        <f>'Lap 1 data'!AT74</f>
        <v>42.1</v>
      </c>
      <c r="B68" s="4">
        <f>'Lap 2 data'!AT74</f>
        <v>39</v>
      </c>
      <c r="C68" s="4">
        <f>'Lap 3 data'!AT74</f>
        <v>40.299999999999997</v>
      </c>
      <c r="D68" s="4">
        <f>'Lap 4 data'!AT74</f>
        <v>36.9</v>
      </c>
    </row>
    <row r="69" spans="1:4" x14ac:dyDescent="0.25">
      <c r="A69" s="4">
        <f>'Lap 1 data'!AT75</f>
        <v>42</v>
      </c>
      <c r="B69" s="4">
        <f>'Lap 2 data'!AT75</f>
        <v>39</v>
      </c>
      <c r="C69" s="4">
        <f>'Lap 3 data'!AT75</f>
        <v>39</v>
      </c>
      <c r="D69" s="4">
        <f>'Lap 4 data'!AT75</f>
        <v>39.1</v>
      </c>
    </row>
    <row r="70" spans="1:4" x14ac:dyDescent="0.25">
      <c r="A70" s="4">
        <f>'Lap 1 data'!AT76</f>
        <v>40.9</v>
      </c>
      <c r="B70" s="4">
        <f>'Lap 2 data'!AT76</f>
        <v>39.299999999999997</v>
      </c>
      <c r="C70" s="4">
        <f>'Lap 3 data'!AT76</f>
        <v>40</v>
      </c>
      <c r="D70" s="4">
        <f>'Lap 4 data'!AT76</f>
        <v>40.700000000000003</v>
      </c>
    </row>
    <row r="71" spans="1:4" x14ac:dyDescent="0.25">
      <c r="A71" s="4">
        <f>'Lap 1 data'!AT77</f>
        <v>38.9</v>
      </c>
      <c r="B71" s="4">
        <f>'Lap 2 data'!AT77</f>
        <v>40.6</v>
      </c>
      <c r="C71" s="4">
        <f>'Lap 3 data'!AT77</f>
        <v>42.5</v>
      </c>
      <c r="D71" s="4">
        <f>'Lap 4 data'!AT77</f>
        <v>41.9</v>
      </c>
    </row>
    <row r="72" spans="1:4" x14ac:dyDescent="0.25">
      <c r="A72" s="4">
        <f>'Lap 1 data'!AT78</f>
        <v>39.700000000000003</v>
      </c>
      <c r="B72" s="4">
        <f>'Lap 2 data'!AT78</f>
        <v>42.3</v>
      </c>
      <c r="C72" s="4">
        <f>'Lap 3 data'!AT78</f>
        <v>45.1</v>
      </c>
      <c r="D72" s="4">
        <f>'Lap 4 data'!AT78</f>
        <v>43.4</v>
      </c>
    </row>
    <row r="73" spans="1:4" x14ac:dyDescent="0.25">
      <c r="A73" s="4">
        <f>'Lap 1 data'!AT79</f>
        <v>42.6</v>
      </c>
      <c r="B73" s="4">
        <f>'Lap 2 data'!AT79</f>
        <v>44</v>
      </c>
      <c r="C73" s="4">
        <f>'Lap 3 data'!AT79</f>
        <v>46.6</v>
      </c>
      <c r="D73" s="4">
        <f>'Lap 4 data'!AT79</f>
        <v>45.2</v>
      </c>
    </row>
    <row r="74" spans="1:4" x14ac:dyDescent="0.25">
      <c r="A74" s="4">
        <f>'Lap 1 data'!AT80</f>
        <v>44.3</v>
      </c>
      <c r="B74" s="4">
        <f>'Lap 2 data'!AT80</f>
        <v>45</v>
      </c>
      <c r="C74" s="4">
        <f>'Lap 3 data'!AT80</f>
        <v>46.5</v>
      </c>
      <c r="D74" s="4">
        <f>'Lap 4 data'!AT80</f>
        <v>46.9</v>
      </c>
    </row>
    <row r="75" spans="1:4" x14ac:dyDescent="0.25">
      <c r="A75" s="4">
        <f>'Lap 1 data'!AT81</f>
        <v>46.3</v>
      </c>
      <c r="B75" s="4">
        <f>'Lap 2 data'!AT81</f>
        <v>44.7</v>
      </c>
      <c r="C75" s="4">
        <f>'Lap 3 data'!AT81</f>
        <v>45.2</v>
      </c>
      <c r="D75" s="4">
        <f>'Lap 4 data'!AT81</f>
        <v>47.4</v>
      </c>
    </row>
    <row r="76" spans="1:4" x14ac:dyDescent="0.25">
      <c r="A76" s="4">
        <f>'Lap 1 data'!AT82</f>
        <v>47.1</v>
      </c>
      <c r="B76" s="4">
        <f>'Lap 2 data'!AT82</f>
        <v>44.3</v>
      </c>
      <c r="C76" s="4">
        <f>'Lap 3 data'!AT82</f>
        <v>43.9</v>
      </c>
      <c r="D76" s="4">
        <f>'Lap 4 data'!AT82</f>
        <v>47.4</v>
      </c>
    </row>
    <row r="77" spans="1:4" x14ac:dyDescent="0.25">
      <c r="A77" s="4">
        <f>'Lap 1 data'!AT83</f>
        <v>45.5</v>
      </c>
      <c r="B77" s="4">
        <f>'Lap 2 data'!AT83</f>
        <v>43.9</v>
      </c>
      <c r="C77" s="4">
        <f>'Lap 3 data'!AT83</f>
        <v>43.3</v>
      </c>
      <c r="D77" s="4">
        <f>'Lap 4 data'!AT83</f>
        <v>47.3</v>
      </c>
    </row>
    <row r="78" spans="1:4" x14ac:dyDescent="0.25">
      <c r="A78" s="4">
        <f>'Lap 1 data'!AT84</f>
        <v>43.9</v>
      </c>
      <c r="B78" s="4">
        <f>'Lap 2 data'!AT84</f>
        <v>43.4</v>
      </c>
      <c r="C78" s="4">
        <f>'Lap 3 data'!AT84</f>
        <v>43.4</v>
      </c>
      <c r="D78" s="4">
        <f>'Lap 4 data'!AT84</f>
        <v>46.7</v>
      </c>
    </row>
    <row r="79" spans="1:4" x14ac:dyDescent="0.25">
      <c r="A79" s="4">
        <f>'Lap 1 data'!AT85</f>
        <v>43.8</v>
      </c>
      <c r="B79" s="4">
        <f>'Lap 2 data'!AT85</f>
        <v>44.5</v>
      </c>
      <c r="C79" s="4">
        <f>'Lap 3 data'!AT85</f>
        <v>44.2</v>
      </c>
      <c r="D79" s="4">
        <f>'Lap 4 data'!AT85</f>
        <v>45.1</v>
      </c>
    </row>
    <row r="80" spans="1:4" x14ac:dyDescent="0.25">
      <c r="A80" s="4">
        <f>'Lap 1 data'!AT86</f>
        <v>44.4</v>
      </c>
      <c r="B80" s="4">
        <f>'Lap 2 data'!AT86</f>
        <v>44.7</v>
      </c>
      <c r="C80" s="4">
        <f>'Lap 3 data'!AT86</f>
        <v>45.1</v>
      </c>
      <c r="D80" s="4">
        <f>'Lap 4 data'!AT86</f>
        <v>43.3</v>
      </c>
    </row>
    <row r="81" spans="1:4" x14ac:dyDescent="0.25">
      <c r="A81" s="4">
        <f>'Lap 1 data'!AT87</f>
        <v>43.6</v>
      </c>
      <c r="B81" s="4">
        <f>'Lap 2 data'!AT87</f>
        <v>41.3</v>
      </c>
      <c r="C81" s="4">
        <f>'Lap 3 data'!AT87</f>
        <v>43</v>
      </c>
      <c r="D81" s="4">
        <f>'Lap 4 data'!AT87</f>
        <v>41.1</v>
      </c>
    </row>
    <row r="82" spans="1:4" x14ac:dyDescent="0.25">
      <c r="A82" s="4">
        <f>'Lap 1 data'!AT88</f>
        <v>41.9</v>
      </c>
      <c r="B82" s="4">
        <f>'Lap 2 data'!AT88</f>
        <v>37.4</v>
      </c>
      <c r="C82" s="4">
        <f>'Lap 3 data'!AT88</f>
        <v>38.200000000000003</v>
      </c>
      <c r="D82" s="4">
        <f>'Lap 4 data'!AT88</f>
        <v>37.4</v>
      </c>
    </row>
    <row r="83" spans="1:4" x14ac:dyDescent="0.25">
      <c r="A83" s="4">
        <f>'Lap 1 data'!AT89</f>
        <v>39.4</v>
      </c>
      <c r="B83" s="4">
        <f>'Lap 2 data'!AT89</f>
        <v>34.5</v>
      </c>
      <c r="C83" s="4">
        <f>'Lap 3 data'!AT89</f>
        <v>34.799999999999997</v>
      </c>
      <c r="D83" s="4">
        <f>'Lap 4 data'!AT89</f>
        <v>33.799999999999997</v>
      </c>
    </row>
    <row r="84" spans="1:4" x14ac:dyDescent="0.25">
      <c r="A84" s="4">
        <f>'Lap 1 data'!AT90</f>
        <v>34</v>
      </c>
      <c r="B84" s="4">
        <f>'Lap 2 data'!AT90</f>
        <v>32.200000000000003</v>
      </c>
      <c r="C84" s="4">
        <f>'Lap 3 data'!AT90</f>
        <v>33.6</v>
      </c>
      <c r="D84" s="4">
        <f>'Lap 4 data'!AT90</f>
        <v>31.7</v>
      </c>
    </row>
    <row r="85" spans="1:4" x14ac:dyDescent="0.25">
      <c r="A85" s="4">
        <f>'Lap 1 data'!AT91</f>
        <v>31.4</v>
      </c>
      <c r="B85" s="4">
        <f>'Lap 2 data'!AT91</f>
        <v>31.6</v>
      </c>
      <c r="C85" s="4">
        <f>'Lap 3 data'!AT91</f>
        <v>32.5</v>
      </c>
      <c r="D85" s="4">
        <f>'Lap 4 data'!AT91</f>
        <v>31</v>
      </c>
    </row>
    <row r="86" spans="1:4" x14ac:dyDescent="0.25">
      <c r="A86" s="4">
        <f>'Lap 1 data'!AT92</f>
        <v>32.1</v>
      </c>
      <c r="B86" s="4">
        <f>'Lap 2 data'!AT92</f>
        <v>31.8</v>
      </c>
      <c r="C86" s="4">
        <f>'Lap 3 data'!AT92</f>
        <v>30.8</v>
      </c>
      <c r="D86" s="4">
        <f>'Lap 4 data'!AT92</f>
        <v>30.7</v>
      </c>
    </row>
    <row r="87" spans="1:4" x14ac:dyDescent="0.25">
      <c r="A87" s="4">
        <f>'Lap 1 data'!AT93</f>
        <v>33.200000000000003</v>
      </c>
      <c r="B87" s="4">
        <f>'Lap 2 data'!AT93</f>
        <v>30.4</v>
      </c>
      <c r="C87" s="4">
        <f>'Lap 3 data'!AT93</f>
        <v>28.9</v>
      </c>
      <c r="D87" s="4">
        <f>'Lap 4 data'!AT93</f>
        <v>30.1</v>
      </c>
    </row>
    <row r="88" spans="1:4" x14ac:dyDescent="0.25">
      <c r="A88" s="4">
        <f>'Lap 1 data'!AT94</f>
        <v>33.700000000000003</v>
      </c>
      <c r="B88" s="4">
        <f>'Lap 2 data'!AT94</f>
        <v>28</v>
      </c>
      <c r="C88" s="4">
        <f>'Lap 3 data'!AT94</f>
        <v>26.8</v>
      </c>
      <c r="D88" s="4">
        <f>'Lap 4 data'!AT94</f>
        <v>28.9</v>
      </c>
    </row>
    <row r="89" spans="1:4" x14ac:dyDescent="0.25">
      <c r="A89" s="4">
        <f>'Lap 1 data'!AT95</f>
        <v>32.200000000000003</v>
      </c>
      <c r="B89" s="4">
        <f>'Lap 2 data'!AT95</f>
        <v>26.9</v>
      </c>
      <c r="C89" s="4">
        <f>'Lap 3 data'!AT95</f>
        <v>25.1</v>
      </c>
      <c r="D89" s="4">
        <f>'Lap 4 data'!AT95</f>
        <v>26.9</v>
      </c>
    </row>
    <row r="90" spans="1:4" x14ac:dyDescent="0.25">
      <c r="A90" s="4">
        <f>'Lap 1 data'!AT96</f>
        <v>28.6</v>
      </c>
      <c r="B90" s="4">
        <f>'Lap 2 data'!AT96</f>
        <v>26.7</v>
      </c>
      <c r="C90" s="4">
        <f>'Lap 3 data'!AT96</f>
        <v>24</v>
      </c>
      <c r="D90" s="4">
        <f>'Lap 4 data'!AT96</f>
        <v>24.7</v>
      </c>
    </row>
    <row r="91" spans="1:4" x14ac:dyDescent="0.25">
      <c r="A91" s="4">
        <f>'Lap 1 data'!AT97</f>
        <v>25.5</v>
      </c>
      <c r="B91" s="4">
        <f>'Lap 2 data'!AT97</f>
        <v>25.9</v>
      </c>
      <c r="C91" s="4">
        <f>'Lap 3 data'!AT97</f>
        <v>22.3</v>
      </c>
      <c r="D91" s="4">
        <f>'Lap 4 data'!AT97</f>
        <v>23.3</v>
      </c>
    </row>
    <row r="92" spans="1:4" x14ac:dyDescent="0.25">
      <c r="A92" s="4">
        <f>'Lap 1 data'!AT98</f>
        <v>23.9</v>
      </c>
      <c r="B92" s="4">
        <f>'Lap 2 data'!AT98</f>
        <v>24.1</v>
      </c>
      <c r="C92" s="4">
        <f>'Lap 3 data'!AT98</f>
        <v>21.2</v>
      </c>
      <c r="D92" s="4">
        <f>'Lap 4 data'!AT98</f>
        <v>21.8</v>
      </c>
    </row>
    <row r="93" spans="1:4" x14ac:dyDescent="0.25">
      <c r="A93" s="4">
        <f>'Lap 1 data'!AT99</f>
        <v>23.4</v>
      </c>
      <c r="B93" s="4">
        <f>'Lap 2 data'!AT99</f>
        <v>22.6</v>
      </c>
      <c r="C93" s="4">
        <f>'Lap 3 data'!AT99</f>
        <v>21.4</v>
      </c>
      <c r="D93" s="4">
        <f>'Lap 4 data'!AT99</f>
        <v>20.5</v>
      </c>
    </row>
    <row r="94" spans="1:4" x14ac:dyDescent="0.25">
      <c r="A94" s="4">
        <f>'Lap 1 data'!AT100</f>
        <v>23.3</v>
      </c>
      <c r="B94" s="4">
        <f>'Lap 2 data'!AT100</f>
        <v>21.3</v>
      </c>
      <c r="C94" s="4">
        <f>'Lap 3 data'!AT100</f>
        <v>21.8</v>
      </c>
      <c r="D94" s="4">
        <f>'Lap 4 data'!AT100</f>
        <v>19.8</v>
      </c>
    </row>
    <row r="95" spans="1:4" x14ac:dyDescent="0.25">
      <c r="A95" s="4">
        <f>'Lap 1 data'!AT101</f>
        <v>22.6</v>
      </c>
      <c r="B95" s="4">
        <f>'Lap 2 data'!AT101</f>
        <v>20.399999999999999</v>
      </c>
      <c r="C95" s="4">
        <f>'Lap 3 data'!AT101</f>
        <v>22.3</v>
      </c>
      <c r="D95" s="4">
        <f>'Lap 4 data'!AT101</f>
        <v>19.399999999999999</v>
      </c>
    </row>
    <row r="96" spans="1:4" x14ac:dyDescent="0.25">
      <c r="A96" s="4">
        <f>'Lap 1 data'!AT102</f>
        <v>22.1</v>
      </c>
      <c r="B96" s="4">
        <f>'Lap 2 data'!AT102</f>
        <v>20.100000000000001</v>
      </c>
      <c r="C96" s="4">
        <f>'Lap 3 data'!AT102</f>
        <v>22.7</v>
      </c>
      <c r="D96" s="4">
        <f>'Lap 4 data'!AT102</f>
        <v>21.1</v>
      </c>
    </row>
    <row r="97" spans="1:4" x14ac:dyDescent="0.25">
      <c r="A97" s="4">
        <f>'Lap 1 data'!AT103</f>
        <v>22.3</v>
      </c>
      <c r="B97" s="4">
        <f>'Lap 2 data'!AT103</f>
        <v>20.2</v>
      </c>
      <c r="C97" s="4">
        <f>'Lap 3 data'!AT103</f>
        <v>23.5</v>
      </c>
      <c r="D97" s="4">
        <f>'Lap 4 data'!AT103</f>
        <v>22.9</v>
      </c>
    </row>
    <row r="98" spans="1:4" x14ac:dyDescent="0.25">
      <c r="A98" s="4">
        <f>'Lap 1 data'!AT104</f>
        <v>21.9</v>
      </c>
      <c r="B98" s="4">
        <f>'Lap 2 data'!AT104</f>
        <v>20.5</v>
      </c>
      <c r="C98" s="4">
        <f>'Lap 3 data'!AT104</f>
        <v>25</v>
      </c>
      <c r="D98" s="4">
        <f>'Lap 4 data'!AT104</f>
        <v>23.4</v>
      </c>
    </row>
    <row r="99" spans="1:4" x14ac:dyDescent="0.25">
      <c r="A99" s="4">
        <f>'Lap 1 data'!AT105</f>
        <v>21.8</v>
      </c>
      <c r="B99" s="4">
        <f>'Lap 2 data'!AT105</f>
        <v>20.8</v>
      </c>
      <c r="C99" s="4">
        <f>'Lap 3 data'!AT105</f>
        <v>26.5</v>
      </c>
      <c r="D99" s="4">
        <f>'Lap 4 data'!AT105</f>
        <v>24.2</v>
      </c>
    </row>
    <row r="100" spans="1:4" x14ac:dyDescent="0.25">
      <c r="A100" s="4">
        <f>'Lap 1 data'!AT106</f>
        <v>21.7</v>
      </c>
      <c r="B100" s="4">
        <f>'Lap 2 data'!AT106</f>
        <v>23.4</v>
      </c>
      <c r="C100" s="4">
        <f>'Lap 3 data'!AT106</f>
        <v>27.8</v>
      </c>
      <c r="D100" s="4">
        <f>'Lap 4 data'!AT106</f>
        <v>26.2</v>
      </c>
    </row>
    <row r="101" spans="1:4" x14ac:dyDescent="0.25">
      <c r="A101" s="4">
        <f>'Lap 1 data'!AT107</f>
        <v>21.7</v>
      </c>
      <c r="B101" s="4">
        <f>'Lap 2 data'!AT107</f>
        <v>26.1</v>
      </c>
      <c r="C101" s="4">
        <f>'Lap 3 data'!AT107</f>
        <v>28.5</v>
      </c>
      <c r="D101" s="4">
        <f>'Lap 4 data'!AT107</f>
        <v>28.2</v>
      </c>
    </row>
    <row r="102" spans="1:4" x14ac:dyDescent="0.25">
      <c r="A102" s="4">
        <f>'Lap 1 data'!AT108</f>
        <v>23.2</v>
      </c>
      <c r="B102" s="4">
        <f>'Lap 2 data'!AT108</f>
        <v>26.3</v>
      </c>
      <c r="C102" s="4">
        <f>'Lap 3 data'!AT108</f>
        <v>28</v>
      </c>
      <c r="D102" s="4">
        <f>'Lap 4 data'!AT108</f>
        <v>28.4</v>
      </c>
    </row>
    <row r="103" spans="1:4" x14ac:dyDescent="0.25">
      <c r="A103" s="4">
        <f>'Lap 1 data'!AT109</f>
        <v>25.1</v>
      </c>
      <c r="B103" s="4">
        <f>'Lap 2 data'!AT109</f>
        <v>26.6</v>
      </c>
      <c r="C103" s="4">
        <f>'Lap 3 data'!AT109</f>
        <v>27.7</v>
      </c>
      <c r="D103" s="4">
        <f>'Lap 4 data'!AT109</f>
        <v>28.3</v>
      </c>
    </row>
    <row r="104" spans="1:4" x14ac:dyDescent="0.25">
      <c r="A104" s="4">
        <f>'Lap 1 data'!AT110</f>
        <v>25.8</v>
      </c>
      <c r="B104" s="4">
        <f>'Lap 2 data'!AT110</f>
        <v>27</v>
      </c>
      <c r="C104" s="4">
        <f>'Lap 3 data'!AT110</f>
        <v>28.2</v>
      </c>
      <c r="D104" s="4">
        <f>'Lap 4 data'!AT110</f>
        <v>28.4</v>
      </c>
    </row>
    <row r="105" spans="1:4" x14ac:dyDescent="0.25">
      <c r="A105" s="4">
        <f>'Lap 1 data'!AT111</f>
        <v>26.7</v>
      </c>
      <c r="B105" s="4">
        <f>'Lap 2 data'!AT111</f>
        <v>27.8</v>
      </c>
      <c r="C105" s="4">
        <f>'Lap 3 data'!AT111</f>
        <v>28.5</v>
      </c>
      <c r="D105" s="4">
        <f>'Lap 4 data'!AT111</f>
        <v>28.4</v>
      </c>
    </row>
    <row r="106" spans="1:4" x14ac:dyDescent="0.25">
      <c r="A106" s="4">
        <f>'Lap 1 data'!AT112</f>
        <v>27</v>
      </c>
      <c r="B106" s="4">
        <f>'Lap 2 data'!AT112</f>
        <v>29.2</v>
      </c>
      <c r="C106" s="4">
        <f>'Lap 3 data'!AT112</f>
        <v>30.1</v>
      </c>
      <c r="D106" s="4">
        <f>'Lap 4 data'!AT112</f>
        <v>29.4</v>
      </c>
    </row>
    <row r="107" spans="1:4" x14ac:dyDescent="0.25">
      <c r="A107" s="4">
        <f>'Lap 1 data'!AT113</f>
        <v>27.8</v>
      </c>
      <c r="B107" s="4">
        <f>'Lap 2 data'!AT113</f>
        <v>30.4</v>
      </c>
      <c r="C107" s="4">
        <f>'Lap 3 data'!AT113</f>
        <v>31.8</v>
      </c>
      <c r="D107" s="4">
        <f>'Lap 4 data'!AT113</f>
        <v>30.9</v>
      </c>
    </row>
    <row r="108" spans="1:4" x14ac:dyDescent="0.25">
      <c r="A108" s="4">
        <f>'Lap 1 data'!AT114</f>
        <v>28.7</v>
      </c>
      <c r="B108" s="4">
        <f>'Lap 2 data'!AT114</f>
        <v>31.3</v>
      </c>
      <c r="C108" s="4">
        <f>'Lap 3 data'!AT114</f>
        <v>32.799999999999997</v>
      </c>
      <c r="D108" s="4">
        <f>'Lap 4 data'!AT114</f>
        <v>32.1</v>
      </c>
    </row>
    <row r="109" spans="1:4" x14ac:dyDescent="0.25">
      <c r="A109" s="4">
        <f>'Lap 1 data'!AT115</f>
        <v>29.3</v>
      </c>
      <c r="B109" s="4">
        <f>'Lap 2 data'!AT115</f>
        <v>33.1</v>
      </c>
      <c r="C109" s="4">
        <f>'Lap 3 data'!AT115</f>
        <v>34.6</v>
      </c>
      <c r="D109" s="4">
        <f>'Lap 4 data'!AT115</f>
        <v>33.299999999999997</v>
      </c>
    </row>
    <row r="110" spans="1:4" x14ac:dyDescent="0.25">
      <c r="A110" s="4">
        <f>'Lap 1 data'!AT116</f>
        <v>30.9</v>
      </c>
      <c r="B110" s="4">
        <f>'Lap 2 data'!AT116</f>
        <v>35</v>
      </c>
      <c r="C110" s="4">
        <f>'Lap 3 data'!AT116</f>
        <v>35.799999999999997</v>
      </c>
      <c r="D110" s="4">
        <f>'Lap 4 data'!AT116</f>
        <v>34.1</v>
      </c>
    </row>
    <row r="111" spans="1:4" x14ac:dyDescent="0.25">
      <c r="A111" s="4">
        <f>'Lap 1 data'!AT117</f>
        <v>32.200000000000003</v>
      </c>
      <c r="B111" s="4">
        <f>'Lap 2 data'!AT117</f>
        <v>36</v>
      </c>
      <c r="C111" s="4">
        <f>'Lap 3 data'!AT117</f>
        <v>35.799999999999997</v>
      </c>
      <c r="D111" s="4">
        <f>'Lap 4 data'!AT117</f>
        <v>35.200000000000003</v>
      </c>
    </row>
    <row r="112" spans="1:4" x14ac:dyDescent="0.25">
      <c r="A112" s="4">
        <f>'Lap 1 data'!AT118</f>
        <v>32.9</v>
      </c>
      <c r="B112" s="4">
        <f>'Lap 2 data'!AT118</f>
        <v>37.1</v>
      </c>
      <c r="C112" s="4">
        <f>'Lap 3 data'!AT118</f>
        <v>35.799999999999997</v>
      </c>
      <c r="D112" s="4">
        <f>'Lap 4 data'!AT118</f>
        <v>36.200000000000003</v>
      </c>
    </row>
    <row r="113" spans="1:4" x14ac:dyDescent="0.25">
      <c r="A113" s="4">
        <f>'Lap 1 data'!AT119</f>
        <v>34.700000000000003</v>
      </c>
      <c r="B113" s="4">
        <f>'Lap 2 data'!AT119</f>
        <v>36.9</v>
      </c>
      <c r="C113" s="4">
        <f>'Lap 3 data'!AT119</f>
        <v>34.6</v>
      </c>
      <c r="D113" s="4">
        <f>'Lap 4 data'!AT119</f>
        <v>35.200000000000003</v>
      </c>
    </row>
    <row r="114" spans="1:4" x14ac:dyDescent="0.25">
      <c r="A114" s="4">
        <f>'Lap 1 data'!AT120</f>
        <v>35.700000000000003</v>
      </c>
      <c r="B114" s="4">
        <f>'Lap 2 data'!AT120</f>
        <v>32.6</v>
      </c>
      <c r="C114" s="4">
        <f>'Lap 3 data'!AT120</f>
        <v>31.5</v>
      </c>
      <c r="D114" s="4">
        <f>'Lap 4 data'!AT120</f>
        <v>32.299999999999997</v>
      </c>
    </row>
    <row r="115" spans="1:4" x14ac:dyDescent="0.25">
      <c r="A115" s="4">
        <f>'Lap 1 data'!AT121</f>
        <v>33.700000000000003</v>
      </c>
      <c r="B115" s="4">
        <f>'Lap 2 data'!AT121</f>
        <v>29.5</v>
      </c>
      <c r="C115" s="4">
        <f>'Lap 3 data'!AT121</f>
        <v>29.5</v>
      </c>
      <c r="D115" s="4">
        <f>'Lap 4 data'!AT121</f>
        <v>29.7</v>
      </c>
    </row>
    <row r="116" spans="1:4" x14ac:dyDescent="0.25">
      <c r="A116" s="4">
        <f>'Lap 1 data'!AT122</f>
        <v>29.9</v>
      </c>
      <c r="B116" s="4">
        <f>'Lap 2 data'!AT122</f>
        <v>29.2</v>
      </c>
      <c r="C116" s="4">
        <f>'Lap 3 data'!AT122</f>
        <v>30</v>
      </c>
      <c r="D116" s="4">
        <f>'Lap 4 data'!AT122</f>
        <v>29.1</v>
      </c>
    </row>
    <row r="117" spans="1:4" x14ac:dyDescent="0.25">
      <c r="A117" s="4">
        <f>'Lap 1 data'!AT123</f>
        <v>28.3</v>
      </c>
      <c r="B117" s="4">
        <f>'Lap 2 data'!AT123</f>
        <v>30.2</v>
      </c>
      <c r="C117" s="4">
        <f>'Lap 3 data'!AT123</f>
        <v>30.9</v>
      </c>
      <c r="D117" s="4">
        <f>'Lap 4 data'!AT123</f>
        <v>30.6</v>
      </c>
    </row>
    <row r="118" spans="1:4" x14ac:dyDescent="0.25">
      <c r="A118" s="4">
        <f>'Lap 1 data'!AT124</f>
        <v>28.5</v>
      </c>
      <c r="B118" s="4">
        <f>'Lap 2 data'!AT124</f>
        <v>31</v>
      </c>
      <c r="C118" s="4">
        <f>'Lap 3 data'!AT124</f>
        <v>31.1</v>
      </c>
      <c r="D118" s="4">
        <f>'Lap 4 data'!AT124</f>
        <v>32.5</v>
      </c>
    </row>
    <row r="119" spans="1:4" x14ac:dyDescent="0.25">
      <c r="A119" s="4">
        <f>'Lap 1 data'!AT125</f>
        <v>29.4</v>
      </c>
      <c r="B119" s="4">
        <f>'Lap 2 data'!AT125</f>
        <v>31</v>
      </c>
      <c r="C119" s="4">
        <f>'Lap 3 data'!AT125</f>
        <v>31.7</v>
      </c>
      <c r="D119" s="4">
        <f>'Lap 4 data'!AT125</f>
        <v>33</v>
      </c>
    </row>
    <row r="120" spans="1:4" x14ac:dyDescent="0.25">
      <c r="A120" s="4">
        <f>'Lap 1 data'!AT126</f>
        <v>29.6</v>
      </c>
      <c r="B120" s="4">
        <f>'Lap 2 data'!AT126</f>
        <v>32.5</v>
      </c>
      <c r="C120" s="4">
        <f>'Lap 3 data'!AT126</f>
        <v>33.299999999999997</v>
      </c>
      <c r="D120" s="4">
        <f>'Lap 4 data'!AT126</f>
        <v>33.9</v>
      </c>
    </row>
    <row r="121" spans="1:4" x14ac:dyDescent="0.25">
      <c r="A121" s="4">
        <f>'Lap 1 data'!AT127</f>
        <v>29.7</v>
      </c>
      <c r="B121" s="4">
        <f>'Lap 2 data'!AT127</f>
        <v>35.4</v>
      </c>
      <c r="C121" s="4">
        <f>'Lap 3 data'!AT127</f>
        <v>36.700000000000003</v>
      </c>
      <c r="D121" s="4">
        <f>'Lap 4 data'!AT127</f>
        <v>36.799999999999997</v>
      </c>
    </row>
    <row r="122" spans="1:4" x14ac:dyDescent="0.25">
      <c r="A122" s="4">
        <f>'Lap 1 data'!AT128</f>
        <v>31.4</v>
      </c>
      <c r="B122" s="4">
        <f>'Lap 2 data'!AT128</f>
        <v>39.200000000000003</v>
      </c>
      <c r="C122" s="4">
        <f>'Lap 3 data'!AT128</f>
        <v>40</v>
      </c>
      <c r="D122" s="4">
        <f>'Lap 4 data'!AT128</f>
        <v>40</v>
      </c>
    </row>
    <row r="123" spans="1:4" x14ac:dyDescent="0.25">
      <c r="A123" s="4">
        <f>'Lap 1 data'!AT129</f>
        <v>33.700000000000003</v>
      </c>
      <c r="B123" s="4">
        <f>'Lap 2 data'!AT129</f>
        <v>42.6</v>
      </c>
      <c r="C123" s="4">
        <f>'Lap 3 data'!AT129</f>
        <v>42.2</v>
      </c>
      <c r="D123" s="4">
        <f>'Lap 4 data'!AT129</f>
        <v>41.9</v>
      </c>
    </row>
    <row r="124" spans="1:4" x14ac:dyDescent="0.25">
      <c r="A124" s="4">
        <f>'Lap 1 data'!AT130</f>
        <v>36.4</v>
      </c>
      <c r="B124" s="4">
        <f>'Lap 2 data'!AT130</f>
        <v>43.4</v>
      </c>
      <c r="C124" s="4">
        <f>'Lap 3 data'!AT130</f>
        <v>43.4</v>
      </c>
      <c r="D124" s="4">
        <f>'Lap 4 data'!AT130</f>
        <v>41.6</v>
      </c>
    </row>
    <row r="125" spans="1:4" x14ac:dyDescent="0.25">
      <c r="A125" s="4">
        <f>'Lap 1 data'!AT131</f>
        <v>39.1</v>
      </c>
      <c r="B125" s="4">
        <f>'Lap 2 data'!AT131</f>
        <v>43</v>
      </c>
      <c r="C125" s="4">
        <f>'Lap 3 data'!AT131</f>
        <v>43</v>
      </c>
      <c r="D125" s="4">
        <f>'Lap 4 data'!AT131</f>
        <v>39.6</v>
      </c>
    </row>
    <row r="126" spans="1:4" x14ac:dyDescent="0.25">
      <c r="A126" s="4">
        <f>'Lap 1 data'!AT132</f>
        <v>40.9</v>
      </c>
      <c r="B126" s="4">
        <f>'Lap 2 data'!AT132</f>
        <v>42.8</v>
      </c>
      <c r="C126" s="4">
        <f>'Lap 3 data'!AT132</f>
        <v>42.2</v>
      </c>
      <c r="D126" s="4">
        <f>'Lap 4 data'!AT132</f>
        <v>39.4</v>
      </c>
    </row>
    <row r="127" spans="1:4" x14ac:dyDescent="0.25">
      <c r="A127" s="4">
        <f>'Lap 1 data'!AT133</f>
        <v>41.8</v>
      </c>
      <c r="B127" s="4">
        <f>'Lap 2 data'!AT133</f>
        <v>42.1</v>
      </c>
      <c r="C127" s="4">
        <f>'Lap 3 data'!AT133</f>
        <v>41.3</v>
      </c>
      <c r="D127" s="4">
        <f>'Lap 4 data'!AT133</f>
        <v>40.799999999999997</v>
      </c>
    </row>
    <row r="128" spans="1:4" x14ac:dyDescent="0.25">
      <c r="A128" s="4">
        <f>'Lap 1 data'!AT134</f>
        <v>42.1</v>
      </c>
      <c r="B128" s="4">
        <f>'Lap 2 data'!AT134</f>
        <v>40.200000000000003</v>
      </c>
      <c r="C128" s="4">
        <f>'Lap 3 data'!AT134</f>
        <v>40.4</v>
      </c>
      <c r="D128" s="4">
        <f>'Lap 4 data'!AT134</f>
        <v>41.7</v>
      </c>
    </row>
    <row r="129" spans="1:4" x14ac:dyDescent="0.25">
      <c r="A129" s="4">
        <f>'Lap 1 data'!AT135</f>
        <v>41.8</v>
      </c>
      <c r="B129" s="4">
        <f>'Lap 2 data'!AT135</f>
        <v>38.9</v>
      </c>
      <c r="C129" s="4">
        <f>'Lap 3 data'!AT135</f>
        <v>41.3</v>
      </c>
      <c r="D129" s="4">
        <f>'Lap 4 data'!AT135</f>
        <v>41.4</v>
      </c>
    </row>
    <row r="130" spans="1:4" x14ac:dyDescent="0.25">
      <c r="A130" s="4">
        <f>'Lap 1 data'!AT136</f>
        <v>40.799999999999997</v>
      </c>
      <c r="B130" s="4">
        <f>'Lap 2 data'!AT136</f>
        <v>39.799999999999997</v>
      </c>
      <c r="C130" s="4">
        <f>'Lap 3 data'!AT136</f>
        <v>41.8</v>
      </c>
      <c r="D130" s="4">
        <f>'Lap 4 data'!AT136</f>
        <v>41.3</v>
      </c>
    </row>
    <row r="131" spans="1:4" x14ac:dyDescent="0.25">
      <c r="A131" s="4">
        <f>'Lap 1 data'!AT137</f>
        <v>40.200000000000003</v>
      </c>
      <c r="B131" s="4">
        <f>'Lap 2 data'!AT137</f>
        <v>41.7</v>
      </c>
      <c r="C131" s="4">
        <f>'Lap 3 data'!AT137</f>
        <v>41.1</v>
      </c>
      <c r="D131" s="4">
        <f>'Lap 4 data'!AT137</f>
        <v>41.5</v>
      </c>
    </row>
    <row r="132" spans="1:4" x14ac:dyDescent="0.25">
      <c r="A132" s="4">
        <f>'Lap 1 data'!AT138</f>
        <v>39.9</v>
      </c>
      <c r="B132" s="4">
        <f>'Lap 2 data'!AT138</f>
        <v>42.5</v>
      </c>
      <c r="C132" s="4">
        <f>'Lap 3 data'!AT138</f>
        <v>39.4</v>
      </c>
      <c r="D132" s="4">
        <f>'Lap 4 data'!AT138</f>
        <v>41.3</v>
      </c>
    </row>
    <row r="133" spans="1:4" x14ac:dyDescent="0.25">
      <c r="A133" s="4">
        <f>'Lap 1 data'!AT139</f>
        <v>39.9</v>
      </c>
      <c r="B133" s="4">
        <f>'Lap 2 data'!AT139</f>
        <v>41.9</v>
      </c>
      <c r="C133" s="4">
        <f>'Lap 3 data'!AT139</f>
        <v>38.200000000000003</v>
      </c>
      <c r="D133" s="4">
        <f>'Lap 4 data'!AT139</f>
        <v>39.6</v>
      </c>
    </row>
    <row r="134" spans="1:4" x14ac:dyDescent="0.25">
      <c r="A134" s="4">
        <f>'Lap 1 data'!AT140</f>
        <v>39.9</v>
      </c>
      <c r="B134" s="4">
        <f>'Lap 2 data'!AT140</f>
        <v>40.4</v>
      </c>
      <c r="C134" s="4">
        <f>'Lap 3 data'!AT140</f>
        <v>38.9</v>
      </c>
      <c r="D134" s="4">
        <f>'Lap 4 data'!AT140</f>
        <v>38.4</v>
      </c>
    </row>
    <row r="135" spans="1:4" x14ac:dyDescent="0.25">
      <c r="A135" s="4">
        <f>'Lap 1 data'!AT141</f>
        <v>38.799999999999997</v>
      </c>
      <c r="B135" s="4">
        <f>'Lap 2 data'!AT141</f>
        <v>38.299999999999997</v>
      </c>
      <c r="C135" s="4">
        <f>'Lap 3 data'!AT141</f>
        <v>38.700000000000003</v>
      </c>
      <c r="D135" s="4">
        <f>'Lap 4 data'!AT141</f>
        <v>38.9</v>
      </c>
    </row>
    <row r="136" spans="1:4" x14ac:dyDescent="0.25">
      <c r="A136" s="4">
        <f>'Lap 1 data'!AT142</f>
        <v>37.5</v>
      </c>
      <c r="B136" s="4">
        <f>'Lap 2 data'!AT142</f>
        <v>35</v>
      </c>
      <c r="C136" s="4">
        <f>'Lap 3 data'!AT142</f>
        <v>35.5</v>
      </c>
      <c r="D136" s="4">
        <f>'Lap 4 data'!AT142</f>
        <v>38</v>
      </c>
    </row>
    <row r="137" spans="1:4" x14ac:dyDescent="0.25">
      <c r="A137" s="4">
        <f>'Lap 1 data'!AT143</f>
        <v>37</v>
      </c>
      <c r="B137" s="4">
        <f>'Lap 2 data'!AT143</f>
        <v>32.1</v>
      </c>
      <c r="C137" s="4">
        <f>'Lap 3 data'!AT143</f>
        <v>32.200000000000003</v>
      </c>
      <c r="D137" s="4">
        <f>'Lap 4 data'!AT143</f>
        <v>35.5</v>
      </c>
    </row>
    <row r="138" spans="1:4" x14ac:dyDescent="0.25">
      <c r="A138" s="4">
        <f>'Lap 1 data'!AT144</f>
        <v>36.1</v>
      </c>
      <c r="B138" s="4">
        <f>'Lap 2 data'!AT144</f>
        <v>31.2</v>
      </c>
      <c r="C138" s="4">
        <f>'Lap 3 data'!AT144</f>
        <v>30.8</v>
      </c>
      <c r="D138" s="4">
        <f>'Lap 4 data'!AT144</f>
        <v>34.200000000000003</v>
      </c>
    </row>
    <row r="139" spans="1:4" x14ac:dyDescent="0.25">
      <c r="A139" s="4">
        <f>'Lap 1 data'!AT145</f>
        <v>32.799999999999997</v>
      </c>
      <c r="B139" s="4">
        <f>'Lap 2 data'!AT145</f>
        <v>31</v>
      </c>
      <c r="C139" s="4">
        <f>'Lap 3 data'!AT145</f>
        <v>30.1</v>
      </c>
      <c r="D139" s="4">
        <f>'Lap 4 data'!AT145</f>
        <v>33.299999999999997</v>
      </c>
    </row>
    <row r="140" spans="1:4" x14ac:dyDescent="0.25">
      <c r="A140" s="4">
        <f>'Lap 1 data'!AT146</f>
        <v>31</v>
      </c>
      <c r="B140" s="4">
        <f>'Lap 2 data'!AT146</f>
        <v>30.3</v>
      </c>
      <c r="C140" s="4">
        <f>'Lap 3 data'!AT146</f>
        <v>29.5</v>
      </c>
      <c r="D140" s="4">
        <f>'Lap 4 data'!AT146</f>
        <v>31.8</v>
      </c>
    </row>
    <row r="141" spans="1:4" x14ac:dyDescent="0.25">
      <c r="A141" s="4">
        <f>'Lap 1 data'!AT147</f>
        <v>30.4</v>
      </c>
      <c r="B141" s="4">
        <f>'Lap 2 data'!AT147</f>
        <v>34.6</v>
      </c>
      <c r="C141" s="4">
        <f>'Lap 3 data'!AT147</f>
        <v>29.1</v>
      </c>
      <c r="D141" s="4">
        <f>'Lap 4 data'!AT147</f>
        <v>31.4</v>
      </c>
    </row>
    <row r="142" spans="1:4" x14ac:dyDescent="0.25">
      <c r="A142" s="4">
        <f>'Lap 1 data'!AT148</f>
        <v>29.7</v>
      </c>
      <c r="B142" s="4">
        <f>'Lap 2 data'!AT148</f>
        <v>37.5</v>
      </c>
      <c r="C142" s="4">
        <f>'Lap 3 data'!AT148</f>
        <v>30.9</v>
      </c>
      <c r="D142" s="4">
        <f>'Lap 4 data'!AT148</f>
        <v>32.9</v>
      </c>
    </row>
    <row r="143" spans="1:4" x14ac:dyDescent="0.25">
      <c r="A143" s="4">
        <f>'Lap 1 data'!AT149</f>
        <v>29.3</v>
      </c>
      <c r="B143" s="4">
        <f>'Lap 2 data'!AT149</f>
        <v>33.700000000000003</v>
      </c>
      <c r="C143" s="4">
        <f>'Lap 3 data'!AT149</f>
        <v>35.200000000000003</v>
      </c>
      <c r="D143" s="4">
        <f>'Lap 4 data'!AT149</f>
        <v>35.4</v>
      </c>
    </row>
    <row r="144" spans="1:4" x14ac:dyDescent="0.25">
      <c r="A144" s="4">
        <f>'Lap 1 data'!AT150</f>
        <v>29</v>
      </c>
      <c r="C144" s="4">
        <f>'Lap 3 data'!AT150</f>
        <v>37.200000000000003</v>
      </c>
      <c r="D144" s="4">
        <f>'Lap 4 data'!AT150</f>
        <v>36.5</v>
      </c>
    </row>
    <row r="145" spans="1:1" x14ac:dyDescent="0.25">
      <c r="A145" s="4">
        <f>'Lap 1 data'!AT151</f>
        <v>31.7</v>
      </c>
    </row>
  </sheetData>
  <customSheetViews>
    <customSheetView guid="{2B424CCC-7244-4294-A128-8AE125D4F682}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I262"/>
  <sheetViews>
    <sheetView zoomScaleNormal="100" workbookViewId="0">
      <pane xSplit="2" ySplit="9" topLeftCell="BS10" activePane="bottomRight" state="frozen"/>
      <selection pane="topRight" activeCell="C1" sqref="C1"/>
      <selection pane="bottomLeft" activeCell="A10" sqref="A10"/>
      <selection pane="bottomRight" activeCell="BW30" sqref="BW30"/>
    </sheetView>
  </sheetViews>
  <sheetFormatPr defaultRowHeight="15" x14ac:dyDescent="0.25"/>
  <cols>
    <col min="1" max="1" width="13.855468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3" width="12" style="4" bestFit="1" customWidth="1"/>
    <col min="14" max="14" width="11" style="4" bestFit="1" customWidth="1"/>
    <col min="15" max="15" width="12" style="4" bestFit="1" customWidth="1"/>
    <col min="16" max="16" width="11" style="4" bestFit="1" customWidth="1"/>
    <col min="17" max="17" width="12" style="4" bestFit="1" customWidth="1"/>
    <col min="18" max="18" width="11" style="4" bestFit="1" customWidth="1"/>
    <col min="19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customWidth="1"/>
    <col min="81" max="81" width="14.7109375" style="4" bestFit="1" customWidth="1"/>
    <col min="82" max="82" width="3.5703125" style="4" customWidth="1"/>
    <col min="83" max="86" width="12" style="4" bestFit="1" customWidth="1"/>
    <col min="87" max="87" width="14.7109375" style="4" bestFit="1" customWidth="1"/>
    <col min="88" max="16384" width="9.140625" style="4"/>
  </cols>
  <sheetData>
    <row r="1" spans="1:87" s="1" customFormat="1" x14ac:dyDescent="0.25">
      <c r="A1" s="5" t="s">
        <v>0</v>
      </c>
      <c r="B1" s="6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5" t="s">
        <v>72</v>
      </c>
      <c r="B2" s="6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193</v>
      </c>
      <c r="CI2" s="1" t="s">
        <v>193</v>
      </c>
    </row>
    <row r="3" spans="1:87" s="1" customFormat="1" x14ac:dyDescent="0.25">
      <c r="A3" s="5" t="s">
        <v>145</v>
      </c>
      <c r="B3" s="6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x14ac:dyDescent="0.25">
      <c r="A4" s="5" t="str">
        <f>'Lap Breaks'!A2</f>
        <v>Cells 79-263</v>
      </c>
    </row>
    <row r="5" spans="1:87" x14ac:dyDescent="0.25">
      <c r="A5" s="4" t="s">
        <v>169</v>
      </c>
      <c r="C5" s="4">
        <f t="shared" ref="C5:AH5" si="0">AVERAGE(C10:C199)</f>
        <v>13.471815068493152</v>
      </c>
      <c r="D5" s="4">
        <f t="shared" si="0"/>
        <v>1.1012294520547941</v>
      </c>
      <c r="E5" s="4">
        <f t="shared" si="0"/>
        <v>11012.306000760274</v>
      </c>
      <c r="F5" s="4">
        <f t="shared" si="0"/>
        <v>252.04041095890418</v>
      </c>
      <c r="G5" s="4">
        <f t="shared" si="0"/>
        <v>0.78356164383561644</v>
      </c>
      <c r="H5" s="4">
        <f t="shared" si="0"/>
        <v>210.87671232876716</v>
      </c>
      <c r="I5" s="4" t="e">
        <f t="shared" si="0"/>
        <v>#DIV/0!</v>
      </c>
      <c r="J5" s="4">
        <f t="shared" si="0"/>
        <v>0.86643835616438347</v>
      </c>
      <c r="K5" s="4">
        <f t="shared" si="0"/>
        <v>0.87589520547945199</v>
      </c>
      <c r="L5" s="4">
        <f t="shared" si="0"/>
        <v>11.799743150684925</v>
      </c>
      <c r="M5" s="4">
        <f t="shared" si="0"/>
        <v>0.95737191780821895</v>
      </c>
      <c r="N5" s="4">
        <f t="shared" si="0"/>
        <v>220.92430753424657</v>
      </c>
      <c r="O5" s="4">
        <f t="shared" si="0"/>
        <v>0.68520684931506859</v>
      </c>
      <c r="P5" s="4">
        <f t="shared" si="0"/>
        <v>221.6089041095891</v>
      </c>
      <c r="Q5" s="4">
        <f t="shared" si="0"/>
        <v>181.75365821917813</v>
      </c>
      <c r="R5" s="4">
        <f t="shared" si="0"/>
        <v>0.56356438356164362</v>
      </c>
      <c r="S5" s="4">
        <f t="shared" si="0"/>
        <v>182.31712328767119</v>
      </c>
      <c r="T5" s="4">
        <f t="shared" si="0"/>
        <v>210.87411643835614</v>
      </c>
      <c r="U5" s="4" t="e">
        <f t="shared" si="0"/>
        <v>#DIV/0!</v>
      </c>
      <c r="V5" s="4" t="e">
        <f t="shared" si="0"/>
        <v>#DIV/0!</v>
      </c>
      <c r="W5" s="4">
        <f t="shared" si="0"/>
        <v>0</v>
      </c>
      <c r="X5" s="4">
        <f t="shared" si="0"/>
        <v>0.75902739726027402</v>
      </c>
      <c r="Y5" s="4">
        <f t="shared" si="0"/>
        <v>12.010273972602757</v>
      </c>
      <c r="Z5" s="4">
        <f t="shared" si="0"/>
        <v>892.42465753424653</v>
      </c>
      <c r="AA5" s="4">
        <f t="shared" si="0"/>
        <v>882.26712328767121</v>
      </c>
      <c r="AB5" s="4">
        <f t="shared" si="0"/>
        <v>898.7465753424658</v>
      </c>
      <c r="AC5" s="4">
        <f t="shared" si="0"/>
        <v>90.993150684931507</v>
      </c>
      <c r="AD5" s="4">
        <f t="shared" si="0"/>
        <v>29.497945205479468</v>
      </c>
      <c r="AE5" s="4">
        <f t="shared" si="0"/>
        <v>0.67561643835616414</v>
      </c>
      <c r="AF5" s="4">
        <f t="shared" si="0"/>
        <v>981.36301369863008</v>
      </c>
      <c r="AG5" s="4">
        <f t="shared" si="0"/>
        <v>2.3917808219178083</v>
      </c>
      <c r="AH5" s="4">
        <f t="shared" si="0"/>
        <v>40.854692856164384</v>
      </c>
      <c r="AI5" s="4">
        <f t="shared" ref="AI5:BN5" si="1">AVERAGE(AI10:AI199)</f>
        <v>35.033171232876711</v>
      </c>
      <c r="AJ5" s="4">
        <f t="shared" si="1"/>
        <v>190.34520547945206</v>
      </c>
      <c r="AK5" s="4">
        <f t="shared" si="1"/>
        <v>168.6917808219178</v>
      </c>
      <c r="AL5" s="4">
        <f t="shared" si="1"/>
        <v>4.5527397260273936</v>
      </c>
      <c r="AM5" s="4">
        <f t="shared" si="1"/>
        <v>174.32808219178088</v>
      </c>
      <c r="AN5" s="4" t="e">
        <f t="shared" si="1"/>
        <v>#DIV/0!</v>
      </c>
      <c r="AO5" s="4">
        <f t="shared" si="1"/>
        <v>1.6917808219178083</v>
      </c>
      <c r="AP5" s="4">
        <f t="shared" si="1"/>
        <v>0.82399741565195317</v>
      </c>
      <c r="AQ5" s="4">
        <f t="shared" si="1"/>
        <v>47.16149813698631</v>
      </c>
      <c r="AR5" s="4">
        <f t="shared" si="1"/>
        <v>-88.48752650000003</v>
      </c>
      <c r="AS5" s="4">
        <f t="shared" si="1"/>
        <v>315.55273972602726</v>
      </c>
      <c r="AT5" s="4">
        <f t="shared" si="1"/>
        <v>31.955479452054796</v>
      </c>
      <c r="AU5" s="4">
        <f t="shared" si="1"/>
        <v>12</v>
      </c>
      <c r="AV5" s="4">
        <f t="shared" si="1"/>
        <v>8.7602739726027394</v>
      </c>
      <c r="AW5" s="4" t="e">
        <f t="shared" si="1"/>
        <v>#DIV/0!</v>
      </c>
      <c r="AX5" s="4">
        <f t="shared" si="1"/>
        <v>1.4404600890410961</v>
      </c>
      <c r="AY5" s="4">
        <f t="shared" si="1"/>
        <v>1.6025734657534261</v>
      </c>
      <c r="AZ5" s="4">
        <f t="shared" si="1"/>
        <v>2.5608488150684932</v>
      </c>
      <c r="BA5" s="4">
        <f t="shared" si="1"/>
        <v>14.686999999999951</v>
      </c>
      <c r="BB5" s="4">
        <f t="shared" si="1"/>
        <v>15.123356164383566</v>
      </c>
      <c r="BC5" s="4">
        <f t="shared" si="1"/>
        <v>1.0296575342465755</v>
      </c>
      <c r="BD5" s="4">
        <f t="shared" si="1"/>
        <v>14.17787671232877</v>
      </c>
      <c r="BE5" s="4">
        <f t="shared" si="1"/>
        <v>2925.7279726027391</v>
      </c>
      <c r="BF5" s="4">
        <f t="shared" si="1"/>
        <v>144.75021232876708</v>
      </c>
      <c r="BG5" s="4">
        <f t="shared" si="1"/>
        <v>5.7570136986301375</v>
      </c>
      <c r="BH5" s="4">
        <f t="shared" si="1"/>
        <v>1.7657534246575329E-2</v>
      </c>
      <c r="BI5" s="4">
        <f t="shared" si="1"/>
        <v>5.7746027397260278</v>
      </c>
      <c r="BJ5" s="4">
        <f t="shared" si="1"/>
        <v>4.7367328767123293</v>
      </c>
      <c r="BK5" s="4">
        <f t="shared" si="1"/>
        <v>1.4513698630136972E-2</v>
      </c>
      <c r="BL5" s="4">
        <f t="shared" si="1"/>
        <v>4.7512739726027364</v>
      </c>
      <c r="BM5" s="4">
        <f t="shared" si="1"/>
        <v>1.6485328767123282</v>
      </c>
      <c r="BN5" s="4" t="e">
        <f t="shared" si="1"/>
        <v>#DIV/0!</v>
      </c>
      <c r="BO5" s="4" t="e">
        <f t="shared" ref="BO5:BW5" si="2">AVERAGE(BO10:BO199)</f>
        <v>#DIV/0!</v>
      </c>
      <c r="BP5" s="4" t="e">
        <f t="shared" si="2"/>
        <v>#DIV/0!</v>
      </c>
      <c r="BQ5" s="4">
        <f t="shared" si="2"/>
        <v>137.52186301369849</v>
      </c>
      <c r="BR5" s="4">
        <f t="shared" si="2"/>
        <v>0.38780072602739718</v>
      </c>
      <c r="BS5" s="4">
        <f t="shared" si="2"/>
        <v>-5</v>
      </c>
      <c r="BT5" s="4">
        <f t="shared" si="2"/>
        <v>5.7180684931506902E-3</v>
      </c>
      <c r="BU5" s="4">
        <f t="shared" si="2"/>
        <v>9.4768803150684988</v>
      </c>
      <c r="BV5" s="4" t="e">
        <f t="shared" si="2"/>
        <v>#DIV/0!</v>
      </c>
      <c r="BW5" s="4">
        <f t="shared" si="2"/>
        <v>1.9548320843272717</v>
      </c>
      <c r="BX5" s="17"/>
      <c r="BY5" s="4">
        <f>AVERAGE(BY10:BY199)</f>
        <v>15729.021576927164</v>
      </c>
      <c r="BZ5" s="4">
        <f>AVERAGE(BZ10:BZ199)</f>
        <v>977.20225764787972</v>
      </c>
      <c r="CA5" s="4">
        <f>AVERAGE(CA10:CA199)</f>
        <v>29.13679930664145</v>
      </c>
      <c r="CB5" s="4">
        <f>AVERAGE(CB10:CB199)</f>
        <v>9.8943478108835275E-2</v>
      </c>
      <c r="CC5" s="18">
        <f>BZ8/(141/3600)+CB8/(141/3600)+CA8/(141/3600)</f>
        <v>1334.7794757510765</v>
      </c>
      <c r="CD5" s="17"/>
      <c r="CE5" s="16">
        <f>BY8/$AT8</f>
        <v>630.44197511207358</v>
      </c>
      <c r="CF5" s="16">
        <f>BZ8/$AT8</f>
        <v>39.167682387772693</v>
      </c>
      <c r="CG5" s="16">
        <f>CA8/$AT8</f>
        <v>1.167845133499507</v>
      </c>
      <c r="CH5" s="16">
        <f>CB8/$AT8</f>
        <v>3.9657979651381839E-3</v>
      </c>
      <c r="CI5" s="19">
        <f>(BZ8+CB8+CA8)/AT8</f>
        <v>40.339493319237341</v>
      </c>
    </row>
    <row r="6" spans="1:87" x14ac:dyDescent="0.25">
      <c r="A6" s="4" t="s">
        <v>170</v>
      </c>
      <c r="C6" s="4">
        <f t="shared" ref="C6:AH6" si="3">MIN(C10:C199)</f>
        <v>11.765000000000001</v>
      </c>
      <c r="D6" s="4">
        <f t="shared" si="3"/>
        <v>7.1000000000000004E-3</v>
      </c>
      <c r="E6" s="4">
        <f t="shared" si="3"/>
        <v>70.924369999999996</v>
      </c>
      <c r="F6" s="4">
        <f t="shared" si="3"/>
        <v>70.8</v>
      </c>
      <c r="G6" s="4">
        <f t="shared" si="3"/>
        <v>-0.1</v>
      </c>
      <c r="H6" s="4">
        <f t="shared" si="3"/>
        <v>54.5</v>
      </c>
      <c r="I6" s="4">
        <f t="shared" si="3"/>
        <v>0</v>
      </c>
      <c r="J6" s="4">
        <f t="shared" si="3"/>
        <v>0</v>
      </c>
      <c r="K6" s="4">
        <f t="shared" si="3"/>
        <v>0.86109999999999998</v>
      </c>
      <c r="L6" s="4">
        <f t="shared" si="3"/>
        <v>10.433299999999999</v>
      </c>
      <c r="M6" s="4">
        <f t="shared" si="3"/>
        <v>6.3E-3</v>
      </c>
      <c r="N6" s="4">
        <f t="shared" si="3"/>
        <v>63.086399999999998</v>
      </c>
      <c r="O6" s="4">
        <f t="shared" si="3"/>
        <v>0</v>
      </c>
      <c r="P6" s="4">
        <f t="shared" si="3"/>
        <v>63.7</v>
      </c>
      <c r="Q6" s="4">
        <f t="shared" si="3"/>
        <v>52.435000000000002</v>
      </c>
      <c r="R6" s="4">
        <f t="shared" si="3"/>
        <v>0</v>
      </c>
      <c r="S6" s="4">
        <f t="shared" si="3"/>
        <v>53</v>
      </c>
      <c r="T6" s="4">
        <f t="shared" si="3"/>
        <v>54.526699999999998</v>
      </c>
      <c r="U6" s="4">
        <f t="shared" si="3"/>
        <v>0</v>
      </c>
      <c r="V6" s="4">
        <f t="shared" si="3"/>
        <v>0</v>
      </c>
      <c r="W6" s="4">
        <f t="shared" si="3"/>
        <v>0</v>
      </c>
      <c r="X6" s="4">
        <f t="shared" si="3"/>
        <v>0</v>
      </c>
      <c r="Y6" s="4">
        <f t="shared" si="3"/>
        <v>11.9</v>
      </c>
      <c r="Z6" s="4">
        <f t="shared" si="3"/>
        <v>857</v>
      </c>
      <c r="AA6" s="4">
        <f t="shared" si="3"/>
        <v>841</v>
      </c>
      <c r="AB6" s="4">
        <f t="shared" si="3"/>
        <v>866</v>
      </c>
      <c r="AC6" s="4">
        <f t="shared" si="3"/>
        <v>89</v>
      </c>
      <c r="AD6" s="4">
        <f t="shared" si="3"/>
        <v>28</v>
      </c>
      <c r="AE6" s="4">
        <f t="shared" si="3"/>
        <v>0.64</v>
      </c>
      <c r="AF6" s="4">
        <f t="shared" si="3"/>
        <v>981</v>
      </c>
      <c r="AG6" s="4">
        <f t="shared" si="3"/>
        <v>2</v>
      </c>
      <c r="AH6" s="4">
        <f t="shared" si="3"/>
        <v>38</v>
      </c>
      <c r="AI6" s="4">
        <f t="shared" ref="AI6:BN6" si="4">MIN(AI10:AI199)</f>
        <v>35</v>
      </c>
      <c r="AJ6" s="4">
        <f t="shared" si="4"/>
        <v>189</v>
      </c>
      <c r="AK6" s="4">
        <f t="shared" si="4"/>
        <v>167</v>
      </c>
      <c r="AL6" s="4">
        <f t="shared" si="4"/>
        <v>4.4000000000000004</v>
      </c>
      <c r="AM6" s="4">
        <f t="shared" si="4"/>
        <v>174</v>
      </c>
      <c r="AN6" s="4">
        <f t="shared" si="4"/>
        <v>0</v>
      </c>
      <c r="AO6" s="4">
        <f t="shared" si="4"/>
        <v>1</v>
      </c>
      <c r="AP6" s="4">
        <f t="shared" si="4"/>
        <v>0.82315972222222233</v>
      </c>
      <c r="AQ6" s="4">
        <f t="shared" si="4"/>
        <v>47.158543999999999</v>
      </c>
      <c r="AR6" s="4">
        <f t="shared" si="4"/>
        <v>-88.491950000000003</v>
      </c>
      <c r="AS6" s="4">
        <f t="shared" si="4"/>
        <v>308.10000000000002</v>
      </c>
      <c r="AT6" s="4">
        <f t="shared" si="4"/>
        <v>8.5</v>
      </c>
      <c r="AU6" s="4">
        <f t="shared" si="4"/>
        <v>12</v>
      </c>
      <c r="AV6" s="4">
        <f t="shared" si="4"/>
        <v>6</v>
      </c>
      <c r="AW6" s="4">
        <f t="shared" si="4"/>
        <v>0</v>
      </c>
      <c r="AX6" s="4">
        <f t="shared" si="4"/>
        <v>0.94310000000000005</v>
      </c>
      <c r="AY6" s="4">
        <f t="shared" si="4"/>
        <v>1</v>
      </c>
      <c r="AZ6" s="4">
        <f t="shared" si="4"/>
        <v>1.7431000000000001</v>
      </c>
      <c r="BA6" s="4">
        <f t="shared" si="4"/>
        <v>14.686999999999999</v>
      </c>
      <c r="BB6" s="4">
        <f t="shared" si="4"/>
        <v>13.37</v>
      </c>
      <c r="BC6" s="4">
        <f t="shared" si="4"/>
        <v>0.91</v>
      </c>
      <c r="BD6" s="4">
        <f t="shared" si="4"/>
        <v>12.238</v>
      </c>
      <c r="BE6" s="4">
        <f t="shared" si="4"/>
        <v>2453.5320000000002</v>
      </c>
      <c r="BF6" s="4">
        <f t="shared" si="4"/>
        <v>1.0369999999999999</v>
      </c>
      <c r="BG6" s="4">
        <f t="shared" si="4"/>
        <v>1.5780000000000001</v>
      </c>
      <c r="BH6" s="4">
        <f t="shared" si="4"/>
        <v>0</v>
      </c>
      <c r="BI6" s="4">
        <f t="shared" si="4"/>
        <v>1.5920000000000001</v>
      </c>
      <c r="BJ6" s="4">
        <f t="shared" si="4"/>
        <v>1.3109999999999999</v>
      </c>
      <c r="BK6" s="4">
        <f t="shared" si="4"/>
        <v>0</v>
      </c>
      <c r="BL6" s="4">
        <f t="shared" si="4"/>
        <v>1.323</v>
      </c>
      <c r="BM6" s="4">
        <f t="shared" si="4"/>
        <v>0.43380000000000002</v>
      </c>
      <c r="BN6" s="4">
        <f t="shared" si="4"/>
        <v>0</v>
      </c>
      <c r="BO6" s="4">
        <f t="shared" ref="BO6:BW6" si="5">MIN(BO10:BO199)</f>
        <v>0</v>
      </c>
      <c r="BP6" s="4">
        <f t="shared" si="5"/>
        <v>0</v>
      </c>
      <c r="BQ6" s="4">
        <f t="shared" si="5"/>
        <v>0</v>
      </c>
      <c r="BR6" s="4">
        <f t="shared" si="5"/>
        <v>0.10584300000000001</v>
      </c>
      <c r="BS6" s="4">
        <f t="shared" si="5"/>
        <v>-5</v>
      </c>
      <c r="BT6" s="4">
        <f t="shared" si="5"/>
        <v>5.0000000000000001E-3</v>
      </c>
      <c r="BU6" s="4">
        <f t="shared" si="5"/>
        <v>2.586538</v>
      </c>
      <c r="BV6" s="4">
        <f t="shared" si="5"/>
        <v>0</v>
      </c>
      <c r="BW6" s="4">
        <f t="shared" si="5"/>
        <v>0</v>
      </c>
      <c r="BX6" s="17"/>
      <c r="BY6" s="4">
        <f>MIN(BY10:BY199)</f>
        <v>0</v>
      </c>
      <c r="BZ6" s="4">
        <f>MIN(BZ10:BZ199)</f>
        <v>0</v>
      </c>
      <c r="CA6" s="4">
        <f>MIN(CA10:CA199)</f>
        <v>0</v>
      </c>
      <c r="CB6" s="4">
        <f>MIN(CB10:CB199)</f>
        <v>0</v>
      </c>
      <c r="CC6" s="17"/>
      <c r="CD6" s="17"/>
      <c r="CE6" s="20"/>
      <c r="CF6" s="20"/>
      <c r="CG6" s="20"/>
      <c r="CH6" s="20"/>
      <c r="CI6" s="17"/>
    </row>
    <row r="7" spans="1:87" x14ac:dyDescent="0.25">
      <c r="A7" s="4" t="s">
        <v>171</v>
      </c>
      <c r="C7" s="4">
        <f t="shared" ref="C7:AH7" si="6">MAX(C10:C199)</f>
        <v>14.404</v>
      </c>
      <c r="D7" s="4">
        <f t="shared" si="6"/>
        <v>3.5249999999999999</v>
      </c>
      <c r="E7" s="4">
        <f t="shared" si="6"/>
        <v>35249.813242999997</v>
      </c>
      <c r="F7" s="4">
        <f t="shared" si="6"/>
        <v>512.4</v>
      </c>
      <c r="G7" s="4">
        <f t="shared" si="6"/>
        <v>1.3</v>
      </c>
      <c r="H7" s="4">
        <f t="shared" si="6"/>
        <v>1012</v>
      </c>
      <c r="I7" s="4">
        <f t="shared" si="6"/>
        <v>0</v>
      </c>
      <c r="J7" s="4">
        <f t="shared" si="6"/>
        <v>2.68</v>
      </c>
      <c r="K7" s="4">
        <f t="shared" si="6"/>
        <v>0.89100000000000001</v>
      </c>
      <c r="L7" s="4">
        <f t="shared" si="6"/>
        <v>12.6297</v>
      </c>
      <c r="M7" s="4">
        <f t="shared" si="6"/>
        <v>3.0354999999999999</v>
      </c>
      <c r="N7" s="4">
        <f t="shared" si="6"/>
        <v>449.959</v>
      </c>
      <c r="O7" s="4">
        <f t="shared" si="6"/>
        <v>1.1491</v>
      </c>
      <c r="P7" s="4">
        <f t="shared" si="6"/>
        <v>450.2</v>
      </c>
      <c r="Q7" s="4">
        <f t="shared" si="6"/>
        <v>368.58109999999999</v>
      </c>
      <c r="R7" s="4">
        <f t="shared" si="6"/>
        <v>0.94359999999999999</v>
      </c>
      <c r="S7" s="4">
        <f t="shared" si="6"/>
        <v>368.8</v>
      </c>
      <c r="T7" s="4">
        <f t="shared" si="6"/>
        <v>1012.0395</v>
      </c>
      <c r="U7" s="4">
        <f t="shared" si="6"/>
        <v>0</v>
      </c>
      <c r="V7" s="4">
        <f t="shared" si="6"/>
        <v>0</v>
      </c>
      <c r="W7" s="4">
        <f t="shared" si="6"/>
        <v>0</v>
      </c>
      <c r="X7" s="4">
        <f t="shared" si="6"/>
        <v>2.3372000000000002</v>
      </c>
      <c r="Y7" s="4">
        <f t="shared" si="6"/>
        <v>12.5</v>
      </c>
      <c r="Z7" s="4">
        <f t="shared" si="6"/>
        <v>973</v>
      </c>
      <c r="AA7" s="4">
        <f t="shared" si="6"/>
        <v>965</v>
      </c>
      <c r="AB7" s="4">
        <f t="shared" si="6"/>
        <v>987</v>
      </c>
      <c r="AC7" s="4">
        <f t="shared" si="6"/>
        <v>94</v>
      </c>
      <c r="AD7" s="4">
        <f t="shared" si="6"/>
        <v>31.78</v>
      </c>
      <c r="AE7" s="4">
        <f t="shared" si="6"/>
        <v>0.73</v>
      </c>
      <c r="AF7" s="4">
        <f t="shared" si="6"/>
        <v>982</v>
      </c>
      <c r="AG7" s="4">
        <f t="shared" si="6"/>
        <v>3</v>
      </c>
      <c r="AH7" s="4">
        <f t="shared" si="6"/>
        <v>43</v>
      </c>
      <c r="AI7" s="4">
        <f t="shared" ref="AI7:BN7" si="7">MAX(AI10:AI199)</f>
        <v>36</v>
      </c>
      <c r="AJ7" s="4">
        <f t="shared" si="7"/>
        <v>192</v>
      </c>
      <c r="AK7" s="4">
        <f t="shared" si="7"/>
        <v>171</v>
      </c>
      <c r="AL7" s="4">
        <f t="shared" si="7"/>
        <v>5</v>
      </c>
      <c r="AM7" s="4">
        <f t="shared" si="7"/>
        <v>175.8</v>
      </c>
      <c r="AN7" s="4">
        <f t="shared" si="7"/>
        <v>0</v>
      </c>
      <c r="AO7" s="4">
        <f t="shared" si="7"/>
        <v>2</v>
      </c>
      <c r="AP7" s="4">
        <f t="shared" si="7"/>
        <v>0.82483796296296286</v>
      </c>
      <c r="AQ7" s="4">
        <f t="shared" si="7"/>
        <v>47.164445999999998</v>
      </c>
      <c r="AR7" s="4">
        <f t="shared" si="7"/>
        <v>-88.483929000000003</v>
      </c>
      <c r="AS7" s="4">
        <f t="shared" si="7"/>
        <v>320.60000000000002</v>
      </c>
      <c r="AT7" s="4">
        <f t="shared" si="7"/>
        <v>47.2</v>
      </c>
      <c r="AU7" s="4">
        <f t="shared" si="7"/>
        <v>12</v>
      </c>
      <c r="AV7" s="4">
        <f t="shared" si="7"/>
        <v>10</v>
      </c>
      <c r="AW7" s="4">
        <f t="shared" si="7"/>
        <v>0</v>
      </c>
      <c r="AX7" s="4">
        <f t="shared" si="7"/>
        <v>4.2431000000000001</v>
      </c>
      <c r="AY7" s="4">
        <f t="shared" si="7"/>
        <v>2.9</v>
      </c>
      <c r="AZ7" s="4">
        <f t="shared" si="7"/>
        <v>4.6982999999999997</v>
      </c>
      <c r="BA7" s="4">
        <f t="shared" si="7"/>
        <v>14.686999999999999</v>
      </c>
      <c r="BB7" s="4">
        <f t="shared" si="7"/>
        <v>17.309999999999999</v>
      </c>
      <c r="BC7" s="4">
        <f t="shared" si="7"/>
        <v>1.18</v>
      </c>
      <c r="BD7" s="4">
        <f t="shared" si="7"/>
        <v>16.123999999999999</v>
      </c>
      <c r="BE7" s="4">
        <f t="shared" si="7"/>
        <v>3155.78</v>
      </c>
      <c r="BF7" s="4">
        <f t="shared" si="7"/>
        <v>441.24299999999999</v>
      </c>
      <c r="BG7" s="4">
        <f t="shared" si="7"/>
        <v>11.782999999999999</v>
      </c>
      <c r="BH7" s="4">
        <f t="shared" si="7"/>
        <v>3.1E-2</v>
      </c>
      <c r="BI7" s="4">
        <f t="shared" si="7"/>
        <v>11.792</v>
      </c>
      <c r="BJ7" s="4">
        <f t="shared" si="7"/>
        <v>9.6519999999999992</v>
      </c>
      <c r="BK7" s="4">
        <f t="shared" si="7"/>
        <v>2.5999999999999999E-2</v>
      </c>
      <c r="BL7" s="4">
        <f t="shared" si="7"/>
        <v>9.6590000000000007</v>
      </c>
      <c r="BM7" s="4">
        <f t="shared" si="7"/>
        <v>7.8506</v>
      </c>
      <c r="BN7" s="4">
        <f t="shared" si="7"/>
        <v>0</v>
      </c>
      <c r="BO7" s="4">
        <f t="shared" ref="BO7:BW7" si="8">MAX(BO10:BO199)</f>
        <v>0</v>
      </c>
      <c r="BP7" s="4">
        <f t="shared" si="8"/>
        <v>0</v>
      </c>
      <c r="BQ7" s="4">
        <f t="shared" si="8"/>
        <v>454.97199999999998</v>
      </c>
      <c r="BR7" s="4">
        <f t="shared" si="8"/>
        <v>1.0707949999999999</v>
      </c>
      <c r="BS7" s="4">
        <f t="shared" si="8"/>
        <v>-5</v>
      </c>
      <c r="BT7" s="4">
        <f t="shared" si="8"/>
        <v>7.8429999999999993E-3</v>
      </c>
      <c r="BU7" s="4">
        <f t="shared" si="8"/>
        <v>26.167553000000002</v>
      </c>
      <c r="BV7" s="4">
        <f t="shared" si="8"/>
        <v>0</v>
      </c>
      <c r="BW7" s="4">
        <f t="shared" si="8"/>
        <v>6.9134675026000005</v>
      </c>
      <c r="BX7" s="17"/>
      <c r="BY7" s="4">
        <f>MAX(BY10:BY199)</f>
        <v>48144.36775015961</v>
      </c>
      <c r="BZ7" s="4">
        <f>MAX(BZ10:BZ199)</f>
        <v>8103.9184713339764</v>
      </c>
      <c r="CA7" s="4">
        <f>MAX(CA10:CA199)</f>
        <v>97.086660438804287</v>
      </c>
      <c r="CB7" s="4">
        <f>MAX(CB10:CB199)</f>
        <v>0.43229263275000002</v>
      </c>
      <c r="CC7" s="17"/>
      <c r="CD7" s="17"/>
      <c r="CE7" s="17"/>
      <c r="CF7" s="17"/>
      <c r="CG7" s="17"/>
      <c r="CH7" s="17"/>
      <c r="CI7" s="17"/>
    </row>
    <row r="8" spans="1:87" x14ac:dyDescent="0.25">
      <c r="A8" s="4" t="s">
        <v>172</v>
      </c>
      <c r="B8" s="3">
        <f>B151-B10</f>
        <v>1.6319444444443665E-3</v>
      </c>
      <c r="AT8" s="13">
        <f>SUM(AT10:AT199)/3600</f>
        <v>1.2959722222222223</v>
      </c>
      <c r="BU8" s="21">
        <f>SUM(BU10:BU199)/3600</f>
        <v>0.38434014611111134</v>
      </c>
      <c r="BV8" s="17"/>
      <c r="BW8" s="21">
        <f>SUM(BW10:BW199)/3600</f>
        <v>0.10154266660255551</v>
      </c>
      <c r="BX8" s="17"/>
      <c r="BY8" s="21">
        <f>SUM(BY10:BY199)/3600</f>
        <v>817.03528746816096</v>
      </c>
      <c r="BZ8" s="21">
        <f t="shared" ref="BZ8:CB8" si="9">SUM(BZ10:BZ199)/3600</f>
        <v>50.760228383375974</v>
      </c>
      <c r="CA8" s="21">
        <f t="shared" si="9"/>
        <v>1.5134948528727641</v>
      </c>
      <c r="CB8" s="21">
        <f t="shared" si="9"/>
        <v>5.1395640017644992E-3</v>
      </c>
      <c r="CC8" s="17">
        <f>SUM(BZ8:CB8)</f>
        <v>52.278862800250508</v>
      </c>
      <c r="CD8" s="17"/>
      <c r="CE8" s="17"/>
      <c r="CF8" s="17"/>
      <c r="CG8" s="17"/>
      <c r="CH8" s="17"/>
      <c r="CI8" s="17"/>
    </row>
    <row r="9" spans="1:87" x14ac:dyDescent="0.25">
      <c r="BW9" s="22">
        <f>AT8/BW8</f>
        <v>12.762834240849125</v>
      </c>
      <c r="BX9" s="23" t="s">
        <v>191</v>
      </c>
      <c r="CE9" s="24" t="s">
        <v>192</v>
      </c>
    </row>
    <row r="10" spans="1:87" customFormat="1" x14ac:dyDescent="0.25">
      <c r="A10" s="26">
        <v>43530</v>
      </c>
      <c r="B10" s="27">
        <v>0.61467393518518521</v>
      </c>
      <c r="C10">
        <v>12.717000000000001</v>
      </c>
      <c r="D10">
        <v>0.41360000000000002</v>
      </c>
      <c r="E10">
        <v>4135.9229530000002</v>
      </c>
      <c r="F10">
        <v>174.7</v>
      </c>
      <c r="G10">
        <v>0.3</v>
      </c>
      <c r="H10">
        <v>695.6</v>
      </c>
      <c r="J10">
        <v>2.62</v>
      </c>
      <c r="K10">
        <v>0.88680000000000003</v>
      </c>
      <c r="L10">
        <v>11.2768</v>
      </c>
      <c r="M10">
        <v>0.36680000000000001</v>
      </c>
      <c r="N10">
        <v>154.9015</v>
      </c>
      <c r="O10">
        <v>0.26600000000000001</v>
      </c>
      <c r="P10">
        <v>155.19999999999999</v>
      </c>
      <c r="Q10">
        <v>128.7483</v>
      </c>
      <c r="R10">
        <v>0.22109999999999999</v>
      </c>
      <c r="S10">
        <v>129</v>
      </c>
      <c r="T10">
        <v>695.58550000000002</v>
      </c>
      <c r="W10">
        <v>0</v>
      </c>
      <c r="X10">
        <v>2.3199000000000001</v>
      </c>
      <c r="Y10">
        <v>11.9</v>
      </c>
      <c r="Z10">
        <v>862</v>
      </c>
      <c r="AA10">
        <v>845</v>
      </c>
      <c r="AB10">
        <v>868</v>
      </c>
      <c r="AC10">
        <v>94</v>
      </c>
      <c r="AD10">
        <v>31.78</v>
      </c>
      <c r="AE10">
        <v>0.73</v>
      </c>
      <c r="AF10">
        <v>982</v>
      </c>
      <c r="AG10">
        <v>3</v>
      </c>
      <c r="AH10">
        <v>43</v>
      </c>
      <c r="AI10">
        <v>35</v>
      </c>
      <c r="AJ10">
        <v>190.2</v>
      </c>
      <c r="AK10">
        <v>168</v>
      </c>
      <c r="AL10">
        <v>4.5</v>
      </c>
      <c r="AM10">
        <v>175.3</v>
      </c>
      <c r="AN10" t="s">
        <v>155</v>
      </c>
      <c r="AO10">
        <v>2</v>
      </c>
      <c r="AP10" s="28">
        <v>0.82315972222222233</v>
      </c>
      <c r="AQ10">
        <v>47.159260000000003</v>
      </c>
      <c r="AR10">
        <v>-88.489630000000005</v>
      </c>
      <c r="AS10">
        <v>315.5</v>
      </c>
      <c r="AT10">
        <v>8.5</v>
      </c>
      <c r="AU10">
        <v>12</v>
      </c>
      <c r="AV10">
        <v>9</v>
      </c>
      <c r="AW10" t="s">
        <v>209</v>
      </c>
      <c r="AX10">
        <v>1.6431</v>
      </c>
      <c r="AY10">
        <v>2.3862000000000001</v>
      </c>
      <c r="AZ10">
        <v>3.0861999999999998</v>
      </c>
      <c r="BA10">
        <v>14.686999999999999</v>
      </c>
      <c r="BB10">
        <v>16.64</v>
      </c>
      <c r="BC10">
        <v>1.1299999999999999</v>
      </c>
      <c r="BD10">
        <v>12.769</v>
      </c>
      <c r="BE10">
        <v>3041.549</v>
      </c>
      <c r="BF10">
        <v>62.960999999999999</v>
      </c>
      <c r="BG10">
        <v>4.375</v>
      </c>
      <c r="BH10">
        <v>8.0000000000000002E-3</v>
      </c>
      <c r="BI10">
        <v>4.383</v>
      </c>
      <c r="BJ10">
        <v>3.637</v>
      </c>
      <c r="BK10">
        <v>6.0000000000000001E-3</v>
      </c>
      <c r="BL10">
        <v>3.6429999999999998</v>
      </c>
      <c r="BM10">
        <v>5.9576000000000002</v>
      </c>
      <c r="BQ10">
        <v>454.97199999999998</v>
      </c>
      <c r="BR10">
        <v>0.13722699999999999</v>
      </c>
      <c r="BS10">
        <v>-5</v>
      </c>
      <c r="BT10">
        <v>6.0000000000000001E-3</v>
      </c>
      <c r="BU10">
        <v>3.3534899999999999</v>
      </c>
      <c r="BW10" s="4">
        <f>BU10*0.2642</f>
        <v>0.88599205799999992</v>
      </c>
      <c r="BX10" s="4"/>
      <c r="BY10" s="4">
        <f>BE10*$BU10*0.7403</f>
        <v>7550.9150166942018</v>
      </c>
      <c r="BZ10" s="4">
        <f>BF10*$BU10*0.7403</f>
        <v>156.306263803767</v>
      </c>
      <c r="CA10" s="4">
        <f>BG10*$BU10*0.7403</f>
        <v>10.861325330624998</v>
      </c>
      <c r="CB10" s="4">
        <f>BH10*$BU10*0.7403</f>
        <v>1.9860709175999997E-2</v>
      </c>
      <c r="CC10" s="4"/>
    </row>
    <row r="11" spans="1:87" customFormat="1" x14ac:dyDescent="0.25">
      <c r="A11" s="26">
        <v>43530</v>
      </c>
      <c r="B11" s="27">
        <v>0.61468550925925924</v>
      </c>
      <c r="C11">
        <v>12.715</v>
      </c>
      <c r="D11">
        <v>1.4309000000000001</v>
      </c>
      <c r="E11">
        <v>14309.045572000001</v>
      </c>
      <c r="F11">
        <v>151.9</v>
      </c>
      <c r="G11">
        <v>0.5</v>
      </c>
      <c r="H11">
        <v>732.8</v>
      </c>
      <c r="J11">
        <v>2.6</v>
      </c>
      <c r="K11">
        <v>0.87790000000000001</v>
      </c>
      <c r="L11">
        <v>11.1631</v>
      </c>
      <c r="M11">
        <v>1.2563</v>
      </c>
      <c r="N11">
        <v>133.39769999999999</v>
      </c>
      <c r="O11">
        <v>0.4153</v>
      </c>
      <c r="P11">
        <v>133.80000000000001</v>
      </c>
      <c r="Q11">
        <v>110.87520000000001</v>
      </c>
      <c r="R11">
        <v>0.34520000000000001</v>
      </c>
      <c r="S11">
        <v>111.2</v>
      </c>
      <c r="T11">
        <v>732.79139999999995</v>
      </c>
      <c r="W11">
        <v>0</v>
      </c>
      <c r="X11">
        <v>2.2827000000000002</v>
      </c>
      <c r="Y11">
        <v>12</v>
      </c>
      <c r="Z11">
        <v>866</v>
      </c>
      <c r="AA11">
        <v>848</v>
      </c>
      <c r="AB11">
        <v>871</v>
      </c>
      <c r="AC11">
        <v>94</v>
      </c>
      <c r="AD11">
        <v>31.78</v>
      </c>
      <c r="AE11">
        <v>0.73</v>
      </c>
      <c r="AF11">
        <v>982</v>
      </c>
      <c r="AG11">
        <v>3</v>
      </c>
      <c r="AH11">
        <v>43</v>
      </c>
      <c r="AI11">
        <v>35</v>
      </c>
      <c r="AJ11">
        <v>190</v>
      </c>
      <c r="AK11">
        <v>168</v>
      </c>
      <c r="AL11">
        <v>4.5</v>
      </c>
      <c r="AM11">
        <v>174.5</v>
      </c>
      <c r="AN11" t="s">
        <v>155</v>
      </c>
      <c r="AO11">
        <v>2</v>
      </c>
      <c r="AP11" s="28">
        <v>0.82317129629629626</v>
      </c>
      <c r="AQ11">
        <v>47.159263000000003</v>
      </c>
      <c r="AR11">
        <v>-88.489590000000007</v>
      </c>
      <c r="AS11">
        <v>315.7</v>
      </c>
      <c r="AT11">
        <v>9.9</v>
      </c>
      <c r="AU11">
        <v>12</v>
      </c>
      <c r="AV11">
        <v>9</v>
      </c>
      <c r="AW11" t="s">
        <v>209</v>
      </c>
      <c r="AX11">
        <v>1.7</v>
      </c>
      <c r="AY11">
        <v>2.5</v>
      </c>
      <c r="AZ11">
        <v>3.2</v>
      </c>
      <c r="BA11">
        <v>14.686999999999999</v>
      </c>
      <c r="BB11">
        <v>15.37</v>
      </c>
      <c r="BC11">
        <v>1.05</v>
      </c>
      <c r="BD11">
        <v>13.903</v>
      </c>
      <c r="BE11">
        <v>2822.3710000000001</v>
      </c>
      <c r="BF11">
        <v>202.155</v>
      </c>
      <c r="BG11">
        <v>3.532</v>
      </c>
      <c r="BH11">
        <v>1.0999999999999999E-2</v>
      </c>
      <c r="BI11">
        <v>3.5430000000000001</v>
      </c>
      <c r="BJ11">
        <v>2.9359999999999999</v>
      </c>
      <c r="BK11">
        <v>8.9999999999999993E-3</v>
      </c>
      <c r="BL11">
        <v>2.9449999999999998</v>
      </c>
      <c r="BM11">
        <v>5.8833000000000002</v>
      </c>
      <c r="BQ11">
        <v>419.63299999999998</v>
      </c>
      <c r="BR11">
        <v>0.42513200000000001</v>
      </c>
      <c r="BS11">
        <v>-5</v>
      </c>
      <c r="BT11">
        <v>6.0000000000000001E-3</v>
      </c>
      <c r="BU11">
        <v>10.389163</v>
      </c>
      <c r="BW11" s="4">
        <f t="shared" ref="BW11:BW74" si="10">BU11*0.2642</f>
        <v>2.7448168645999997</v>
      </c>
      <c r="BX11" t="e">
        <v>#NAME?</v>
      </c>
      <c r="BY11" s="4">
        <f t="shared" ref="BY11:BY74" si="11">BE11*$BU11*0.7403</f>
        <v>21707.130172159661</v>
      </c>
      <c r="BZ11" s="4">
        <f t="shared" ref="BZ11:BZ74" si="12">BF11*$BU11*0.7403</f>
        <v>1554.7937886099794</v>
      </c>
      <c r="CA11" s="4">
        <f t="shared" ref="CA11:CA74" si="13">BG11*$BU11*0.7403</f>
        <v>27.164955906954798</v>
      </c>
      <c r="CB11" s="4">
        <f t="shared" ref="CB11:CB74" si="14">BH11*$BU11*0.7403</f>
        <v>8.4602071057899991E-2</v>
      </c>
    </row>
    <row r="12" spans="1:87" customFormat="1" x14ac:dyDescent="0.25">
      <c r="A12" s="26">
        <v>43530</v>
      </c>
      <c r="B12" s="27">
        <v>0.61469708333333328</v>
      </c>
      <c r="C12">
        <v>13.093999999999999</v>
      </c>
      <c r="D12">
        <v>2.3250999999999999</v>
      </c>
      <c r="E12">
        <v>23251.435941</v>
      </c>
      <c r="F12">
        <v>133.1</v>
      </c>
      <c r="G12">
        <v>0.6</v>
      </c>
      <c r="H12">
        <v>889.8</v>
      </c>
      <c r="J12">
        <v>2.68</v>
      </c>
      <c r="K12">
        <v>0.86719999999999997</v>
      </c>
      <c r="L12">
        <v>11.354699999999999</v>
      </c>
      <c r="M12">
        <v>2.0163000000000002</v>
      </c>
      <c r="N12">
        <v>115.3887</v>
      </c>
      <c r="O12">
        <v>0.52029999999999998</v>
      </c>
      <c r="P12">
        <v>115.9</v>
      </c>
      <c r="Q12">
        <v>95.906800000000004</v>
      </c>
      <c r="R12">
        <v>0.4325</v>
      </c>
      <c r="S12">
        <v>96.3</v>
      </c>
      <c r="T12">
        <v>889.75940000000003</v>
      </c>
      <c r="W12">
        <v>0</v>
      </c>
      <c r="X12">
        <v>2.3252999999999999</v>
      </c>
      <c r="Y12">
        <v>11.9</v>
      </c>
      <c r="Z12">
        <v>884</v>
      </c>
      <c r="AA12">
        <v>868</v>
      </c>
      <c r="AB12">
        <v>888</v>
      </c>
      <c r="AC12">
        <v>94</v>
      </c>
      <c r="AD12">
        <v>31.78</v>
      </c>
      <c r="AE12">
        <v>0.73</v>
      </c>
      <c r="AF12">
        <v>982</v>
      </c>
      <c r="AG12">
        <v>3</v>
      </c>
      <c r="AH12">
        <v>43</v>
      </c>
      <c r="AI12">
        <v>35</v>
      </c>
      <c r="AJ12">
        <v>190</v>
      </c>
      <c r="AK12">
        <v>168</v>
      </c>
      <c r="AL12">
        <v>4.5</v>
      </c>
      <c r="AM12">
        <v>174.1</v>
      </c>
      <c r="AN12" t="s">
        <v>155</v>
      </c>
      <c r="AO12">
        <v>2</v>
      </c>
      <c r="AP12" s="28">
        <v>0.82317129629629626</v>
      </c>
      <c r="AQ12">
        <v>47.159242999999996</v>
      </c>
      <c r="AR12">
        <v>-88.489542999999998</v>
      </c>
      <c r="AS12">
        <v>315.7</v>
      </c>
      <c r="AT12">
        <v>10.9</v>
      </c>
      <c r="AU12">
        <v>12</v>
      </c>
      <c r="AV12">
        <v>9</v>
      </c>
      <c r="AW12" t="s">
        <v>209</v>
      </c>
      <c r="AX12">
        <v>1.7</v>
      </c>
      <c r="AY12">
        <v>2.5430999999999999</v>
      </c>
      <c r="AZ12">
        <v>3.2431000000000001</v>
      </c>
      <c r="BA12">
        <v>14.686999999999999</v>
      </c>
      <c r="BB12">
        <v>14.06</v>
      </c>
      <c r="BC12">
        <v>0.96</v>
      </c>
      <c r="BD12">
        <v>15.317</v>
      </c>
      <c r="BE12">
        <v>2663.8560000000002</v>
      </c>
      <c r="BF12">
        <v>301.07100000000003</v>
      </c>
      <c r="BG12">
        <v>2.835</v>
      </c>
      <c r="BH12">
        <v>1.2999999999999999E-2</v>
      </c>
      <c r="BI12">
        <v>2.8479999999999999</v>
      </c>
      <c r="BJ12">
        <v>2.3559999999999999</v>
      </c>
      <c r="BK12">
        <v>1.0999999999999999E-2</v>
      </c>
      <c r="BL12">
        <v>2.367</v>
      </c>
      <c r="BM12">
        <v>6.6285999999999996</v>
      </c>
      <c r="BQ12">
        <v>396.65199999999999</v>
      </c>
      <c r="BR12">
        <v>0.70192399999999999</v>
      </c>
      <c r="BS12">
        <v>-5</v>
      </c>
      <c r="BT12">
        <v>6.0000000000000001E-3</v>
      </c>
      <c r="BU12">
        <v>17.153268000000001</v>
      </c>
      <c r="BW12" s="4">
        <f t="shared" si="10"/>
        <v>4.5318934056</v>
      </c>
      <c r="BX12" t="e">
        <v>#NAME?</v>
      </c>
      <c r="BY12" s="4">
        <f t="shared" si="11"/>
        <v>33827.146703006343</v>
      </c>
      <c r="BZ12" s="4">
        <f t="shared" si="12"/>
        <v>3823.1694524857289</v>
      </c>
      <c r="CA12" s="4">
        <f t="shared" si="13"/>
        <v>36.000429791633998</v>
      </c>
      <c r="CB12" s="4">
        <f t="shared" si="14"/>
        <v>0.16508133590519999</v>
      </c>
    </row>
    <row r="13" spans="1:87" customFormat="1" x14ac:dyDescent="0.25">
      <c r="A13" s="26">
        <v>43530</v>
      </c>
      <c r="B13" s="27">
        <v>0.61470865740740743</v>
      </c>
      <c r="C13">
        <v>13.401</v>
      </c>
      <c r="D13">
        <v>1.2796000000000001</v>
      </c>
      <c r="E13">
        <v>12796.086957</v>
      </c>
      <c r="F13">
        <v>113.1</v>
      </c>
      <c r="G13">
        <v>0.6</v>
      </c>
      <c r="H13">
        <v>1012</v>
      </c>
      <c r="J13">
        <v>2.67</v>
      </c>
      <c r="K13">
        <v>0.87380000000000002</v>
      </c>
      <c r="L13">
        <v>11.709199999999999</v>
      </c>
      <c r="M13">
        <v>1.1181000000000001</v>
      </c>
      <c r="N13">
        <v>98.796199999999999</v>
      </c>
      <c r="O13">
        <v>0.52429999999999999</v>
      </c>
      <c r="P13">
        <v>99.3</v>
      </c>
      <c r="Q13">
        <v>82.115700000000004</v>
      </c>
      <c r="R13">
        <v>0.43580000000000002</v>
      </c>
      <c r="S13">
        <v>82.6</v>
      </c>
      <c r="T13">
        <v>1012.0395</v>
      </c>
      <c r="W13">
        <v>0</v>
      </c>
      <c r="X13">
        <v>2.3372000000000002</v>
      </c>
      <c r="Y13">
        <v>11.9</v>
      </c>
      <c r="Z13">
        <v>897</v>
      </c>
      <c r="AA13">
        <v>884</v>
      </c>
      <c r="AB13">
        <v>901</v>
      </c>
      <c r="AC13">
        <v>94</v>
      </c>
      <c r="AD13">
        <v>31.78</v>
      </c>
      <c r="AE13">
        <v>0.73</v>
      </c>
      <c r="AF13">
        <v>982</v>
      </c>
      <c r="AG13">
        <v>3</v>
      </c>
      <c r="AH13">
        <v>43</v>
      </c>
      <c r="AI13">
        <v>35</v>
      </c>
      <c r="AJ13">
        <v>190</v>
      </c>
      <c r="AK13">
        <v>168</v>
      </c>
      <c r="AL13">
        <v>4.4000000000000004</v>
      </c>
      <c r="AM13">
        <v>174.5</v>
      </c>
      <c r="AN13" t="s">
        <v>155</v>
      </c>
      <c r="AO13">
        <v>2</v>
      </c>
      <c r="AP13" s="28">
        <v>0.82319444444444445</v>
      </c>
      <c r="AQ13">
        <v>47.159198000000004</v>
      </c>
      <c r="AR13">
        <v>-88.489457999999999</v>
      </c>
      <c r="AS13">
        <v>315.60000000000002</v>
      </c>
      <c r="AT13">
        <v>11.4</v>
      </c>
      <c r="AU13">
        <v>12</v>
      </c>
      <c r="AV13">
        <v>9</v>
      </c>
      <c r="AW13" t="s">
        <v>209</v>
      </c>
      <c r="AX13">
        <v>1.6137999999999999</v>
      </c>
      <c r="AY13">
        <v>2.6</v>
      </c>
      <c r="AZ13">
        <v>3.3</v>
      </c>
      <c r="BA13">
        <v>14.686999999999999</v>
      </c>
      <c r="BB13">
        <v>14.84</v>
      </c>
      <c r="BC13">
        <v>1.01</v>
      </c>
      <c r="BD13">
        <v>14.445</v>
      </c>
      <c r="BE13">
        <v>2860.335</v>
      </c>
      <c r="BF13">
        <v>173.839</v>
      </c>
      <c r="BG13">
        <v>2.5270000000000001</v>
      </c>
      <c r="BH13">
        <v>1.2999999999999999E-2</v>
      </c>
      <c r="BI13">
        <v>2.5409999999999999</v>
      </c>
      <c r="BJ13">
        <v>2.101</v>
      </c>
      <c r="BK13">
        <v>1.0999999999999999E-2</v>
      </c>
      <c r="BL13">
        <v>2.1120000000000001</v>
      </c>
      <c r="BM13">
        <v>7.8506</v>
      </c>
      <c r="BQ13">
        <v>415.12700000000001</v>
      </c>
      <c r="BR13">
        <v>0.78952199999999995</v>
      </c>
      <c r="BS13">
        <v>-5</v>
      </c>
      <c r="BT13">
        <v>6.0000000000000001E-3</v>
      </c>
      <c r="BU13">
        <v>19.293944</v>
      </c>
      <c r="BW13" s="4">
        <f t="shared" si="10"/>
        <v>5.0974600047999994</v>
      </c>
      <c r="BX13" t="e">
        <v>#NAME?</v>
      </c>
      <c r="BY13" s="4">
        <f t="shared" si="11"/>
        <v>40855.042193310968</v>
      </c>
      <c r="BZ13" s="4">
        <f t="shared" si="12"/>
        <v>2482.9957609311446</v>
      </c>
      <c r="CA13" s="4">
        <f t="shared" si="13"/>
        <v>36.093916140066398</v>
      </c>
      <c r="CB13" s="4">
        <f t="shared" si="14"/>
        <v>0.18568298766159999</v>
      </c>
    </row>
    <row r="14" spans="1:87" customFormat="1" x14ac:dyDescent="0.25">
      <c r="A14" s="26">
        <v>43530</v>
      </c>
      <c r="B14" s="27">
        <v>0.61472023148148147</v>
      </c>
      <c r="C14">
        <v>13.347</v>
      </c>
      <c r="D14">
        <v>1.7250000000000001</v>
      </c>
      <c r="E14">
        <v>17249.983896999998</v>
      </c>
      <c r="F14">
        <v>102.7</v>
      </c>
      <c r="G14">
        <v>0.7</v>
      </c>
      <c r="H14">
        <v>782.4</v>
      </c>
      <c r="J14">
        <v>2.3199999999999998</v>
      </c>
      <c r="K14">
        <v>0.87060000000000004</v>
      </c>
      <c r="L14">
        <v>11.619899999999999</v>
      </c>
      <c r="M14">
        <v>1.5017</v>
      </c>
      <c r="N14">
        <v>89.394300000000001</v>
      </c>
      <c r="O14">
        <v>0.58679999999999999</v>
      </c>
      <c r="P14">
        <v>90</v>
      </c>
      <c r="Q14">
        <v>74.301299999999998</v>
      </c>
      <c r="R14">
        <v>0.48780000000000001</v>
      </c>
      <c r="S14">
        <v>74.8</v>
      </c>
      <c r="T14">
        <v>782.37890000000004</v>
      </c>
      <c r="W14">
        <v>0</v>
      </c>
      <c r="X14">
        <v>2.0188000000000001</v>
      </c>
      <c r="Y14">
        <v>12</v>
      </c>
      <c r="Z14">
        <v>896</v>
      </c>
      <c r="AA14">
        <v>883</v>
      </c>
      <c r="AB14">
        <v>900</v>
      </c>
      <c r="AC14">
        <v>94</v>
      </c>
      <c r="AD14">
        <v>31.78</v>
      </c>
      <c r="AE14">
        <v>0.73</v>
      </c>
      <c r="AF14">
        <v>982</v>
      </c>
      <c r="AG14">
        <v>3</v>
      </c>
      <c r="AH14">
        <v>43</v>
      </c>
      <c r="AI14">
        <v>35</v>
      </c>
      <c r="AJ14">
        <v>190</v>
      </c>
      <c r="AK14">
        <v>168</v>
      </c>
      <c r="AL14">
        <v>4.5</v>
      </c>
      <c r="AM14">
        <v>174.8</v>
      </c>
      <c r="AN14" t="s">
        <v>155</v>
      </c>
      <c r="AO14">
        <v>2</v>
      </c>
      <c r="AP14" s="28">
        <v>0.82320601851851849</v>
      </c>
      <c r="AQ14">
        <v>47.159146</v>
      </c>
      <c r="AR14">
        <v>-88.489383000000004</v>
      </c>
      <c r="AS14">
        <v>315.2</v>
      </c>
      <c r="AT14">
        <v>16.8</v>
      </c>
      <c r="AU14">
        <v>12</v>
      </c>
      <c r="AV14">
        <v>9</v>
      </c>
      <c r="AW14" t="s">
        <v>209</v>
      </c>
      <c r="AX14">
        <v>1.5</v>
      </c>
      <c r="AY14">
        <v>2.6861999999999999</v>
      </c>
      <c r="AZ14">
        <v>3.3431000000000002</v>
      </c>
      <c r="BA14">
        <v>14.686999999999999</v>
      </c>
      <c r="BB14">
        <v>14.45</v>
      </c>
      <c r="BC14">
        <v>0.98</v>
      </c>
      <c r="BD14">
        <v>14.867000000000001</v>
      </c>
      <c r="BE14">
        <v>2779.973</v>
      </c>
      <c r="BF14">
        <v>228.67</v>
      </c>
      <c r="BG14">
        <v>2.2400000000000002</v>
      </c>
      <c r="BH14">
        <v>1.4999999999999999E-2</v>
      </c>
      <c r="BI14">
        <v>2.254</v>
      </c>
      <c r="BJ14">
        <v>1.8620000000000001</v>
      </c>
      <c r="BK14">
        <v>1.2E-2</v>
      </c>
      <c r="BL14">
        <v>1.8740000000000001</v>
      </c>
      <c r="BM14">
        <v>5.9439000000000002</v>
      </c>
      <c r="BQ14">
        <v>351.17200000000003</v>
      </c>
      <c r="BR14">
        <v>0.76090800000000003</v>
      </c>
      <c r="BS14">
        <v>-5</v>
      </c>
      <c r="BT14">
        <v>6.0000000000000001E-3</v>
      </c>
      <c r="BU14">
        <v>18.594688999999999</v>
      </c>
      <c r="BW14" s="4">
        <f t="shared" si="10"/>
        <v>4.9127168337999993</v>
      </c>
      <c r="BX14" t="e">
        <v>#NAME?</v>
      </c>
      <c r="BY14" s="4">
        <f t="shared" si="11"/>
        <v>38268.130508922797</v>
      </c>
      <c r="BZ14" s="4">
        <f t="shared" si="12"/>
        <v>3147.7907891462887</v>
      </c>
      <c r="CA14" s="4">
        <f t="shared" si="13"/>
        <v>30.835052117407997</v>
      </c>
      <c r="CB14" s="4">
        <f t="shared" si="14"/>
        <v>0.20648472400049997</v>
      </c>
    </row>
    <row r="15" spans="1:87" customFormat="1" x14ac:dyDescent="0.25">
      <c r="A15" s="26">
        <v>43530</v>
      </c>
      <c r="B15" s="27">
        <v>0.61473180555555562</v>
      </c>
      <c r="C15">
        <v>13.079000000000001</v>
      </c>
      <c r="D15">
        <v>2.5648</v>
      </c>
      <c r="E15">
        <v>25648.361486000002</v>
      </c>
      <c r="F15">
        <v>98</v>
      </c>
      <c r="G15">
        <v>0.7</v>
      </c>
      <c r="H15">
        <v>671</v>
      </c>
      <c r="J15">
        <v>1.98</v>
      </c>
      <c r="K15">
        <v>0.86539999999999995</v>
      </c>
      <c r="L15">
        <v>11.318199999999999</v>
      </c>
      <c r="M15">
        <v>2.2195</v>
      </c>
      <c r="N15">
        <v>84.795500000000004</v>
      </c>
      <c r="O15">
        <v>0.60580000000000001</v>
      </c>
      <c r="P15">
        <v>85.4</v>
      </c>
      <c r="Q15">
        <v>70.478899999999996</v>
      </c>
      <c r="R15">
        <v>0.50349999999999995</v>
      </c>
      <c r="S15">
        <v>71</v>
      </c>
      <c r="T15">
        <v>671.01829999999995</v>
      </c>
      <c r="W15">
        <v>0</v>
      </c>
      <c r="X15">
        <v>1.7118</v>
      </c>
      <c r="Y15">
        <v>11.9</v>
      </c>
      <c r="Z15">
        <v>907</v>
      </c>
      <c r="AA15">
        <v>894</v>
      </c>
      <c r="AB15">
        <v>911</v>
      </c>
      <c r="AC15">
        <v>94</v>
      </c>
      <c r="AD15">
        <v>31.78</v>
      </c>
      <c r="AE15">
        <v>0.73</v>
      </c>
      <c r="AF15">
        <v>982</v>
      </c>
      <c r="AG15">
        <v>3</v>
      </c>
      <c r="AH15">
        <v>43</v>
      </c>
      <c r="AI15">
        <v>35</v>
      </c>
      <c r="AJ15">
        <v>190</v>
      </c>
      <c r="AK15">
        <v>168</v>
      </c>
      <c r="AL15">
        <v>4.4000000000000004</v>
      </c>
      <c r="AM15">
        <v>175</v>
      </c>
      <c r="AN15" t="s">
        <v>155</v>
      </c>
      <c r="AO15">
        <v>2</v>
      </c>
      <c r="AP15" s="28">
        <v>0.82321759259259253</v>
      </c>
      <c r="AQ15">
        <v>47.159086000000002</v>
      </c>
      <c r="AR15">
        <v>-88.489243999999999</v>
      </c>
      <c r="AS15">
        <v>315.10000000000002</v>
      </c>
      <c r="AT15">
        <v>25</v>
      </c>
      <c r="AU15">
        <v>12</v>
      </c>
      <c r="AV15">
        <v>9</v>
      </c>
      <c r="AW15" t="s">
        <v>209</v>
      </c>
      <c r="AX15">
        <v>1.5862000000000001</v>
      </c>
      <c r="AY15">
        <v>2.8431000000000002</v>
      </c>
      <c r="AZ15">
        <v>3.4862000000000002</v>
      </c>
      <c r="BA15">
        <v>14.686999999999999</v>
      </c>
      <c r="BB15">
        <v>13.86</v>
      </c>
      <c r="BC15">
        <v>0.94</v>
      </c>
      <c r="BD15">
        <v>15.558</v>
      </c>
      <c r="BE15">
        <v>2626.9349999999999</v>
      </c>
      <c r="BF15">
        <v>327.875</v>
      </c>
      <c r="BG15">
        <v>2.0609999999999999</v>
      </c>
      <c r="BH15">
        <v>1.4999999999999999E-2</v>
      </c>
      <c r="BI15">
        <v>2.0760000000000001</v>
      </c>
      <c r="BJ15">
        <v>1.7130000000000001</v>
      </c>
      <c r="BK15">
        <v>1.2E-2</v>
      </c>
      <c r="BL15">
        <v>1.7250000000000001</v>
      </c>
      <c r="BM15">
        <v>4.9455999999999998</v>
      </c>
      <c r="BQ15">
        <v>288.89100000000002</v>
      </c>
      <c r="BR15">
        <v>0.832399</v>
      </c>
      <c r="BS15">
        <v>-5</v>
      </c>
      <c r="BT15">
        <v>6.0000000000000001E-3</v>
      </c>
      <c r="BU15">
        <v>20.341750000000001</v>
      </c>
      <c r="BW15" s="4">
        <f t="shared" si="10"/>
        <v>5.3742903499999999</v>
      </c>
      <c r="BX15" t="e">
        <v>#NAME?</v>
      </c>
      <c r="BY15" s="4">
        <f t="shared" si="11"/>
        <v>39559.007663335877</v>
      </c>
      <c r="BZ15" s="4">
        <f t="shared" si="12"/>
        <v>4937.4688135093747</v>
      </c>
      <c r="CA15" s="4">
        <f t="shared" si="13"/>
        <v>31.036593899024997</v>
      </c>
      <c r="CB15" s="4">
        <f t="shared" si="14"/>
        <v>0.22588496287499998</v>
      </c>
    </row>
    <row r="16" spans="1:87" customFormat="1" x14ac:dyDescent="0.25">
      <c r="A16" s="26">
        <v>43530</v>
      </c>
      <c r="B16" s="27">
        <v>0.61474337962962966</v>
      </c>
      <c r="C16">
        <v>12.836</v>
      </c>
      <c r="D16">
        <v>2.9744000000000002</v>
      </c>
      <c r="E16">
        <v>29743.62069</v>
      </c>
      <c r="F16">
        <v>90.8</v>
      </c>
      <c r="G16">
        <v>0.7</v>
      </c>
      <c r="H16">
        <v>659.3</v>
      </c>
      <c r="J16">
        <v>1.72</v>
      </c>
      <c r="K16">
        <v>0.86360000000000003</v>
      </c>
      <c r="L16">
        <v>11.0855</v>
      </c>
      <c r="M16">
        <v>2.5687000000000002</v>
      </c>
      <c r="N16">
        <v>78.396299999999997</v>
      </c>
      <c r="O16">
        <v>0.60450000000000004</v>
      </c>
      <c r="P16">
        <v>79</v>
      </c>
      <c r="Q16">
        <v>65.1601</v>
      </c>
      <c r="R16">
        <v>0.50249999999999995</v>
      </c>
      <c r="S16">
        <v>65.7</v>
      </c>
      <c r="T16">
        <v>659.31569999999999</v>
      </c>
      <c r="W16">
        <v>0</v>
      </c>
      <c r="X16">
        <v>1.4839</v>
      </c>
      <c r="Y16">
        <v>11.9</v>
      </c>
      <c r="Z16">
        <v>922</v>
      </c>
      <c r="AA16">
        <v>911</v>
      </c>
      <c r="AB16">
        <v>926</v>
      </c>
      <c r="AC16">
        <v>94</v>
      </c>
      <c r="AD16">
        <v>31.78</v>
      </c>
      <c r="AE16">
        <v>0.73</v>
      </c>
      <c r="AF16">
        <v>982</v>
      </c>
      <c r="AG16">
        <v>3</v>
      </c>
      <c r="AH16">
        <v>43</v>
      </c>
      <c r="AI16">
        <v>35</v>
      </c>
      <c r="AJ16">
        <v>190</v>
      </c>
      <c r="AK16">
        <v>168</v>
      </c>
      <c r="AL16">
        <v>4.4000000000000004</v>
      </c>
      <c r="AM16">
        <v>175</v>
      </c>
      <c r="AN16" t="s">
        <v>155</v>
      </c>
      <c r="AO16">
        <v>2</v>
      </c>
      <c r="AP16" s="28">
        <v>0.82322916666666668</v>
      </c>
      <c r="AQ16">
        <v>47.159033999999998</v>
      </c>
      <c r="AR16">
        <v>-88.489058999999997</v>
      </c>
      <c r="AS16">
        <v>315.2</v>
      </c>
      <c r="AT16">
        <v>29</v>
      </c>
      <c r="AU16">
        <v>12</v>
      </c>
      <c r="AV16">
        <v>9</v>
      </c>
      <c r="AW16" t="s">
        <v>209</v>
      </c>
      <c r="AX16">
        <v>1.7</v>
      </c>
      <c r="AY16">
        <v>2.0811000000000002</v>
      </c>
      <c r="AZ16">
        <v>2.8673000000000002</v>
      </c>
      <c r="BA16">
        <v>14.686999999999999</v>
      </c>
      <c r="BB16">
        <v>13.67</v>
      </c>
      <c r="BC16">
        <v>0.93</v>
      </c>
      <c r="BD16">
        <v>15.792999999999999</v>
      </c>
      <c r="BE16">
        <v>2551.23</v>
      </c>
      <c r="BF16">
        <v>376.255</v>
      </c>
      <c r="BG16">
        <v>1.889</v>
      </c>
      <c r="BH16">
        <v>1.4999999999999999E-2</v>
      </c>
      <c r="BI16">
        <v>1.9039999999999999</v>
      </c>
      <c r="BJ16">
        <v>1.57</v>
      </c>
      <c r="BK16">
        <v>1.2E-2</v>
      </c>
      <c r="BL16">
        <v>1.583</v>
      </c>
      <c r="BM16">
        <v>4.8183999999999996</v>
      </c>
      <c r="BQ16">
        <v>248.30500000000001</v>
      </c>
      <c r="BR16">
        <v>0.92877100000000001</v>
      </c>
      <c r="BS16">
        <v>-5</v>
      </c>
      <c r="BT16">
        <v>6.8430000000000001E-3</v>
      </c>
      <c r="BU16">
        <v>22.696840999999999</v>
      </c>
      <c r="BW16" s="4">
        <f t="shared" si="10"/>
        <v>5.9965053921999996</v>
      </c>
      <c r="BX16" t="e">
        <v>#NAME?</v>
      </c>
      <c r="BY16" s="4">
        <f t="shared" si="11"/>
        <v>42866.969090177525</v>
      </c>
      <c r="BZ16" s="4">
        <f t="shared" si="12"/>
        <v>6322.0138737098359</v>
      </c>
      <c r="CA16" s="4">
        <f t="shared" si="13"/>
        <v>31.739868460054694</v>
      </c>
      <c r="CB16" s="4">
        <f t="shared" si="14"/>
        <v>0.25203707088449995</v>
      </c>
    </row>
    <row r="17" spans="1:80" customFormat="1" x14ac:dyDescent="0.25">
      <c r="A17" s="26">
        <v>43530</v>
      </c>
      <c r="B17" s="27">
        <v>0.6147549537037037</v>
      </c>
      <c r="C17">
        <v>12.82</v>
      </c>
      <c r="D17">
        <v>2.9765000000000001</v>
      </c>
      <c r="E17">
        <v>29764.681934</v>
      </c>
      <c r="F17">
        <v>82.3</v>
      </c>
      <c r="G17">
        <v>0.7</v>
      </c>
      <c r="H17">
        <v>662.1</v>
      </c>
      <c r="J17">
        <v>1.5</v>
      </c>
      <c r="K17">
        <v>0.86370000000000002</v>
      </c>
      <c r="L17">
        <v>11.072699999999999</v>
      </c>
      <c r="M17">
        <v>2.5708000000000002</v>
      </c>
      <c r="N17">
        <v>71.049300000000002</v>
      </c>
      <c r="O17">
        <v>0.60460000000000003</v>
      </c>
      <c r="P17">
        <v>71.7</v>
      </c>
      <c r="Q17">
        <v>59.0535</v>
      </c>
      <c r="R17">
        <v>0.50249999999999995</v>
      </c>
      <c r="S17">
        <v>59.6</v>
      </c>
      <c r="T17">
        <v>662.05830000000003</v>
      </c>
      <c r="W17">
        <v>0</v>
      </c>
      <c r="X17">
        <v>1.2956000000000001</v>
      </c>
      <c r="Y17">
        <v>11.9</v>
      </c>
      <c r="Z17">
        <v>936</v>
      </c>
      <c r="AA17">
        <v>927</v>
      </c>
      <c r="AB17">
        <v>942</v>
      </c>
      <c r="AC17">
        <v>94</v>
      </c>
      <c r="AD17">
        <v>31.78</v>
      </c>
      <c r="AE17">
        <v>0.73</v>
      </c>
      <c r="AF17">
        <v>982</v>
      </c>
      <c r="AG17">
        <v>3</v>
      </c>
      <c r="AH17">
        <v>43</v>
      </c>
      <c r="AI17">
        <v>35</v>
      </c>
      <c r="AJ17">
        <v>190</v>
      </c>
      <c r="AK17">
        <v>168</v>
      </c>
      <c r="AL17">
        <v>4.4000000000000004</v>
      </c>
      <c r="AM17">
        <v>175</v>
      </c>
      <c r="AN17" t="s">
        <v>155</v>
      </c>
      <c r="AO17">
        <v>2</v>
      </c>
      <c r="AP17" s="28">
        <v>0.82324074074074083</v>
      </c>
      <c r="AQ17">
        <v>47.158988999999998</v>
      </c>
      <c r="AR17">
        <v>-88.488865000000004</v>
      </c>
      <c r="AS17">
        <v>315.10000000000002</v>
      </c>
      <c r="AT17">
        <v>32</v>
      </c>
      <c r="AU17">
        <v>12</v>
      </c>
      <c r="AV17">
        <v>9</v>
      </c>
      <c r="AW17" t="s">
        <v>209</v>
      </c>
      <c r="AX17">
        <v>1.5707</v>
      </c>
      <c r="AY17">
        <v>1</v>
      </c>
      <c r="AZ17">
        <v>1.8138000000000001</v>
      </c>
      <c r="BA17">
        <v>14.686999999999999</v>
      </c>
      <c r="BB17">
        <v>13.68</v>
      </c>
      <c r="BC17">
        <v>0.93</v>
      </c>
      <c r="BD17">
        <v>15.78</v>
      </c>
      <c r="BE17">
        <v>2550.2260000000001</v>
      </c>
      <c r="BF17">
        <v>376.85</v>
      </c>
      <c r="BG17">
        <v>1.714</v>
      </c>
      <c r="BH17">
        <v>1.4999999999999999E-2</v>
      </c>
      <c r="BI17">
        <v>1.728</v>
      </c>
      <c r="BJ17">
        <v>1.4239999999999999</v>
      </c>
      <c r="BK17">
        <v>1.2E-2</v>
      </c>
      <c r="BL17">
        <v>1.4359999999999999</v>
      </c>
      <c r="BM17">
        <v>4.8421000000000003</v>
      </c>
      <c r="BQ17">
        <v>216.96</v>
      </c>
      <c r="BR17">
        <v>1.004696</v>
      </c>
      <c r="BS17">
        <v>-5</v>
      </c>
      <c r="BT17">
        <v>6.1570000000000001E-3</v>
      </c>
      <c r="BU17">
        <v>24.552258999999999</v>
      </c>
      <c r="BW17" s="4">
        <f t="shared" si="10"/>
        <v>6.4867068278</v>
      </c>
      <c r="BX17" t="e">
        <v>#NAME?</v>
      </c>
      <c r="BY17" s="4">
        <f t="shared" si="11"/>
        <v>46353.002995573319</v>
      </c>
      <c r="BZ17" s="4">
        <f t="shared" si="12"/>
        <v>6849.6396707122449</v>
      </c>
      <c r="CA17" s="4">
        <f t="shared" si="13"/>
        <v>31.1537279968178</v>
      </c>
      <c r="CB17" s="4">
        <f t="shared" si="14"/>
        <v>0.27264056006549997</v>
      </c>
    </row>
    <row r="18" spans="1:80" customFormat="1" x14ac:dyDescent="0.25">
      <c r="A18" s="26">
        <v>43530</v>
      </c>
      <c r="B18" s="27">
        <v>0.61476652777777774</v>
      </c>
      <c r="C18">
        <v>12.688000000000001</v>
      </c>
      <c r="D18">
        <v>3.3555999999999999</v>
      </c>
      <c r="E18">
        <v>33556.030533999998</v>
      </c>
      <c r="F18">
        <v>76.900000000000006</v>
      </c>
      <c r="G18">
        <v>0.7</v>
      </c>
      <c r="H18">
        <v>654.79999999999995</v>
      </c>
      <c r="J18">
        <v>1.32</v>
      </c>
      <c r="K18">
        <v>0.86140000000000005</v>
      </c>
      <c r="L18">
        <v>10.9292</v>
      </c>
      <c r="M18">
        <v>2.8904000000000001</v>
      </c>
      <c r="N18">
        <v>66.247900000000001</v>
      </c>
      <c r="O18">
        <v>0.60299999999999998</v>
      </c>
      <c r="P18">
        <v>66.900000000000006</v>
      </c>
      <c r="Q18">
        <v>55.062800000000003</v>
      </c>
      <c r="R18">
        <v>0.50119999999999998</v>
      </c>
      <c r="S18">
        <v>55.6</v>
      </c>
      <c r="T18">
        <v>654.79830000000004</v>
      </c>
      <c r="W18">
        <v>0</v>
      </c>
      <c r="X18">
        <v>1.1392</v>
      </c>
      <c r="Y18">
        <v>11.9</v>
      </c>
      <c r="Z18">
        <v>945</v>
      </c>
      <c r="AA18">
        <v>937</v>
      </c>
      <c r="AB18">
        <v>952</v>
      </c>
      <c r="AC18">
        <v>94</v>
      </c>
      <c r="AD18">
        <v>31.78</v>
      </c>
      <c r="AE18">
        <v>0.73</v>
      </c>
      <c r="AF18">
        <v>982</v>
      </c>
      <c r="AG18">
        <v>3</v>
      </c>
      <c r="AH18">
        <v>43</v>
      </c>
      <c r="AI18">
        <v>35</v>
      </c>
      <c r="AJ18">
        <v>190</v>
      </c>
      <c r="AK18">
        <v>168</v>
      </c>
      <c r="AL18">
        <v>4.4000000000000004</v>
      </c>
      <c r="AM18">
        <v>174.7</v>
      </c>
      <c r="AN18" t="s">
        <v>155</v>
      </c>
      <c r="AO18">
        <v>2</v>
      </c>
      <c r="AP18" s="28">
        <v>0.82325231481481476</v>
      </c>
      <c r="AQ18">
        <v>47.15896</v>
      </c>
      <c r="AR18">
        <v>-88.488645000000005</v>
      </c>
      <c r="AS18">
        <v>314.89999999999998</v>
      </c>
      <c r="AT18">
        <v>35.6</v>
      </c>
      <c r="AU18">
        <v>12</v>
      </c>
      <c r="AV18">
        <v>8</v>
      </c>
      <c r="AW18" t="s">
        <v>210</v>
      </c>
      <c r="AX18">
        <v>1.4431</v>
      </c>
      <c r="AY18">
        <v>1</v>
      </c>
      <c r="AZ18">
        <v>1.7431000000000001</v>
      </c>
      <c r="BA18">
        <v>14.686999999999999</v>
      </c>
      <c r="BB18">
        <v>13.44</v>
      </c>
      <c r="BC18">
        <v>0.91</v>
      </c>
      <c r="BD18">
        <v>16.094000000000001</v>
      </c>
      <c r="BE18">
        <v>2485.2759999999998</v>
      </c>
      <c r="BF18">
        <v>418.33499999999998</v>
      </c>
      <c r="BG18">
        <v>1.5780000000000001</v>
      </c>
      <c r="BH18">
        <v>1.4E-2</v>
      </c>
      <c r="BI18">
        <v>1.5920000000000001</v>
      </c>
      <c r="BJ18">
        <v>1.3109999999999999</v>
      </c>
      <c r="BK18">
        <v>1.2E-2</v>
      </c>
      <c r="BL18">
        <v>1.323</v>
      </c>
      <c r="BM18">
        <v>4.7282999999999999</v>
      </c>
      <c r="BQ18">
        <v>188.36500000000001</v>
      </c>
      <c r="BR18">
        <v>1.0707949999999999</v>
      </c>
      <c r="BS18">
        <v>-5</v>
      </c>
      <c r="BT18">
        <v>6.0000000000000001E-3</v>
      </c>
      <c r="BU18">
        <v>26.167553000000002</v>
      </c>
      <c r="BW18" s="4">
        <f t="shared" si="10"/>
        <v>6.9134675026000005</v>
      </c>
      <c r="BX18" t="e">
        <v>#NAME?</v>
      </c>
      <c r="BY18" s="4">
        <f t="shared" si="11"/>
        <v>48144.36775015961</v>
      </c>
      <c r="BZ18" s="4">
        <f t="shared" si="12"/>
        <v>8103.9184713339764</v>
      </c>
      <c r="CA18" s="4">
        <f t="shared" si="13"/>
        <v>30.568762708750199</v>
      </c>
      <c r="CB18" s="4">
        <f t="shared" si="14"/>
        <v>0.27120575280260001</v>
      </c>
    </row>
    <row r="19" spans="1:80" customFormat="1" x14ac:dyDescent="0.25">
      <c r="A19" s="26">
        <v>43530</v>
      </c>
      <c r="B19" s="27">
        <v>0.61477810185185189</v>
      </c>
      <c r="C19">
        <v>12.128</v>
      </c>
      <c r="D19">
        <v>1.9179999999999999</v>
      </c>
      <c r="E19">
        <v>19179.901478</v>
      </c>
      <c r="F19">
        <v>73</v>
      </c>
      <c r="G19">
        <v>0.7</v>
      </c>
      <c r="H19">
        <v>636.1</v>
      </c>
      <c r="J19">
        <v>1.1000000000000001</v>
      </c>
      <c r="K19">
        <v>0.87829999999999997</v>
      </c>
      <c r="L19">
        <v>10.6518</v>
      </c>
      <c r="M19">
        <v>1.6845000000000001</v>
      </c>
      <c r="N19">
        <v>64.088700000000003</v>
      </c>
      <c r="O19">
        <v>0.61480000000000001</v>
      </c>
      <c r="P19">
        <v>64.7</v>
      </c>
      <c r="Q19">
        <v>53.2682</v>
      </c>
      <c r="R19">
        <v>0.51100000000000001</v>
      </c>
      <c r="S19">
        <v>53.8</v>
      </c>
      <c r="T19">
        <v>636.13130000000001</v>
      </c>
      <c r="W19">
        <v>0</v>
      </c>
      <c r="X19">
        <v>0.96609999999999996</v>
      </c>
      <c r="Y19">
        <v>12</v>
      </c>
      <c r="Z19">
        <v>942</v>
      </c>
      <c r="AA19">
        <v>934</v>
      </c>
      <c r="AB19">
        <v>950</v>
      </c>
      <c r="AC19">
        <v>94</v>
      </c>
      <c r="AD19">
        <v>31.78</v>
      </c>
      <c r="AE19">
        <v>0.73</v>
      </c>
      <c r="AF19">
        <v>982</v>
      </c>
      <c r="AG19">
        <v>3</v>
      </c>
      <c r="AH19">
        <v>43</v>
      </c>
      <c r="AI19">
        <v>35</v>
      </c>
      <c r="AJ19">
        <v>190</v>
      </c>
      <c r="AK19">
        <v>168</v>
      </c>
      <c r="AL19">
        <v>4.5</v>
      </c>
      <c r="AM19">
        <v>174.4</v>
      </c>
      <c r="AN19" t="s">
        <v>155</v>
      </c>
      <c r="AO19">
        <v>2</v>
      </c>
      <c r="AP19" s="28">
        <v>0.82326388888888891</v>
      </c>
      <c r="AQ19">
        <v>47.158960999999998</v>
      </c>
      <c r="AR19">
        <v>-88.488377</v>
      </c>
      <c r="AS19">
        <v>314.5</v>
      </c>
      <c r="AT19">
        <v>39.9</v>
      </c>
      <c r="AU19">
        <v>12</v>
      </c>
      <c r="AV19">
        <v>8</v>
      </c>
      <c r="AW19" t="s">
        <v>210</v>
      </c>
      <c r="AX19">
        <v>1.4137999999999999</v>
      </c>
      <c r="AY19">
        <v>1.0862000000000001</v>
      </c>
      <c r="AZ19">
        <v>1.8431</v>
      </c>
      <c r="BA19">
        <v>14.686999999999999</v>
      </c>
      <c r="BB19">
        <v>15.41</v>
      </c>
      <c r="BC19">
        <v>1.05</v>
      </c>
      <c r="BD19">
        <v>13.863</v>
      </c>
      <c r="BE19">
        <v>2713.2860000000001</v>
      </c>
      <c r="BF19">
        <v>273.09699999999998</v>
      </c>
      <c r="BG19">
        <v>1.71</v>
      </c>
      <c r="BH19">
        <v>1.6E-2</v>
      </c>
      <c r="BI19">
        <v>1.726</v>
      </c>
      <c r="BJ19">
        <v>1.421</v>
      </c>
      <c r="BK19">
        <v>1.4E-2</v>
      </c>
      <c r="BL19">
        <v>1.4350000000000001</v>
      </c>
      <c r="BM19">
        <v>5.1456</v>
      </c>
      <c r="BQ19">
        <v>178.93</v>
      </c>
      <c r="BR19">
        <v>0.95707900000000001</v>
      </c>
      <c r="BS19">
        <v>-5</v>
      </c>
      <c r="BT19">
        <v>5.1570000000000001E-3</v>
      </c>
      <c r="BU19">
        <v>23.388618000000001</v>
      </c>
      <c r="BW19" s="4">
        <f t="shared" si="10"/>
        <v>6.1792728755999997</v>
      </c>
      <c r="BX19" t="e">
        <v>#NAME?</v>
      </c>
      <c r="BY19" s="4">
        <f t="shared" si="11"/>
        <v>46979.445239207147</v>
      </c>
      <c r="BZ19" s="4">
        <f t="shared" si="12"/>
        <v>4728.5636517830235</v>
      </c>
      <c r="CA19" s="4">
        <f t="shared" si="13"/>
        <v>29.607955578234002</v>
      </c>
      <c r="CB19" s="4">
        <f t="shared" si="14"/>
        <v>0.27703350248639996</v>
      </c>
    </row>
    <row r="20" spans="1:80" customFormat="1" x14ac:dyDescent="0.25">
      <c r="A20" s="26">
        <v>43530</v>
      </c>
      <c r="B20" s="27">
        <v>0.61478967592592593</v>
      </c>
      <c r="C20">
        <v>11.765000000000001</v>
      </c>
      <c r="D20">
        <v>0.77080000000000004</v>
      </c>
      <c r="E20">
        <v>7708.3597</v>
      </c>
      <c r="F20">
        <v>70.8</v>
      </c>
      <c r="G20">
        <v>0.7</v>
      </c>
      <c r="H20">
        <v>725.9</v>
      </c>
      <c r="J20">
        <v>0.92</v>
      </c>
      <c r="K20">
        <v>0.89100000000000001</v>
      </c>
      <c r="L20">
        <v>10.481999999999999</v>
      </c>
      <c r="M20">
        <v>0.68679999999999997</v>
      </c>
      <c r="N20">
        <v>63.086399999999998</v>
      </c>
      <c r="O20">
        <v>0.62370000000000003</v>
      </c>
      <c r="P20">
        <v>63.7</v>
      </c>
      <c r="Q20">
        <v>52.435000000000002</v>
      </c>
      <c r="R20">
        <v>0.51839999999999997</v>
      </c>
      <c r="S20">
        <v>53</v>
      </c>
      <c r="T20">
        <v>725.9076</v>
      </c>
      <c r="W20">
        <v>0</v>
      </c>
      <c r="X20">
        <v>0.81620000000000004</v>
      </c>
      <c r="Y20">
        <v>11.9</v>
      </c>
      <c r="Z20">
        <v>905</v>
      </c>
      <c r="AA20">
        <v>893</v>
      </c>
      <c r="AB20">
        <v>911</v>
      </c>
      <c r="AC20">
        <v>94</v>
      </c>
      <c r="AD20">
        <v>31.78</v>
      </c>
      <c r="AE20">
        <v>0.73</v>
      </c>
      <c r="AF20">
        <v>982</v>
      </c>
      <c r="AG20">
        <v>3</v>
      </c>
      <c r="AH20">
        <v>43</v>
      </c>
      <c r="AI20">
        <v>35</v>
      </c>
      <c r="AJ20">
        <v>190</v>
      </c>
      <c r="AK20">
        <v>168</v>
      </c>
      <c r="AL20">
        <v>4.4000000000000004</v>
      </c>
      <c r="AM20">
        <v>174</v>
      </c>
      <c r="AN20" t="s">
        <v>155</v>
      </c>
      <c r="AO20">
        <v>2</v>
      </c>
      <c r="AP20" s="28">
        <v>0.82327546296296295</v>
      </c>
      <c r="AQ20">
        <v>47.158968999999999</v>
      </c>
      <c r="AR20">
        <v>-88.48809</v>
      </c>
      <c r="AS20">
        <v>314</v>
      </c>
      <c r="AT20">
        <v>43.9</v>
      </c>
      <c r="AU20">
        <v>12</v>
      </c>
      <c r="AV20">
        <v>8</v>
      </c>
      <c r="AW20" t="s">
        <v>210</v>
      </c>
      <c r="AX20">
        <v>1.3</v>
      </c>
      <c r="AY20">
        <v>1.2862</v>
      </c>
      <c r="AZ20">
        <v>1.9862</v>
      </c>
      <c r="BA20">
        <v>14.686999999999999</v>
      </c>
      <c r="BB20">
        <v>17.309999999999999</v>
      </c>
      <c r="BC20">
        <v>1.18</v>
      </c>
      <c r="BD20">
        <v>12.238</v>
      </c>
      <c r="BE20">
        <v>2946.223</v>
      </c>
      <c r="BF20">
        <v>122.863</v>
      </c>
      <c r="BG20">
        <v>1.857</v>
      </c>
      <c r="BH20">
        <v>1.7999999999999999E-2</v>
      </c>
      <c r="BI20">
        <v>1.875</v>
      </c>
      <c r="BJ20">
        <v>1.5429999999999999</v>
      </c>
      <c r="BK20">
        <v>1.4999999999999999E-2</v>
      </c>
      <c r="BL20">
        <v>1.5589999999999999</v>
      </c>
      <c r="BM20">
        <v>6.4790999999999999</v>
      </c>
      <c r="BQ20">
        <v>166.81399999999999</v>
      </c>
      <c r="BR20">
        <v>0.55380700000000005</v>
      </c>
      <c r="BS20">
        <v>-5</v>
      </c>
      <c r="BT20">
        <v>5.8430000000000001E-3</v>
      </c>
      <c r="BU20">
        <v>13.533658000000001</v>
      </c>
      <c r="BW20" s="4">
        <f t="shared" si="10"/>
        <v>3.5755924436000002</v>
      </c>
      <c r="BX20" t="e">
        <v>#NAME?</v>
      </c>
      <c r="BY20" s="4">
        <f t="shared" si="11"/>
        <v>29518.111062905282</v>
      </c>
      <c r="BZ20" s="4">
        <f t="shared" si="12"/>
        <v>1230.9603446588162</v>
      </c>
      <c r="CA20" s="4">
        <f t="shared" si="13"/>
        <v>18.605221751311799</v>
      </c>
      <c r="CB20" s="4">
        <f t="shared" si="14"/>
        <v>0.18034140631319998</v>
      </c>
    </row>
    <row r="21" spans="1:80" customFormat="1" x14ac:dyDescent="0.25">
      <c r="A21" s="26">
        <v>43530</v>
      </c>
      <c r="B21" s="27">
        <v>0.61480124999999997</v>
      </c>
      <c r="C21">
        <v>12.574</v>
      </c>
      <c r="D21">
        <v>0.28949999999999998</v>
      </c>
      <c r="E21">
        <v>2894.7881360000001</v>
      </c>
      <c r="F21">
        <v>73.5</v>
      </c>
      <c r="G21">
        <v>0.7</v>
      </c>
      <c r="H21">
        <v>784.7</v>
      </c>
      <c r="J21">
        <v>0.8</v>
      </c>
      <c r="K21">
        <v>0.88880000000000003</v>
      </c>
      <c r="L21">
        <v>11.1768</v>
      </c>
      <c r="M21">
        <v>0.25729999999999997</v>
      </c>
      <c r="N21">
        <v>65.333500000000001</v>
      </c>
      <c r="O21">
        <v>0.62219999999999998</v>
      </c>
      <c r="P21">
        <v>66</v>
      </c>
      <c r="Q21">
        <v>54.302799999999998</v>
      </c>
      <c r="R21">
        <v>0.5171</v>
      </c>
      <c r="S21">
        <v>54.8</v>
      </c>
      <c r="T21">
        <v>784.65700000000004</v>
      </c>
      <c r="W21">
        <v>0</v>
      </c>
      <c r="X21">
        <v>0.71109999999999995</v>
      </c>
      <c r="Y21">
        <v>11.9</v>
      </c>
      <c r="Z21">
        <v>883</v>
      </c>
      <c r="AA21">
        <v>868</v>
      </c>
      <c r="AB21">
        <v>888</v>
      </c>
      <c r="AC21">
        <v>94</v>
      </c>
      <c r="AD21">
        <v>31.78</v>
      </c>
      <c r="AE21">
        <v>0.73</v>
      </c>
      <c r="AF21">
        <v>982</v>
      </c>
      <c r="AG21">
        <v>3</v>
      </c>
      <c r="AH21">
        <v>43</v>
      </c>
      <c r="AI21">
        <v>35</v>
      </c>
      <c r="AJ21">
        <v>190</v>
      </c>
      <c r="AK21">
        <v>168</v>
      </c>
      <c r="AL21">
        <v>4.5</v>
      </c>
      <c r="AM21">
        <v>174.4</v>
      </c>
      <c r="AN21" t="s">
        <v>155</v>
      </c>
      <c r="AO21">
        <v>1</v>
      </c>
      <c r="AP21" s="28">
        <v>0.82328703703703709</v>
      </c>
      <c r="AQ21">
        <v>47.158976000000003</v>
      </c>
      <c r="AR21">
        <v>-88.487791000000001</v>
      </c>
      <c r="AS21">
        <v>313.7</v>
      </c>
      <c r="AT21">
        <v>47</v>
      </c>
      <c r="AU21">
        <v>12</v>
      </c>
      <c r="AV21">
        <v>8</v>
      </c>
      <c r="AW21" t="s">
        <v>210</v>
      </c>
      <c r="AX21">
        <v>1.3</v>
      </c>
      <c r="AY21">
        <v>1.4</v>
      </c>
      <c r="AZ21">
        <v>2.1</v>
      </c>
      <c r="BA21">
        <v>14.686999999999999</v>
      </c>
      <c r="BB21">
        <v>16.96</v>
      </c>
      <c r="BC21">
        <v>1.1499999999999999</v>
      </c>
      <c r="BD21">
        <v>12.505000000000001</v>
      </c>
      <c r="BE21">
        <v>3067.279</v>
      </c>
      <c r="BF21">
        <v>44.942</v>
      </c>
      <c r="BG21">
        <v>1.8779999999999999</v>
      </c>
      <c r="BH21">
        <v>1.7999999999999999E-2</v>
      </c>
      <c r="BI21">
        <v>1.895</v>
      </c>
      <c r="BJ21">
        <v>1.5609999999999999</v>
      </c>
      <c r="BK21">
        <v>1.4999999999999999E-2</v>
      </c>
      <c r="BL21">
        <v>1.575</v>
      </c>
      <c r="BM21">
        <v>6.8380000000000001</v>
      </c>
      <c r="BQ21">
        <v>141.88999999999999</v>
      </c>
      <c r="BR21">
        <v>0.34137600000000001</v>
      </c>
      <c r="BS21">
        <v>-5</v>
      </c>
      <c r="BT21">
        <v>5.1570000000000001E-3</v>
      </c>
      <c r="BU21">
        <v>8.3423759999999998</v>
      </c>
      <c r="BW21" s="4">
        <f t="shared" si="10"/>
        <v>2.2040557391999998</v>
      </c>
      <c r="BX21" t="e">
        <v>#NAME?</v>
      </c>
      <c r="BY21" s="4">
        <f t="shared" si="11"/>
        <v>18943.088607443431</v>
      </c>
      <c r="BZ21" s="4">
        <f t="shared" si="12"/>
        <v>277.55554294073755</v>
      </c>
      <c r="CA21" s="4">
        <f t="shared" si="13"/>
        <v>11.598266869358399</v>
      </c>
      <c r="CB21" s="4">
        <f t="shared" si="14"/>
        <v>0.11116549715039997</v>
      </c>
    </row>
    <row r="22" spans="1:80" customFormat="1" x14ac:dyDescent="0.25">
      <c r="A22" s="26">
        <v>43530</v>
      </c>
      <c r="B22" s="27">
        <v>0.61481282407407412</v>
      </c>
      <c r="C22">
        <v>13.535</v>
      </c>
      <c r="D22">
        <v>0.97250000000000003</v>
      </c>
      <c r="E22">
        <v>9724.8937910000004</v>
      </c>
      <c r="F22">
        <v>95.4</v>
      </c>
      <c r="G22">
        <v>0.7</v>
      </c>
      <c r="H22">
        <v>560.9</v>
      </c>
      <c r="J22">
        <v>0.98</v>
      </c>
      <c r="K22">
        <v>0.87590000000000001</v>
      </c>
      <c r="L22">
        <v>11.8545</v>
      </c>
      <c r="M22">
        <v>0.8518</v>
      </c>
      <c r="N22">
        <v>83.515699999999995</v>
      </c>
      <c r="O22">
        <v>0.61309999999999998</v>
      </c>
      <c r="P22">
        <v>84.1</v>
      </c>
      <c r="Q22">
        <v>69.415199999999999</v>
      </c>
      <c r="R22">
        <v>0.50960000000000005</v>
      </c>
      <c r="S22">
        <v>69.900000000000006</v>
      </c>
      <c r="T22">
        <v>560.92240000000004</v>
      </c>
      <c r="W22">
        <v>0</v>
      </c>
      <c r="X22">
        <v>0.8599</v>
      </c>
      <c r="Y22">
        <v>11.9</v>
      </c>
      <c r="Z22">
        <v>879</v>
      </c>
      <c r="AA22">
        <v>863</v>
      </c>
      <c r="AB22">
        <v>885</v>
      </c>
      <c r="AC22">
        <v>94</v>
      </c>
      <c r="AD22">
        <v>31.78</v>
      </c>
      <c r="AE22">
        <v>0.73</v>
      </c>
      <c r="AF22">
        <v>982</v>
      </c>
      <c r="AG22">
        <v>3</v>
      </c>
      <c r="AH22">
        <v>43</v>
      </c>
      <c r="AI22">
        <v>35</v>
      </c>
      <c r="AJ22">
        <v>190</v>
      </c>
      <c r="AK22">
        <v>168</v>
      </c>
      <c r="AL22">
        <v>4.5</v>
      </c>
      <c r="AM22">
        <v>174.7</v>
      </c>
      <c r="AN22" t="s">
        <v>155</v>
      </c>
      <c r="AO22">
        <v>1</v>
      </c>
      <c r="AP22" s="28">
        <v>0.82329861111111102</v>
      </c>
      <c r="AQ22">
        <v>47.158977</v>
      </c>
      <c r="AR22">
        <v>-88.487508000000005</v>
      </c>
      <c r="AS22">
        <v>313.60000000000002</v>
      </c>
      <c r="AT22">
        <v>47.2</v>
      </c>
      <c r="AU22">
        <v>12</v>
      </c>
      <c r="AV22">
        <v>8</v>
      </c>
      <c r="AW22" t="s">
        <v>210</v>
      </c>
      <c r="AX22">
        <v>1.3</v>
      </c>
      <c r="AY22">
        <v>1.4431</v>
      </c>
      <c r="AZ22">
        <v>2.1431</v>
      </c>
      <c r="BA22">
        <v>14.686999999999999</v>
      </c>
      <c r="BB22">
        <v>15.1</v>
      </c>
      <c r="BC22">
        <v>1.03</v>
      </c>
      <c r="BD22">
        <v>14.173</v>
      </c>
      <c r="BE22">
        <v>2933.6570000000002</v>
      </c>
      <c r="BF22">
        <v>134.16</v>
      </c>
      <c r="BG22">
        <v>2.1640000000000001</v>
      </c>
      <c r="BH22">
        <v>1.6E-2</v>
      </c>
      <c r="BI22">
        <v>2.1800000000000002</v>
      </c>
      <c r="BJ22">
        <v>1.7989999999999999</v>
      </c>
      <c r="BK22">
        <v>1.2999999999999999E-2</v>
      </c>
      <c r="BL22">
        <v>1.8120000000000001</v>
      </c>
      <c r="BM22">
        <v>4.4080000000000004</v>
      </c>
      <c r="BQ22">
        <v>154.72800000000001</v>
      </c>
      <c r="BR22">
        <v>0.336918</v>
      </c>
      <c r="BS22">
        <v>-5</v>
      </c>
      <c r="BT22">
        <v>5.8430000000000001E-3</v>
      </c>
      <c r="BU22">
        <v>8.2334340000000008</v>
      </c>
      <c r="BW22" s="4">
        <f t="shared" si="10"/>
        <v>2.1752732628000002</v>
      </c>
      <c r="BX22" t="e">
        <v>#NAME?</v>
      </c>
      <c r="BY22" s="4">
        <f t="shared" si="11"/>
        <v>17881.258974608561</v>
      </c>
      <c r="BZ22" s="4">
        <f t="shared" si="12"/>
        <v>817.73353327723203</v>
      </c>
      <c r="CA22" s="4">
        <f t="shared" si="13"/>
        <v>13.190037015592802</v>
      </c>
      <c r="CB22" s="4">
        <f t="shared" si="14"/>
        <v>9.7523379043200006E-2</v>
      </c>
    </row>
    <row r="23" spans="1:80" customFormat="1" x14ac:dyDescent="0.25">
      <c r="A23" s="26">
        <v>43530</v>
      </c>
      <c r="B23" s="27">
        <v>0.61482439814814815</v>
      </c>
      <c r="C23">
        <v>12.637</v>
      </c>
      <c r="D23">
        <v>2.9725999999999999</v>
      </c>
      <c r="E23">
        <v>29725.735293999998</v>
      </c>
      <c r="F23">
        <v>119</v>
      </c>
      <c r="G23">
        <v>0.7</v>
      </c>
      <c r="H23">
        <v>418.5</v>
      </c>
      <c r="J23">
        <v>1.32</v>
      </c>
      <c r="K23">
        <v>0.86529999999999996</v>
      </c>
      <c r="L23">
        <v>10.9351</v>
      </c>
      <c r="M23">
        <v>2.5722999999999998</v>
      </c>
      <c r="N23">
        <v>102.947</v>
      </c>
      <c r="O23">
        <v>0.60570000000000002</v>
      </c>
      <c r="P23">
        <v>103.6</v>
      </c>
      <c r="Q23">
        <v>85.565700000000007</v>
      </c>
      <c r="R23">
        <v>0.50349999999999995</v>
      </c>
      <c r="S23">
        <v>86.1</v>
      </c>
      <c r="T23">
        <v>418.50490000000002</v>
      </c>
      <c r="W23">
        <v>0</v>
      </c>
      <c r="X23">
        <v>1.1426000000000001</v>
      </c>
      <c r="Y23">
        <v>11.9</v>
      </c>
      <c r="Z23">
        <v>874</v>
      </c>
      <c r="AA23">
        <v>859</v>
      </c>
      <c r="AB23">
        <v>883</v>
      </c>
      <c r="AC23">
        <v>94</v>
      </c>
      <c r="AD23">
        <v>31.78</v>
      </c>
      <c r="AE23">
        <v>0.73</v>
      </c>
      <c r="AF23">
        <v>982</v>
      </c>
      <c r="AG23">
        <v>3</v>
      </c>
      <c r="AH23">
        <v>43</v>
      </c>
      <c r="AI23">
        <v>35</v>
      </c>
      <c r="AJ23">
        <v>190</v>
      </c>
      <c r="AK23">
        <v>168</v>
      </c>
      <c r="AL23">
        <v>4.4000000000000004</v>
      </c>
      <c r="AM23">
        <v>174.9</v>
      </c>
      <c r="AN23" t="s">
        <v>155</v>
      </c>
      <c r="AO23">
        <v>1</v>
      </c>
      <c r="AP23" s="28">
        <v>0.82331018518518517</v>
      </c>
      <c r="AQ23">
        <v>47.15898</v>
      </c>
      <c r="AR23">
        <v>-88.487263999999996</v>
      </c>
      <c r="AS23">
        <v>313.3</v>
      </c>
      <c r="AT23">
        <v>44.1</v>
      </c>
      <c r="AU23">
        <v>12</v>
      </c>
      <c r="AV23">
        <v>8</v>
      </c>
      <c r="AW23" t="s">
        <v>210</v>
      </c>
      <c r="AX23">
        <v>1.3</v>
      </c>
      <c r="AY23">
        <v>1.5</v>
      </c>
      <c r="AZ23">
        <v>2.2000000000000002</v>
      </c>
      <c r="BA23">
        <v>14.686999999999999</v>
      </c>
      <c r="BB23">
        <v>13.86</v>
      </c>
      <c r="BC23">
        <v>0.94</v>
      </c>
      <c r="BD23">
        <v>15.561</v>
      </c>
      <c r="BE23">
        <v>2548.442</v>
      </c>
      <c r="BF23">
        <v>381.55099999999999</v>
      </c>
      <c r="BG23">
        <v>2.512</v>
      </c>
      <c r="BH23">
        <v>1.4999999999999999E-2</v>
      </c>
      <c r="BI23">
        <v>2.5270000000000001</v>
      </c>
      <c r="BJ23">
        <v>2.0880000000000001</v>
      </c>
      <c r="BK23">
        <v>1.2E-2</v>
      </c>
      <c r="BL23">
        <v>2.101</v>
      </c>
      <c r="BM23">
        <v>3.0972</v>
      </c>
      <c r="BQ23">
        <v>193.619</v>
      </c>
      <c r="BR23">
        <v>0.219608</v>
      </c>
      <c r="BS23">
        <v>-5</v>
      </c>
      <c r="BT23">
        <v>6.0000000000000001E-3</v>
      </c>
      <c r="BU23">
        <v>5.3666710000000002</v>
      </c>
      <c r="BW23" s="4">
        <f t="shared" si="10"/>
        <v>1.4178744781999999</v>
      </c>
      <c r="BX23" t="e">
        <v>#NAME?</v>
      </c>
      <c r="BY23" s="4">
        <f t="shared" si="11"/>
        <v>10124.823829603654</v>
      </c>
      <c r="BZ23" s="4">
        <f t="shared" si="12"/>
        <v>1515.8817257795563</v>
      </c>
      <c r="CA23" s="4">
        <f t="shared" si="13"/>
        <v>9.9800417117455993</v>
      </c>
      <c r="CB23" s="4">
        <f t="shared" si="14"/>
        <v>5.9594198119499994E-2</v>
      </c>
    </row>
    <row r="24" spans="1:80" customFormat="1" x14ac:dyDescent="0.25">
      <c r="A24" s="26">
        <v>43530</v>
      </c>
      <c r="B24" s="27">
        <v>0.61483597222222219</v>
      </c>
      <c r="C24">
        <v>12.298</v>
      </c>
      <c r="D24">
        <v>2.0167000000000002</v>
      </c>
      <c r="E24">
        <v>20166.911765000001</v>
      </c>
      <c r="F24">
        <v>123.3</v>
      </c>
      <c r="G24">
        <v>0.7</v>
      </c>
      <c r="H24">
        <v>519.29999999999995</v>
      </c>
      <c r="J24">
        <v>1.4</v>
      </c>
      <c r="K24">
        <v>0.87619999999999998</v>
      </c>
      <c r="L24">
        <v>10.775700000000001</v>
      </c>
      <c r="M24">
        <v>1.7669999999999999</v>
      </c>
      <c r="N24">
        <v>108.02549999999999</v>
      </c>
      <c r="O24">
        <v>0.61329999999999996</v>
      </c>
      <c r="P24">
        <v>108.6</v>
      </c>
      <c r="Q24">
        <v>89.786699999999996</v>
      </c>
      <c r="R24">
        <v>0.50980000000000003</v>
      </c>
      <c r="S24">
        <v>90.3</v>
      </c>
      <c r="T24">
        <v>519.30989999999997</v>
      </c>
      <c r="W24">
        <v>0</v>
      </c>
      <c r="X24">
        <v>1.2266999999999999</v>
      </c>
      <c r="Y24">
        <v>12</v>
      </c>
      <c r="Z24">
        <v>864</v>
      </c>
      <c r="AA24">
        <v>848</v>
      </c>
      <c r="AB24">
        <v>873</v>
      </c>
      <c r="AC24">
        <v>94</v>
      </c>
      <c r="AD24">
        <v>31.78</v>
      </c>
      <c r="AE24">
        <v>0.73</v>
      </c>
      <c r="AF24">
        <v>982</v>
      </c>
      <c r="AG24">
        <v>3</v>
      </c>
      <c r="AH24">
        <v>43</v>
      </c>
      <c r="AI24">
        <v>35</v>
      </c>
      <c r="AJ24">
        <v>190</v>
      </c>
      <c r="AK24">
        <v>168</v>
      </c>
      <c r="AL24">
        <v>4.5</v>
      </c>
      <c r="AM24">
        <v>174.5</v>
      </c>
      <c r="AN24" t="s">
        <v>155</v>
      </c>
      <c r="AO24">
        <v>1</v>
      </c>
      <c r="AP24" s="28">
        <v>0.82332175925925932</v>
      </c>
      <c r="AQ24">
        <v>47.158979000000002</v>
      </c>
      <c r="AR24">
        <v>-88.487031000000002</v>
      </c>
      <c r="AS24">
        <v>313.10000000000002</v>
      </c>
      <c r="AT24">
        <v>41.6</v>
      </c>
      <c r="AU24">
        <v>12</v>
      </c>
      <c r="AV24">
        <v>8</v>
      </c>
      <c r="AW24" t="s">
        <v>210</v>
      </c>
      <c r="AX24">
        <v>1.3</v>
      </c>
      <c r="AY24">
        <v>1.5862000000000001</v>
      </c>
      <c r="AZ24">
        <v>2.2431000000000001</v>
      </c>
      <c r="BA24">
        <v>14.686999999999999</v>
      </c>
      <c r="BB24">
        <v>15.14</v>
      </c>
      <c r="BC24">
        <v>1.03</v>
      </c>
      <c r="BD24">
        <v>14.129</v>
      </c>
      <c r="BE24">
        <v>2702.2620000000002</v>
      </c>
      <c r="BF24">
        <v>282.036</v>
      </c>
      <c r="BG24">
        <v>2.8370000000000002</v>
      </c>
      <c r="BH24">
        <v>1.6E-2</v>
      </c>
      <c r="BI24">
        <v>2.8530000000000002</v>
      </c>
      <c r="BJ24">
        <v>2.3580000000000001</v>
      </c>
      <c r="BK24">
        <v>1.2999999999999999E-2</v>
      </c>
      <c r="BL24">
        <v>2.371</v>
      </c>
      <c r="BM24">
        <v>4.1355000000000004</v>
      </c>
      <c r="BQ24">
        <v>223.67400000000001</v>
      </c>
      <c r="BR24">
        <v>0.11354300000000001</v>
      </c>
      <c r="BS24">
        <v>-5</v>
      </c>
      <c r="BT24">
        <v>5.1570000000000001E-3</v>
      </c>
      <c r="BU24">
        <v>2.7747069999999998</v>
      </c>
      <c r="BW24" s="4">
        <f t="shared" si="10"/>
        <v>0.7330775893999999</v>
      </c>
      <c r="BX24" t="e">
        <v>#NAME?</v>
      </c>
      <c r="BY24" s="4">
        <f t="shared" si="11"/>
        <v>5550.7585081393299</v>
      </c>
      <c r="BZ24" s="4">
        <f t="shared" si="12"/>
        <v>579.33454513351546</v>
      </c>
      <c r="CA24" s="4">
        <f t="shared" si="13"/>
        <v>5.8275259347876993</v>
      </c>
      <c r="CB24" s="4">
        <f t="shared" si="14"/>
        <v>3.2865849473599995E-2</v>
      </c>
    </row>
    <row r="25" spans="1:80" customFormat="1" x14ac:dyDescent="0.25">
      <c r="A25" s="26">
        <v>43530</v>
      </c>
      <c r="B25" s="27">
        <v>0.61484754629629623</v>
      </c>
      <c r="C25">
        <v>12.763999999999999</v>
      </c>
      <c r="D25">
        <v>0.75480000000000003</v>
      </c>
      <c r="E25">
        <v>7548.2816430000003</v>
      </c>
      <c r="F25">
        <v>108.4</v>
      </c>
      <c r="G25">
        <v>0.7</v>
      </c>
      <c r="H25">
        <v>582.20000000000005</v>
      </c>
      <c r="J25">
        <v>1.2</v>
      </c>
      <c r="K25">
        <v>0.88349999999999995</v>
      </c>
      <c r="L25">
        <v>11.277799999999999</v>
      </c>
      <c r="M25">
        <v>0.66690000000000005</v>
      </c>
      <c r="N25">
        <v>95.754099999999994</v>
      </c>
      <c r="O25">
        <v>0.61850000000000005</v>
      </c>
      <c r="P25">
        <v>96.4</v>
      </c>
      <c r="Q25">
        <v>79.587299999999999</v>
      </c>
      <c r="R25">
        <v>0.51400000000000001</v>
      </c>
      <c r="S25">
        <v>80.099999999999994</v>
      </c>
      <c r="T25">
        <v>582.18119999999999</v>
      </c>
      <c r="W25">
        <v>0</v>
      </c>
      <c r="X25">
        <v>1.0602</v>
      </c>
      <c r="Y25">
        <v>11.9</v>
      </c>
      <c r="Z25">
        <v>864</v>
      </c>
      <c r="AA25">
        <v>848</v>
      </c>
      <c r="AB25">
        <v>873</v>
      </c>
      <c r="AC25">
        <v>94</v>
      </c>
      <c r="AD25">
        <v>31.78</v>
      </c>
      <c r="AE25">
        <v>0.73</v>
      </c>
      <c r="AF25">
        <v>982</v>
      </c>
      <c r="AG25">
        <v>3</v>
      </c>
      <c r="AH25">
        <v>43</v>
      </c>
      <c r="AI25">
        <v>35</v>
      </c>
      <c r="AJ25">
        <v>190</v>
      </c>
      <c r="AK25">
        <v>168</v>
      </c>
      <c r="AL25">
        <v>4.4000000000000004</v>
      </c>
      <c r="AM25">
        <v>174.2</v>
      </c>
      <c r="AN25" t="s">
        <v>155</v>
      </c>
      <c r="AO25">
        <v>1</v>
      </c>
      <c r="AP25" s="28">
        <v>0.82333333333333336</v>
      </c>
      <c r="AQ25">
        <v>47.158966999999997</v>
      </c>
      <c r="AR25">
        <v>-88.486800000000002</v>
      </c>
      <c r="AS25">
        <v>312.8</v>
      </c>
      <c r="AT25">
        <v>40.299999999999997</v>
      </c>
      <c r="AU25">
        <v>12</v>
      </c>
      <c r="AV25">
        <v>8</v>
      </c>
      <c r="AW25" t="s">
        <v>210</v>
      </c>
      <c r="AX25">
        <v>1.3</v>
      </c>
      <c r="AY25">
        <v>1.7</v>
      </c>
      <c r="AZ25">
        <v>2.2999999999999998</v>
      </c>
      <c r="BA25">
        <v>14.686999999999999</v>
      </c>
      <c r="BB25">
        <v>16.149999999999999</v>
      </c>
      <c r="BC25">
        <v>1.1000000000000001</v>
      </c>
      <c r="BD25">
        <v>13.183</v>
      </c>
      <c r="BE25">
        <v>2968.116</v>
      </c>
      <c r="BF25">
        <v>111.71299999999999</v>
      </c>
      <c r="BG25">
        <v>2.6389999999999998</v>
      </c>
      <c r="BH25">
        <v>1.7000000000000001E-2</v>
      </c>
      <c r="BI25">
        <v>2.6560000000000001</v>
      </c>
      <c r="BJ25">
        <v>2.1930000000000001</v>
      </c>
      <c r="BK25">
        <v>1.4E-2</v>
      </c>
      <c r="BL25">
        <v>2.2080000000000002</v>
      </c>
      <c r="BM25">
        <v>4.8654999999999999</v>
      </c>
      <c r="BQ25">
        <v>202.88800000000001</v>
      </c>
      <c r="BR25">
        <v>0.16025700000000001</v>
      </c>
      <c r="BS25">
        <v>-5</v>
      </c>
      <c r="BT25">
        <v>5.8409999999999998E-3</v>
      </c>
      <c r="BU25">
        <v>3.9162919999999999</v>
      </c>
      <c r="BW25" s="4">
        <f t="shared" si="10"/>
        <v>1.0346843464</v>
      </c>
      <c r="BX25" t="e">
        <v>#NAME?</v>
      </c>
      <c r="BY25" s="4">
        <f t="shared" si="11"/>
        <v>8605.2538226290399</v>
      </c>
      <c r="BZ25" s="4">
        <f t="shared" si="12"/>
        <v>323.88178908349875</v>
      </c>
      <c r="CA25" s="4">
        <f t="shared" si="13"/>
        <v>7.6510705234963989</v>
      </c>
      <c r="CB25" s="4">
        <f t="shared" si="14"/>
        <v>4.9286926449199998E-2</v>
      </c>
    </row>
    <row r="26" spans="1:80" customFormat="1" x14ac:dyDescent="0.25">
      <c r="A26" s="26">
        <v>43530</v>
      </c>
      <c r="B26" s="27">
        <v>0.61485912037037038</v>
      </c>
      <c r="C26">
        <v>13.288</v>
      </c>
      <c r="D26">
        <v>1.1086</v>
      </c>
      <c r="E26">
        <v>11086.208000000001</v>
      </c>
      <c r="F26">
        <v>114</v>
      </c>
      <c r="G26">
        <v>0.7</v>
      </c>
      <c r="H26">
        <v>411.2</v>
      </c>
      <c r="J26">
        <v>1.1000000000000001</v>
      </c>
      <c r="K26">
        <v>0.87670000000000003</v>
      </c>
      <c r="L26">
        <v>11.6492</v>
      </c>
      <c r="M26">
        <v>0.97189999999999999</v>
      </c>
      <c r="N26">
        <v>99.974100000000007</v>
      </c>
      <c r="O26">
        <v>0.61370000000000002</v>
      </c>
      <c r="P26">
        <v>100.6</v>
      </c>
      <c r="Q26">
        <v>83.094800000000006</v>
      </c>
      <c r="R26">
        <v>0.5101</v>
      </c>
      <c r="S26">
        <v>83.6</v>
      </c>
      <c r="T26">
        <v>411.15620000000001</v>
      </c>
      <c r="W26">
        <v>0</v>
      </c>
      <c r="X26">
        <v>0.96440000000000003</v>
      </c>
      <c r="Y26">
        <v>11.9</v>
      </c>
      <c r="Z26">
        <v>870</v>
      </c>
      <c r="AA26">
        <v>853</v>
      </c>
      <c r="AB26">
        <v>878</v>
      </c>
      <c r="AC26">
        <v>94</v>
      </c>
      <c r="AD26">
        <v>31.78</v>
      </c>
      <c r="AE26">
        <v>0.73</v>
      </c>
      <c r="AF26">
        <v>982</v>
      </c>
      <c r="AG26">
        <v>3</v>
      </c>
      <c r="AH26">
        <v>43</v>
      </c>
      <c r="AI26">
        <v>35</v>
      </c>
      <c r="AJ26">
        <v>190</v>
      </c>
      <c r="AK26">
        <v>168</v>
      </c>
      <c r="AL26">
        <v>4.5</v>
      </c>
      <c r="AM26">
        <v>174.2</v>
      </c>
      <c r="AN26" t="s">
        <v>155</v>
      </c>
      <c r="AO26">
        <v>1</v>
      </c>
      <c r="AP26" s="28">
        <v>0.8233449074074074</v>
      </c>
      <c r="AQ26">
        <v>47.158949</v>
      </c>
      <c r="AR26">
        <v>-88.486597000000003</v>
      </c>
      <c r="AS26">
        <v>312.5</v>
      </c>
      <c r="AT26">
        <v>37.299999999999997</v>
      </c>
      <c r="AU26">
        <v>12</v>
      </c>
      <c r="AV26">
        <v>8</v>
      </c>
      <c r="AW26" t="s">
        <v>210</v>
      </c>
      <c r="AX26">
        <v>1.3431</v>
      </c>
      <c r="AY26">
        <v>1.3983000000000001</v>
      </c>
      <c r="AZ26">
        <v>2.2999999999999998</v>
      </c>
      <c r="BA26">
        <v>14.686999999999999</v>
      </c>
      <c r="BB26">
        <v>15.21</v>
      </c>
      <c r="BC26">
        <v>1.04</v>
      </c>
      <c r="BD26">
        <v>14.066000000000001</v>
      </c>
      <c r="BE26">
        <v>2905.7139999999999</v>
      </c>
      <c r="BF26">
        <v>154.298</v>
      </c>
      <c r="BG26">
        <v>2.6110000000000002</v>
      </c>
      <c r="BH26">
        <v>1.6E-2</v>
      </c>
      <c r="BI26">
        <v>2.6269999999999998</v>
      </c>
      <c r="BJ26">
        <v>2.1709999999999998</v>
      </c>
      <c r="BK26">
        <v>1.2999999999999999E-2</v>
      </c>
      <c r="BL26">
        <v>2.1840000000000002</v>
      </c>
      <c r="BM26">
        <v>3.2566999999999999</v>
      </c>
      <c r="BQ26">
        <v>174.90100000000001</v>
      </c>
      <c r="BR26">
        <v>0.23857200000000001</v>
      </c>
      <c r="BS26">
        <v>-5</v>
      </c>
      <c r="BT26">
        <v>5.1570000000000001E-3</v>
      </c>
      <c r="BU26">
        <v>5.8301069999999999</v>
      </c>
      <c r="BW26" s="4">
        <f t="shared" si="10"/>
        <v>1.5403142693999998</v>
      </c>
      <c r="BX26" t="e">
        <v>#NAME?</v>
      </c>
      <c r="BY26" s="4">
        <f t="shared" si="11"/>
        <v>12541.143600293939</v>
      </c>
      <c r="BZ26" s="4">
        <f t="shared" si="12"/>
        <v>665.95452107060578</v>
      </c>
      <c r="CA26" s="4">
        <f t="shared" si="13"/>
        <v>11.269149661793101</v>
      </c>
      <c r="CB26" s="4">
        <f t="shared" si="14"/>
        <v>6.9056451393600005E-2</v>
      </c>
    </row>
    <row r="27" spans="1:80" customFormat="1" x14ac:dyDescent="0.25">
      <c r="A27" s="26">
        <v>43530</v>
      </c>
      <c r="B27" s="27">
        <v>0.61487069444444442</v>
      </c>
      <c r="C27">
        <v>12.894</v>
      </c>
      <c r="D27">
        <v>1.6037999999999999</v>
      </c>
      <c r="E27">
        <v>16038.324698</v>
      </c>
      <c r="F27">
        <v>145.80000000000001</v>
      </c>
      <c r="G27">
        <v>0.6</v>
      </c>
      <c r="H27">
        <v>306.3</v>
      </c>
      <c r="J27">
        <v>1.33</v>
      </c>
      <c r="K27">
        <v>0.87549999999999994</v>
      </c>
      <c r="L27">
        <v>11.288600000000001</v>
      </c>
      <c r="M27">
        <v>1.4040999999999999</v>
      </c>
      <c r="N27">
        <v>127.6801</v>
      </c>
      <c r="O27">
        <v>0.52529999999999999</v>
      </c>
      <c r="P27">
        <v>128.19999999999999</v>
      </c>
      <c r="Q27">
        <v>106.123</v>
      </c>
      <c r="R27">
        <v>0.43659999999999999</v>
      </c>
      <c r="S27">
        <v>106.6</v>
      </c>
      <c r="T27">
        <v>306.29239999999999</v>
      </c>
      <c r="W27">
        <v>0</v>
      </c>
      <c r="X27">
        <v>1.1633</v>
      </c>
      <c r="Y27">
        <v>11.9</v>
      </c>
      <c r="Z27">
        <v>889</v>
      </c>
      <c r="AA27">
        <v>872</v>
      </c>
      <c r="AB27">
        <v>896</v>
      </c>
      <c r="AC27">
        <v>94</v>
      </c>
      <c r="AD27">
        <v>31.78</v>
      </c>
      <c r="AE27">
        <v>0.73</v>
      </c>
      <c r="AF27">
        <v>982</v>
      </c>
      <c r="AG27">
        <v>3</v>
      </c>
      <c r="AH27">
        <v>43</v>
      </c>
      <c r="AI27">
        <v>35</v>
      </c>
      <c r="AJ27">
        <v>190</v>
      </c>
      <c r="AK27">
        <v>168</v>
      </c>
      <c r="AL27">
        <v>4.5</v>
      </c>
      <c r="AM27">
        <v>174.6</v>
      </c>
      <c r="AN27" t="s">
        <v>155</v>
      </c>
      <c r="AO27">
        <v>1</v>
      </c>
      <c r="AP27" s="28">
        <v>0.82335648148148144</v>
      </c>
      <c r="AQ27">
        <v>47.158920999999999</v>
      </c>
      <c r="AR27">
        <v>-88.486425999999994</v>
      </c>
      <c r="AS27">
        <v>312.3</v>
      </c>
      <c r="AT27">
        <v>33.299999999999997</v>
      </c>
      <c r="AU27">
        <v>12</v>
      </c>
      <c r="AV27">
        <v>8</v>
      </c>
      <c r="AW27" t="s">
        <v>210</v>
      </c>
      <c r="AX27">
        <v>1.4431</v>
      </c>
      <c r="AY27">
        <v>1.3017000000000001</v>
      </c>
      <c r="AZ27">
        <v>2.5586000000000002</v>
      </c>
      <c r="BA27">
        <v>14.686999999999999</v>
      </c>
      <c r="BB27">
        <v>15.05</v>
      </c>
      <c r="BC27">
        <v>1.02</v>
      </c>
      <c r="BD27">
        <v>14.223000000000001</v>
      </c>
      <c r="BE27">
        <v>2802.1790000000001</v>
      </c>
      <c r="BF27">
        <v>221.839</v>
      </c>
      <c r="BG27">
        <v>3.319</v>
      </c>
      <c r="BH27">
        <v>1.4E-2</v>
      </c>
      <c r="BI27">
        <v>3.3330000000000002</v>
      </c>
      <c r="BJ27">
        <v>2.7589999999999999</v>
      </c>
      <c r="BK27">
        <v>1.0999999999999999E-2</v>
      </c>
      <c r="BL27">
        <v>2.77</v>
      </c>
      <c r="BM27">
        <v>2.4144000000000001</v>
      </c>
      <c r="BQ27">
        <v>209.96600000000001</v>
      </c>
      <c r="BR27">
        <v>0.50895800000000002</v>
      </c>
      <c r="BS27">
        <v>-5</v>
      </c>
      <c r="BT27">
        <v>5.8430000000000001E-3</v>
      </c>
      <c r="BU27">
        <v>12.437662</v>
      </c>
      <c r="BW27" s="4">
        <f t="shared" si="10"/>
        <v>3.2860303003999998</v>
      </c>
      <c r="BX27" t="e">
        <v>#NAME?</v>
      </c>
      <c r="BY27" s="4">
        <f t="shared" si="11"/>
        <v>25801.346663048167</v>
      </c>
      <c r="BZ27" s="4">
        <f t="shared" si="12"/>
        <v>2042.605037859445</v>
      </c>
      <c r="CA27" s="4">
        <f t="shared" si="13"/>
        <v>30.560028311773397</v>
      </c>
      <c r="CB27" s="4">
        <f t="shared" si="14"/>
        <v>0.1289064165004</v>
      </c>
    </row>
    <row r="28" spans="1:80" customFormat="1" x14ac:dyDescent="0.25">
      <c r="A28" s="26">
        <v>43530</v>
      </c>
      <c r="B28" s="27">
        <v>0.61488226851851857</v>
      </c>
      <c r="C28">
        <v>12.134</v>
      </c>
      <c r="D28">
        <v>1.2749999999999999</v>
      </c>
      <c r="E28">
        <v>12750</v>
      </c>
      <c r="F28">
        <v>158.6</v>
      </c>
      <c r="G28">
        <v>0.6</v>
      </c>
      <c r="H28">
        <v>301.39999999999998</v>
      </c>
      <c r="J28">
        <v>1.5</v>
      </c>
      <c r="K28">
        <v>0.8841</v>
      </c>
      <c r="L28">
        <v>10.7279</v>
      </c>
      <c r="M28">
        <v>1.1273</v>
      </c>
      <c r="N28">
        <v>140.25829999999999</v>
      </c>
      <c r="O28">
        <v>0.50729999999999997</v>
      </c>
      <c r="P28">
        <v>140.80000000000001</v>
      </c>
      <c r="Q28">
        <v>116.5775</v>
      </c>
      <c r="R28">
        <v>0.42159999999999997</v>
      </c>
      <c r="S28">
        <v>117</v>
      </c>
      <c r="T28">
        <v>301.37290000000002</v>
      </c>
      <c r="W28">
        <v>0</v>
      </c>
      <c r="X28">
        <v>1.3262</v>
      </c>
      <c r="Y28">
        <v>11.9</v>
      </c>
      <c r="Z28">
        <v>891</v>
      </c>
      <c r="AA28">
        <v>878</v>
      </c>
      <c r="AB28">
        <v>899</v>
      </c>
      <c r="AC28">
        <v>94</v>
      </c>
      <c r="AD28">
        <v>31.78</v>
      </c>
      <c r="AE28">
        <v>0.73</v>
      </c>
      <c r="AF28">
        <v>982</v>
      </c>
      <c r="AG28">
        <v>3</v>
      </c>
      <c r="AH28">
        <v>42.156999999999996</v>
      </c>
      <c r="AI28">
        <v>35</v>
      </c>
      <c r="AJ28">
        <v>190</v>
      </c>
      <c r="AK28">
        <v>167.2</v>
      </c>
      <c r="AL28">
        <v>4.5</v>
      </c>
      <c r="AM28">
        <v>174.9</v>
      </c>
      <c r="AN28" t="s">
        <v>155</v>
      </c>
      <c r="AO28">
        <v>1</v>
      </c>
      <c r="AP28" s="28">
        <v>0.82336805555555559</v>
      </c>
      <c r="AQ28">
        <v>47.158881999999998</v>
      </c>
      <c r="AR28">
        <v>-88.486259000000004</v>
      </c>
      <c r="AS28">
        <v>312.2</v>
      </c>
      <c r="AT28">
        <v>31.3</v>
      </c>
      <c r="AU28">
        <v>12</v>
      </c>
      <c r="AV28">
        <v>8</v>
      </c>
      <c r="AW28" t="s">
        <v>210</v>
      </c>
      <c r="AX28">
        <v>1.5430999999999999</v>
      </c>
      <c r="AY28">
        <v>1.3983000000000001</v>
      </c>
      <c r="AZ28">
        <v>2.6414</v>
      </c>
      <c r="BA28">
        <v>14.686999999999999</v>
      </c>
      <c r="BB28">
        <v>16.239999999999998</v>
      </c>
      <c r="BC28">
        <v>1.1100000000000001</v>
      </c>
      <c r="BD28">
        <v>13.103999999999999</v>
      </c>
      <c r="BE28">
        <v>2851.402</v>
      </c>
      <c r="BF28">
        <v>190.702</v>
      </c>
      <c r="BG28">
        <v>3.9039999999999999</v>
      </c>
      <c r="BH28">
        <v>1.4E-2</v>
      </c>
      <c r="BI28">
        <v>3.9180000000000001</v>
      </c>
      <c r="BJ28">
        <v>3.2450000000000001</v>
      </c>
      <c r="BK28">
        <v>1.2E-2</v>
      </c>
      <c r="BL28">
        <v>3.2570000000000001</v>
      </c>
      <c r="BM28">
        <v>2.5436999999999999</v>
      </c>
      <c r="BQ28">
        <v>256.30500000000001</v>
      </c>
      <c r="BR28">
        <v>0.45668300000000001</v>
      </c>
      <c r="BS28">
        <v>-5</v>
      </c>
      <c r="BT28">
        <v>6.8430000000000001E-3</v>
      </c>
      <c r="BU28">
        <v>11.160190999999999</v>
      </c>
      <c r="BW28" s="4">
        <f t="shared" si="10"/>
        <v>2.9485224621999997</v>
      </c>
      <c r="BX28" t="e">
        <v>#NAME?</v>
      </c>
      <c r="BY28" s="4">
        <f t="shared" si="11"/>
        <v>23557.967951240011</v>
      </c>
      <c r="BZ28" s="4">
        <f t="shared" si="12"/>
        <v>1575.5588318439045</v>
      </c>
      <c r="CA28" s="4">
        <f t="shared" si="13"/>
        <v>32.254416207059194</v>
      </c>
      <c r="CB28" s="4">
        <f t="shared" si="14"/>
        <v>0.1156664515622</v>
      </c>
    </row>
    <row r="29" spans="1:80" customFormat="1" x14ac:dyDescent="0.25">
      <c r="A29" s="26">
        <v>43530</v>
      </c>
      <c r="B29" s="27">
        <v>0.61489384259259261</v>
      </c>
      <c r="C29">
        <v>12.374000000000001</v>
      </c>
      <c r="D29">
        <v>0.32219999999999999</v>
      </c>
      <c r="E29">
        <v>3221.5012510000001</v>
      </c>
      <c r="F29">
        <v>147.19999999999999</v>
      </c>
      <c r="G29">
        <v>0.6</v>
      </c>
      <c r="H29">
        <v>334.7</v>
      </c>
      <c r="J29">
        <v>1.5</v>
      </c>
      <c r="K29">
        <v>0.89049999999999996</v>
      </c>
      <c r="L29">
        <v>11.019399999999999</v>
      </c>
      <c r="M29">
        <v>0.28689999999999999</v>
      </c>
      <c r="N29">
        <v>131.05959999999999</v>
      </c>
      <c r="O29">
        <v>0.5343</v>
      </c>
      <c r="P29">
        <v>131.6</v>
      </c>
      <c r="Q29">
        <v>108.9318</v>
      </c>
      <c r="R29">
        <v>0.44409999999999999</v>
      </c>
      <c r="S29">
        <v>109.4</v>
      </c>
      <c r="T29">
        <v>334.67169999999999</v>
      </c>
      <c r="W29">
        <v>0</v>
      </c>
      <c r="X29">
        <v>1.3357000000000001</v>
      </c>
      <c r="Y29">
        <v>11.9</v>
      </c>
      <c r="Z29">
        <v>877</v>
      </c>
      <c r="AA29">
        <v>863</v>
      </c>
      <c r="AB29">
        <v>885</v>
      </c>
      <c r="AC29">
        <v>94</v>
      </c>
      <c r="AD29">
        <v>31.78</v>
      </c>
      <c r="AE29">
        <v>0.73</v>
      </c>
      <c r="AF29">
        <v>982</v>
      </c>
      <c r="AG29">
        <v>3</v>
      </c>
      <c r="AH29">
        <v>42.843000000000004</v>
      </c>
      <c r="AI29">
        <v>35</v>
      </c>
      <c r="AJ29">
        <v>190</v>
      </c>
      <c r="AK29">
        <v>167</v>
      </c>
      <c r="AL29">
        <v>4.4000000000000004</v>
      </c>
      <c r="AM29">
        <v>175</v>
      </c>
      <c r="AN29" t="s">
        <v>155</v>
      </c>
      <c r="AO29">
        <v>1</v>
      </c>
      <c r="AP29" s="28">
        <v>0.82337962962962974</v>
      </c>
      <c r="AQ29">
        <v>47.158836999999998</v>
      </c>
      <c r="AR29">
        <v>-88.486084000000005</v>
      </c>
      <c r="AS29">
        <v>311.89999999999998</v>
      </c>
      <c r="AT29">
        <v>31.7</v>
      </c>
      <c r="AU29">
        <v>12</v>
      </c>
      <c r="AV29">
        <v>8</v>
      </c>
      <c r="AW29" t="s">
        <v>210</v>
      </c>
      <c r="AX29">
        <v>1.3847149999999999</v>
      </c>
      <c r="AY29">
        <v>1.0430569999999999</v>
      </c>
      <c r="AZ29">
        <v>2.2999999999999998</v>
      </c>
      <c r="BA29">
        <v>14.686999999999999</v>
      </c>
      <c r="BB29">
        <v>17.23</v>
      </c>
      <c r="BC29">
        <v>1.17</v>
      </c>
      <c r="BD29">
        <v>12.297000000000001</v>
      </c>
      <c r="BE29">
        <v>3070.3330000000001</v>
      </c>
      <c r="BF29">
        <v>50.874000000000002</v>
      </c>
      <c r="BG29">
        <v>3.8239999999999998</v>
      </c>
      <c r="BH29">
        <v>1.6E-2</v>
      </c>
      <c r="BI29">
        <v>3.84</v>
      </c>
      <c r="BJ29">
        <v>3.1779999999999999</v>
      </c>
      <c r="BK29">
        <v>1.2999999999999999E-2</v>
      </c>
      <c r="BL29">
        <v>3.1909999999999998</v>
      </c>
      <c r="BM29">
        <v>2.9611000000000001</v>
      </c>
      <c r="BQ29">
        <v>270.61399999999998</v>
      </c>
      <c r="BR29">
        <v>0.278673</v>
      </c>
      <c r="BS29">
        <v>-5</v>
      </c>
      <c r="BT29">
        <v>6.1570000000000001E-3</v>
      </c>
      <c r="BU29">
        <v>6.8100709999999998</v>
      </c>
      <c r="BW29" s="4">
        <f t="shared" si="10"/>
        <v>1.7992207581999999</v>
      </c>
      <c r="BX29" t="e">
        <v>#NAME?</v>
      </c>
      <c r="BY29" s="4">
        <f t="shared" si="11"/>
        <v>15479.070191212912</v>
      </c>
      <c r="BZ29" s="4">
        <f t="shared" si="12"/>
        <v>256.48104518557619</v>
      </c>
      <c r="CA29" s="4">
        <f t="shared" si="13"/>
        <v>19.278679026411197</v>
      </c>
      <c r="CB29" s="4">
        <f t="shared" si="14"/>
        <v>8.0663928980799993E-2</v>
      </c>
    </row>
    <row r="30" spans="1:80" customFormat="1" x14ac:dyDescent="0.25">
      <c r="A30" s="26">
        <v>43530</v>
      </c>
      <c r="B30" s="27">
        <v>0.61490541666666665</v>
      </c>
      <c r="C30">
        <v>12.706</v>
      </c>
      <c r="D30">
        <v>0.1045</v>
      </c>
      <c r="E30">
        <v>1044.6872390000001</v>
      </c>
      <c r="F30">
        <v>136.19999999999999</v>
      </c>
      <c r="G30">
        <v>0.5</v>
      </c>
      <c r="H30">
        <v>272.8</v>
      </c>
      <c r="J30">
        <v>1.5</v>
      </c>
      <c r="K30">
        <v>0.88990000000000002</v>
      </c>
      <c r="L30">
        <v>11.307499999999999</v>
      </c>
      <c r="M30">
        <v>9.2999999999999999E-2</v>
      </c>
      <c r="N30">
        <v>121.1808</v>
      </c>
      <c r="O30">
        <v>0.44490000000000002</v>
      </c>
      <c r="P30">
        <v>121.6</v>
      </c>
      <c r="Q30">
        <v>100.721</v>
      </c>
      <c r="R30">
        <v>0.36980000000000002</v>
      </c>
      <c r="S30">
        <v>101.1</v>
      </c>
      <c r="T30">
        <v>272.82909999999998</v>
      </c>
      <c r="W30">
        <v>0</v>
      </c>
      <c r="X30">
        <v>1.3348</v>
      </c>
      <c r="Y30">
        <v>11.9</v>
      </c>
      <c r="Z30">
        <v>868</v>
      </c>
      <c r="AA30">
        <v>853</v>
      </c>
      <c r="AB30">
        <v>877</v>
      </c>
      <c r="AC30">
        <v>94</v>
      </c>
      <c r="AD30">
        <v>31.78</v>
      </c>
      <c r="AE30">
        <v>0.73</v>
      </c>
      <c r="AF30">
        <v>982</v>
      </c>
      <c r="AG30">
        <v>3</v>
      </c>
      <c r="AH30">
        <v>43</v>
      </c>
      <c r="AI30">
        <v>35</v>
      </c>
      <c r="AJ30">
        <v>190</v>
      </c>
      <c r="AK30">
        <v>167.8</v>
      </c>
      <c r="AL30">
        <v>4.5</v>
      </c>
      <c r="AM30">
        <v>175</v>
      </c>
      <c r="AN30" t="s">
        <v>155</v>
      </c>
      <c r="AO30">
        <v>1</v>
      </c>
      <c r="AP30" s="28">
        <v>0.82339120370370367</v>
      </c>
      <c r="AQ30">
        <v>47.158777000000001</v>
      </c>
      <c r="AR30">
        <v>-88.485905000000002</v>
      </c>
      <c r="AS30">
        <v>311.7</v>
      </c>
      <c r="AT30">
        <v>33.299999999999997</v>
      </c>
      <c r="AU30">
        <v>12</v>
      </c>
      <c r="AV30">
        <v>8</v>
      </c>
      <c r="AW30" t="s">
        <v>210</v>
      </c>
      <c r="AX30">
        <v>1.143043</v>
      </c>
      <c r="AY30">
        <v>1.2291289999999999</v>
      </c>
      <c r="AZ30">
        <v>2.3860860000000002</v>
      </c>
      <c r="BA30">
        <v>14.686999999999999</v>
      </c>
      <c r="BB30">
        <v>17.13</v>
      </c>
      <c r="BC30">
        <v>1.17</v>
      </c>
      <c r="BD30">
        <v>12.372</v>
      </c>
      <c r="BE30">
        <v>3126.2689999999998</v>
      </c>
      <c r="BF30">
        <v>16.359000000000002</v>
      </c>
      <c r="BG30">
        <v>3.5089999999999999</v>
      </c>
      <c r="BH30">
        <v>1.2999999999999999E-2</v>
      </c>
      <c r="BI30">
        <v>3.5209999999999999</v>
      </c>
      <c r="BJ30">
        <v>2.9159999999999999</v>
      </c>
      <c r="BK30">
        <v>1.0999999999999999E-2</v>
      </c>
      <c r="BL30">
        <v>2.927</v>
      </c>
      <c r="BM30">
        <v>2.3953000000000002</v>
      </c>
      <c r="BQ30">
        <v>268.34399999999999</v>
      </c>
      <c r="BR30">
        <v>0.21696599999999999</v>
      </c>
      <c r="BS30">
        <v>-5</v>
      </c>
      <c r="BT30">
        <v>6.0000000000000001E-3</v>
      </c>
      <c r="BU30">
        <v>5.3021060000000002</v>
      </c>
      <c r="BW30" s="4">
        <f t="shared" si="10"/>
        <v>1.4008164052000001</v>
      </c>
      <c r="BX30" t="e">
        <v>#NAME?</v>
      </c>
      <c r="BY30" s="4">
        <f t="shared" si="11"/>
        <v>12271.071863547113</v>
      </c>
      <c r="BZ30" s="4">
        <f t="shared" si="12"/>
        <v>64.211513665576206</v>
      </c>
      <c r="CA30" s="4">
        <f t="shared" si="13"/>
        <v>13.773348092946199</v>
      </c>
      <c r="CB30" s="4">
        <f t="shared" si="14"/>
        <v>5.1026937933399998E-2</v>
      </c>
    </row>
    <row r="31" spans="1:80" customFormat="1" x14ac:dyDescent="0.25">
      <c r="A31" s="26">
        <v>43530</v>
      </c>
      <c r="B31" s="27">
        <v>0.61491699074074069</v>
      </c>
      <c r="C31">
        <v>12.968999999999999</v>
      </c>
      <c r="D31">
        <v>4.4299999999999999E-2</v>
      </c>
      <c r="E31">
        <v>443.291562</v>
      </c>
      <c r="F31">
        <v>144</v>
      </c>
      <c r="G31">
        <v>0.5</v>
      </c>
      <c r="H31">
        <v>199.4</v>
      </c>
      <c r="J31">
        <v>1.72</v>
      </c>
      <c r="K31">
        <v>0.88849999999999996</v>
      </c>
      <c r="L31">
        <v>11.522500000000001</v>
      </c>
      <c r="M31">
        <v>3.9399999999999998E-2</v>
      </c>
      <c r="N31">
        <v>127.9148</v>
      </c>
      <c r="O31">
        <v>0.44419999999999998</v>
      </c>
      <c r="P31">
        <v>128.4</v>
      </c>
      <c r="Q31">
        <v>106.318</v>
      </c>
      <c r="R31">
        <v>0.36919999999999997</v>
      </c>
      <c r="S31">
        <v>106.7</v>
      </c>
      <c r="T31">
        <v>199.35980000000001</v>
      </c>
      <c r="W31">
        <v>0</v>
      </c>
      <c r="X31">
        <v>1.5302</v>
      </c>
      <c r="Y31">
        <v>11.9</v>
      </c>
      <c r="Z31">
        <v>868</v>
      </c>
      <c r="AA31">
        <v>851</v>
      </c>
      <c r="AB31">
        <v>875</v>
      </c>
      <c r="AC31">
        <v>94</v>
      </c>
      <c r="AD31">
        <v>31.78</v>
      </c>
      <c r="AE31">
        <v>0.73</v>
      </c>
      <c r="AF31">
        <v>982</v>
      </c>
      <c r="AG31">
        <v>3</v>
      </c>
      <c r="AH31">
        <v>43</v>
      </c>
      <c r="AI31">
        <v>35</v>
      </c>
      <c r="AJ31">
        <v>190</v>
      </c>
      <c r="AK31">
        <v>168</v>
      </c>
      <c r="AL31">
        <v>4.5</v>
      </c>
      <c r="AM31">
        <v>175</v>
      </c>
      <c r="AN31" t="s">
        <v>155</v>
      </c>
      <c r="AO31">
        <v>1</v>
      </c>
      <c r="AP31" s="28">
        <v>0.82340277777777782</v>
      </c>
      <c r="AQ31">
        <v>47.158712999999999</v>
      </c>
      <c r="AR31">
        <v>-88.485741000000004</v>
      </c>
      <c r="AS31">
        <v>311.60000000000002</v>
      </c>
      <c r="AT31">
        <v>32.299999999999997</v>
      </c>
      <c r="AU31">
        <v>12</v>
      </c>
      <c r="AV31">
        <v>8</v>
      </c>
      <c r="AW31" t="s">
        <v>210</v>
      </c>
      <c r="AX31">
        <v>1.2</v>
      </c>
      <c r="AY31">
        <v>1.4862</v>
      </c>
      <c r="AZ31">
        <v>2.5861999999999998</v>
      </c>
      <c r="BA31">
        <v>14.686999999999999</v>
      </c>
      <c r="BB31">
        <v>16.899999999999999</v>
      </c>
      <c r="BC31">
        <v>1.1499999999999999</v>
      </c>
      <c r="BD31">
        <v>12.553000000000001</v>
      </c>
      <c r="BE31">
        <v>3143.1889999999999</v>
      </c>
      <c r="BF31">
        <v>6.8380000000000001</v>
      </c>
      <c r="BG31">
        <v>3.6539999999999999</v>
      </c>
      <c r="BH31">
        <v>1.2999999999999999E-2</v>
      </c>
      <c r="BI31">
        <v>3.6669999999999998</v>
      </c>
      <c r="BJ31">
        <v>3.0369999999999999</v>
      </c>
      <c r="BK31">
        <v>1.0999999999999999E-2</v>
      </c>
      <c r="BL31">
        <v>3.048</v>
      </c>
      <c r="BM31">
        <v>1.7269000000000001</v>
      </c>
      <c r="BQ31">
        <v>303.50599999999997</v>
      </c>
      <c r="BR31">
        <v>0.21268599999999999</v>
      </c>
      <c r="BS31">
        <v>-5</v>
      </c>
      <c r="BT31">
        <v>5.1570000000000001E-3</v>
      </c>
      <c r="BU31">
        <v>5.197514</v>
      </c>
      <c r="BW31" s="4">
        <f t="shared" si="10"/>
        <v>1.3731831987999998</v>
      </c>
      <c r="BX31" t="e">
        <v>#NAME?</v>
      </c>
      <c r="BY31" s="4">
        <f t="shared" si="11"/>
        <v>12094.109966437682</v>
      </c>
      <c r="BZ31" s="4">
        <f t="shared" si="12"/>
        <v>26.310706721899599</v>
      </c>
      <c r="CA31" s="4">
        <f t="shared" si="13"/>
        <v>14.059567470286799</v>
      </c>
      <c r="CB31" s="4">
        <f t="shared" si="14"/>
        <v>5.0020354984599988E-2</v>
      </c>
    </row>
    <row r="32" spans="1:80" customFormat="1" x14ac:dyDescent="0.25">
      <c r="A32" s="26">
        <v>43530</v>
      </c>
      <c r="B32" s="27">
        <v>0.61492856481481484</v>
      </c>
      <c r="C32">
        <v>13.115</v>
      </c>
      <c r="D32">
        <v>2.2499999999999999E-2</v>
      </c>
      <c r="E32">
        <v>224.887348</v>
      </c>
      <c r="F32">
        <v>174.3</v>
      </c>
      <c r="G32">
        <v>0.4</v>
      </c>
      <c r="H32">
        <v>152.69999999999999</v>
      </c>
      <c r="J32">
        <v>1.98</v>
      </c>
      <c r="K32">
        <v>0.88759999999999994</v>
      </c>
      <c r="L32">
        <v>11.6411</v>
      </c>
      <c r="M32">
        <v>0.02</v>
      </c>
      <c r="N32">
        <v>154.66890000000001</v>
      </c>
      <c r="O32">
        <v>0.35499999999999998</v>
      </c>
      <c r="P32">
        <v>155</v>
      </c>
      <c r="Q32">
        <v>128.55500000000001</v>
      </c>
      <c r="R32">
        <v>0.29509999999999997</v>
      </c>
      <c r="S32">
        <v>128.9</v>
      </c>
      <c r="T32">
        <v>152.70570000000001</v>
      </c>
      <c r="W32">
        <v>0</v>
      </c>
      <c r="X32">
        <v>1.76</v>
      </c>
      <c r="Y32">
        <v>12</v>
      </c>
      <c r="Z32">
        <v>868</v>
      </c>
      <c r="AA32">
        <v>851</v>
      </c>
      <c r="AB32">
        <v>876</v>
      </c>
      <c r="AC32">
        <v>94</v>
      </c>
      <c r="AD32">
        <v>31.78</v>
      </c>
      <c r="AE32">
        <v>0.73</v>
      </c>
      <c r="AF32">
        <v>982</v>
      </c>
      <c r="AG32">
        <v>3</v>
      </c>
      <c r="AH32">
        <v>43</v>
      </c>
      <c r="AI32">
        <v>35</v>
      </c>
      <c r="AJ32">
        <v>190</v>
      </c>
      <c r="AK32">
        <v>168</v>
      </c>
      <c r="AL32">
        <v>4.5999999999999996</v>
      </c>
      <c r="AM32">
        <v>174.6</v>
      </c>
      <c r="AN32" t="s">
        <v>155</v>
      </c>
      <c r="AO32">
        <v>1</v>
      </c>
      <c r="AP32" s="28">
        <v>0.82341435185185186</v>
      </c>
      <c r="AQ32">
        <v>47.158662999999997</v>
      </c>
      <c r="AR32">
        <v>-88.485600000000005</v>
      </c>
      <c r="AS32">
        <v>311.5</v>
      </c>
      <c r="AT32">
        <v>29.5</v>
      </c>
      <c r="AU32">
        <v>12</v>
      </c>
      <c r="AV32">
        <v>8</v>
      </c>
      <c r="AW32" t="s">
        <v>210</v>
      </c>
      <c r="AX32">
        <v>1.2</v>
      </c>
      <c r="AY32">
        <v>1.6</v>
      </c>
      <c r="AZ32">
        <v>2.7</v>
      </c>
      <c r="BA32">
        <v>14.686999999999999</v>
      </c>
      <c r="BB32">
        <v>16.760000000000002</v>
      </c>
      <c r="BC32">
        <v>1.1399999999999999</v>
      </c>
      <c r="BD32">
        <v>12.661</v>
      </c>
      <c r="BE32">
        <v>3149.752</v>
      </c>
      <c r="BF32">
        <v>3.4380000000000002</v>
      </c>
      <c r="BG32">
        <v>4.3819999999999997</v>
      </c>
      <c r="BH32">
        <v>0.01</v>
      </c>
      <c r="BI32">
        <v>4.3929999999999998</v>
      </c>
      <c r="BJ32">
        <v>3.6429999999999998</v>
      </c>
      <c r="BK32">
        <v>8.0000000000000002E-3</v>
      </c>
      <c r="BL32">
        <v>3.6509999999999998</v>
      </c>
      <c r="BM32">
        <v>1.3120000000000001</v>
      </c>
      <c r="BQ32">
        <v>346.26</v>
      </c>
      <c r="BR32">
        <v>0.26863799999999999</v>
      </c>
      <c r="BS32">
        <v>-5</v>
      </c>
      <c r="BT32">
        <v>5.0000000000000001E-3</v>
      </c>
      <c r="BU32">
        <v>6.5648419999999996</v>
      </c>
      <c r="BW32" s="4">
        <f t="shared" si="10"/>
        <v>1.7344312563999997</v>
      </c>
      <c r="BX32" t="e">
        <v>#NAME?</v>
      </c>
      <c r="BY32" s="4">
        <f t="shared" si="11"/>
        <v>15307.645209461914</v>
      </c>
      <c r="BZ32" s="4">
        <f t="shared" si="12"/>
        <v>16.708516807078798</v>
      </c>
      <c r="CA32" s="4">
        <f t="shared" si="13"/>
        <v>21.296311997853195</v>
      </c>
      <c r="CB32" s="4">
        <f t="shared" si="14"/>
        <v>4.8599525325999995E-2</v>
      </c>
    </row>
    <row r="33" spans="1:80" customFormat="1" x14ac:dyDescent="0.25">
      <c r="A33" s="26">
        <v>43530</v>
      </c>
      <c r="B33" s="27">
        <v>0.61494013888888888</v>
      </c>
      <c r="C33">
        <v>13.182</v>
      </c>
      <c r="D33">
        <v>4.2099999999999999E-2</v>
      </c>
      <c r="E33">
        <v>420.57142900000002</v>
      </c>
      <c r="F33">
        <v>214.2</v>
      </c>
      <c r="G33">
        <v>0.3</v>
      </c>
      <c r="H33">
        <v>126.6</v>
      </c>
      <c r="J33">
        <v>2.02</v>
      </c>
      <c r="K33">
        <v>0.88690000000000002</v>
      </c>
      <c r="L33">
        <v>11.6913</v>
      </c>
      <c r="M33">
        <v>3.73E-2</v>
      </c>
      <c r="N33">
        <v>190.0145</v>
      </c>
      <c r="O33">
        <v>0.28860000000000002</v>
      </c>
      <c r="P33">
        <v>190.3</v>
      </c>
      <c r="Q33">
        <v>157.93299999999999</v>
      </c>
      <c r="R33">
        <v>0.2399</v>
      </c>
      <c r="S33">
        <v>158.19999999999999</v>
      </c>
      <c r="T33">
        <v>126.63460000000001</v>
      </c>
      <c r="W33">
        <v>0</v>
      </c>
      <c r="X33">
        <v>1.7930999999999999</v>
      </c>
      <c r="Y33">
        <v>11.9</v>
      </c>
      <c r="Z33">
        <v>868</v>
      </c>
      <c r="AA33">
        <v>852</v>
      </c>
      <c r="AB33">
        <v>877</v>
      </c>
      <c r="AC33">
        <v>94</v>
      </c>
      <c r="AD33">
        <v>31.78</v>
      </c>
      <c r="AE33">
        <v>0.73</v>
      </c>
      <c r="AF33">
        <v>982</v>
      </c>
      <c r="AG33">
        <v>3</v>
      </c>
      <c r="AH33">
        <v>42.156999999999996</v>
      </c>
      <c r="AI33">
        <v>35</v>
      </c>
      <c r="AJ33">
        <v>190</v>
      </c>
      <c r="AK33">
        <v>168</v>
      </c>
      <c r="AL33">
        <v>4.5</v>
      </c>
      <c r="AM33">
        <v>174.3</v>
      </c>
      <c r="AN33" t="s">
        <v>155</v>
      </c>
      <c r="AO33">
        <v>1</v>
      </c>
      <c r="AP33" s="28">
        <v>0.82342592592592589</v>
      </c>
      <c r="AQ33">
        <v>47.158619999999999</v>
      </c>
      <c r="AR33">
        <v>-88.485455000000002</v>
      </c>
      <c r="AS33">
        <v>311.60000000000002</v>
      </c>
      <c r="AT33">
        <v>27.8</v>
      </c>
      <c r="AU33">
        <v>12</v>
      </c>
      <c r="AV33">
        <v>8</v>
      </c>
      <c r="AW33" t="s">
        <v>210</v>
      </c>
      <c r="AX33">
        <v>1.2431000000000001</v>
      </c>
      <c r="AY33">
        <v>1.7293000000000001</v>
      </c>
      <c r="AZ33">
        <v>2.7431000000000001</v>
      </c>
      <c r="BA33">
        <v>14.686999999999999</v>
      </c>
      <c r="BB33">
        <v>16.66</v>
      </c>
      <c r="BC33">
        <v>1.1299999999999999</v>
      </c>
      <c r="BD33">
        <v>12.747999999999999</v>
      </c>
      <c r="BE33">
        <v>3145.78</v>
      </c>
      <c r="BF33">
        <v>6.3879999999999999</v>
      </c>
      <c r="BG33">
        <v>5.3540000000000001</v>
      </c>
      <c r="BH33">
        <v>8.0000000000000002E-3</v>
      </c>
      <c r="BI33">
        <v>5.3620000000000001</v>
      </c>
      <c r="BJ33">
        <v>4.45</v>
      </c>
      <c r="BK33">
        <v>7.0000000000000001E-3</v>
      </c>
      <c r="BL33">
        <v>4.4569999999999999</v>
      </c>
      <c r="BM33">
        <v>1.0820000000000001</v>
      </c>
      <c r="BQ33">
        <v>350.798</v>
      </c>
      <c r="BR33">
        <v>0.24190800000000001</v>
      </c>
      <c r="BS33">
        <v>-5</v>
      </c>
      <c r="BT33">
        <v>5.0000000000000001E-3</v>
      </c>
      <c r="BU33">
        <v>5.911626</v>
      </c>
      <c r="BW33" s="4">
        <f t="shared" si="10"/>
        <v>1.5618515892</v>
      </c>
      <c r="BX33" t="e">
        <v>#NAME?</v>
      </c>
      <c r="BY33" s="4">
        <f t="shared" si="11"/>
        <v>13767.118382778683</v>
      </c>
      <c r="BZ33" s="4">
        <f t="shared" si="12"/>
        <v>27.956294537186395</v>
      </c>
      <c r="CA33" s="4">
        <f t="shared" si="13"/>
        <v>23.431121000641198</v>
      </c>
      <c r="CB33" s="4">
        <f t="shared" si="14"/>
        <v>3.5011013822400003E-2</v>
      </c>
    </row>
    <row r="34" spans="1:80" customFormat="1" x14ac:dyDescent="0.25">
      <c r="A34" s="26">
        <v>43530</v>
      </c>
      <c r="B34" s="27">
        <v>0.61495171296296303</v>
      </c>
      <c r="C34">
        <v>13.79</v>
      </c>
      <c r="D34">
        <v>0.30769999999999997</v>
      </c>
      <c r="E34">
        <v>3076.886716</v>
      </c>
      <c r="F34">
        <v>256.5</v>
      </c>
      <c r="G34">
        <v>0.3</v>
      </c>
      <c r="H34">
        <v>126.4</v>
      </c>
      <c r="J34">
        <v>2.1</v>
      </c>
      <c r="K34">
        <v>0.88</v>
      </c>
      <c r="L34">
        <v>12.1355</v>
      </c>
      <c r="M34">
        <v>0.27079999999999999</v>
      </c>
      <c r="N34">
        <v>225.73949999999999</v>
      </c>
      <c r="O34">
        <v>0.26400000000000001</v>
      </c>
      <c r="P34">
        <v>226</v>
      </c>
      <c r="Q34">
        <v>187.62629999999999</v>
      </c>
      <c r="R34">
        <v>0.21940000000000001</v>
      </c>
      <c r="S34">
        <v>187.8</v>
      </c>
      <c r="T34">
        <v>126.41930000000001</v>
      </c>
      <c r="W34">
        <v>0</v>
      </c>
      <c r="X34">
        <v>1.8481000000000001</v>
      </c>
      <c r="Y34">
        <v>11.9</v>
      </c>
      <c r="Z34">
        <v>865</v>
      </c>
      <c r="AA34">
        <v>849</v>
      </c>
      <c r="AB34">
        <v>874</v>
      </c>
      <c r="AC34">
        <v>94</v>
      </c>
      <c r="AD34">
        <v>31.78</v>
      </c>
      <c r="AE34">
        <v>0.73</v>
      </c>
      <c r="AF34">
        <v>982</v>
      </c>
      <c r="AG34">
        <v>3</v>
      </c>
      <c r="AH34">
        <v>42</v>
      </c>
      <c r="AI34">
        <v>35</v>
      </c>
      <c r="AJ34">
        <v>190</v>
      </c>
      <c r="AK34">
        <v>168</v>
      </c>
      <c r="AL34">
        <v>4.5</v>
      </c>
      <c r="AM34">
        <v>174.1</v>
      </c>
      <c r="AN34" t="s">
        <v>155</v>
      </c>
      <c r="AO34">
        <v>1</v>
      </c>
      <c r="AP34" s="28">
        <v>0.82343749999999993</v>
      </c>
      <c r="AQ34">
        <v>47.158586999999997</v>
      </c>
      <c r="AR34">
        <v>-88.485302000000004</v>
      </c>
      <c r="AS34">
        <v>311.39999999999998</v>
      </c>
      <c r="AT34">
        <v>27.2</v>
      </c>
      <c r="AU34">
        <v>12</v>
      </c>
      <c r="AV34">
        <v>8</v>
      </c>
      <c r="AW34" t="s">
        <v>210</v>
      </c>
      <c r="AX34">
        <v>1.3</v>
      </c>
      <c r="AY34">
        <v>1.9862</v>
      </c>
      <c r="AZ34">
        <v>2.8862000000000001</v>
      </c>
      <c r="BA34">
        <v>14.686999999999999</v>
      </c>
      <c r="BB34">
        <v>15.65</v>
      </c>
      <c r="BC34">
        <v>1.07</v>
      </c>
      <c r="BD34">
        <v>13.632</v>
      </c>
      <c r="BE34">
        <v>3086.5430000000001</v>
      </c>
      <c r="BF34">
        <v>43.832999999999998</v>
      </c>
      <c r="BG34">
        <v>6.0129999999999999</v>
      </c>
      <c r="BH34">
        <v>7.0000000000000001E-3</v>
      </c>
      <c r="BI34">
        <v>6.02</v>
      </c>
      <c r="BJ34">
        <v>4.9969999999999999</v>
      </c>
      <c r="BK34">
        <v>6.0000000000000001E-3</v>
      </c>
      <c r="BL34">
        <v>5.0030000000000001</v>
      </c>
      <c r="BM34">
        <v>1.0209999999999999</v>
      </c>
      <c r="BQ34">
        <v>341.767</v>
      </c>
      <c r="BR34">
        <v>0.195379</v>
      </c>
      <c r="BS34">
        <v>-5</v>
      </c>
      <c r="BT34">
        <v>5.8430000000000001E-3</v>
      </c>
      <c r="BU34">
        <v>4.7745740000000003</v>
      </c>
      <c r="BW34" s="4">
        <f t="shared" si="10"/>
        <v>1.2614424507999999</v>
      </c>
      <c r="BX34" t="e">
        <v>#NAME?</v>
      </c>
      <c r="BY34" s="4">
        <f t="shared" si="11"/>
        <v>10909.747767071985</v>
      </c>
      <c r="BZ34" s="4">
        <f t="shared" si="12"/>
        <v>154.9328727557226</v>
      </c>
      <c r="CA34" s="4">
        <f t="shared" si="13"/>
        <v>21.253652815918599</v>
      </c>
      <c r="CB34" s="4">
        <f t="shared" si="14"/>
        <v>2.4742319925400002E-2</v>
      </c>
    </row>
    <row r="35" spans="1:80" customFormat="1" x14ac:dyDescent="0.25">
      <c r="A35" s="26">
        <v>43530</v>
      </c>
      <c r="B35" s="27">
        <v>0.61496328703703707</v>
      </c>
      <c r="C35">
        <v>13.821999999999999</v>
      </c>
      <c r="D35">
        <v>0.97709999999999997</v>
      </c>
      <c r="E35">
        <v>9771.2605039999999</v>
      </c>
      <c r="F35">
        <v>271.3</v>
      </c>
      <c r="G35">
        <v>0.3</v>
      </c>
      <c r="H35">
        <v>119.7</v>
      </c>
      <c r="J35">
        <v>2.1</v>
      </c>
      <c r="K35">
        <v>0.87409999999999999</v>
      </c>
      <c r="L35">
        <v>12.0815</v>
      </c>
      <c r="M35">
        <v>0.85409999999999997</v>
      </c>
      <c r="N35">
        <v>237.10509999999999</v>
      </c>
      <c r="O35">
        <v>0.26219999999999999</v>
      </c>
      <c r="P35">
        <v>237.4</v>
      </c>
      <c r="Q35">
        <v>197.0729</v>
      </c>
      <c r="R35">
        <v>0.21790000000000001</v>
      </c>
      <c r="S35">
        <v>197.3</v>
      </c>
      <c r="T35">
        <v>119.65089999999999</v>
      </c>
      <c r="W35">
        <v>0</v>
      </c>
      <c r="X35">
        <v>1.8354999999999999</v>
      </c>
      <c r="Y35">
        <v>11.9</v>
      </c>
      <c r="Z35">
        <v>858</v>
      </c>
      <c r="AA35">
        <v>842</v>
      </c>
      <c r="AB35">
        <v>868</v>
      </c>
      <c r="AC35">
        <v>94</v>
      </c>
      <c r="AD35">
        <v>31.78</v>
      </c>
      <c r="AE35">
        <v>0.73</v>
      </c>
      <c r="AF35">
        <v>982</v>
      </c>
      <c r="AG35">
        <v>3</v>
      </c>
      <c r="AH35">
        <v>42</v>
      </c>
      <c r="AI35">
        <v>35</v>
      </c>
      <c r="AJ35">
        <v>190</v>
      </c>
      <c r="AK35">
        <v>168</v>
      </c>
      <c r="AL35">
        <v>4.5</v>
      </c>
      <c r="AM35">
        <v>174.5</v>
      </c>
      <c r="AN35" t="s">
        <v>155</v>
      </c>
      <c r="AO35">
        <v>1</v>
      </c>
      <c r="AP35" s="28">
        <v>0.82344907407407408</v>
      </c>
      <c r="AQ35">
        <v>47.158563999999998</v>
      </c>
      <c r="AR35">
        <v>-88.485145000000003</v>
      </c>
      <c r="AS35">
        <v>311.10000000000002</v>
      </c>
      <c r="AT35">
        <v>27</v>
      </c>
      <c r="AU35">
        <v>12</v>
      </c>
      <c r="AV35">
        <v>8</v>
      </c>
      <c r="AW35" t="s">
        <v>210</v>
      </c>
      <c r="AX35">
        <v>1.3431</v>
      </c>
      <c r="AY35">
        <v>2.1861999999999999</v>
      </c>
      <c r="AZ35">
        <v>3.0430999999999999</v>
      </c>
      <c r="BA35">
        <v>14.686999999999999</v>
      </c>
      <c r="BB35">
        <v>14.87</v>
      </c>
      <c r="BC35">
        <v>1.01</v>
      </c>
      <c r="BD35">
        <v>14.407999999999999</v>
      </c>
      <c r="BE35">
        <v>2946.9409999999998</v>
      </c>
      <c r="BF35">
        <v>132.59299999999999</v>
      </c>
      <c r="BG35">
        <v>6.0570000000000004</v>
      </c>
      <c r="BH35">
        <v>7.0000000000000001E-3</v>
      </c>
      <c r="BI35">
        <v>6.0629999999999997</v>
      </c>
      <c r="BJ35">
        <v>5.0339999999999998</v>
      </c>
      <c r="BK35">
        <v>6.0000000000000001E-3</v>
      </c>
      <c r="BL35">
        <v>5.04</v>
      </c>
      <c r="BM35">
        <v>0.92679999999999996</v>
      </c>
      <c r="BQ35">
        <v>325.54500000000002</v>
      </c>
      <c r="BR35">
        <v>0.118031</v>
      </c>
      <c r="BS35">
        <v>-5</v>
      </c>
      <c r="BT35">
        <v>6.0000000000000001E-3</v>
      </c>
      <c r="BU35">
        <v>2.8843830000000001</v>
      </c>
      <c r="BW35" s="4">
        <f t="shared" si="10"/>
        <v>0.76205398860000007</v>
      </c>
      <c r="BX35" t="e">
        <v>#NAME?</v>
      </c>
      <c r="BY35" s="4">
        <f t="shared" si="11"/>
        <v>6292.6288585349394</v>
      </c>
      <c r="BZ35" s="4">
        <f t="shared" si="12"/>
        <v>283.12699108659564</v>
      </c>
      <c r="CA35" s="4">
        <f t="shared" si="13"/>
        <v>12.933565007289301</v>
      </c>
      <c r="CB35" s="4">
        <f t="shared" si="14"/>
        <v>1.4947161144300001E-2</v>
      </c>
    </row>
    <row r="36" spans="1:80" customFormat="1" x14ac:dyDescent="0.25">
      <c r="A36" s="26">
        <v>43530</v>
      </c>
      <c r="B36" s="27">
        <v>0.6149748611111111</v>
      </c>
      <c r="C36">
        <v>14.025</v>
      </c>
      <c r="D36">
        <v>0.66620000000000001</v>
      </c>
      <c r="E36">
        <v>6662.016807</v>
      </c>
      <c r="F36">
        <v>243.6</v>
      </c>
      <c r="G36">
        <v>0.3</v>
      </c>
      <c r="H36">
        <v>117</v>
      </c>
      <c r="J36">
        <v>2.1</v>
      </c>
      <c r="K36">
        <v>0.87519999999999998</v>
      </c>
      <c r="L36">
        <v>12.2751</v>
      </c>
      <c r="M36">
        <v>0.58309999999999995</v>
      </c>
      <c r="N36">
        <v>213.18940000000001</v>
      </c>
      <c r="O36">
        <v>0.2626</v>
      </c>
      <c r="P36">
        <v>213.5</v>
      </c>
      <c r="Q36">
        <v>177.1951</v>
      </c>
      <c r="R36">
        <v>0.21820000000000001</v>
      </c>
      <c r="S36">
        <v>177.4</v>
      </c>
      <c r="T36">
        <v>116.9781</v>
      </c>
      <c r="W36">
        <v>0</v>
      </c>
      <c r="X36">
        <v>1.8379000000000001</v>
      </c>
      <c r="Y36">
        <v>11.9</v>
      </c>
      <c r="Z36">
        <v>857</v>
      </c>
      <c r="AA36">
        <v>841</v>
      </c>
      <c r="AB36">
        <v>866</v>
      </c>
      <c r="AC36">
        <v>94</v>
      </c>
      <c r="AD36">
        <v>31.78</v>
      </c>
      <c r="AE36">
        <v>0.73</v>
      </c>
      <c r="AF36">
        <v>982</v>
      </c>
      <c r="AG36">
        <v>3</v>
      </c>
      <c r="AH36">
        <v>42</v>
      </c>
      <c r="AI36">
        <v>35</v>
      </c>
      <c r="AJ36">
        <v>190</v>
      </c>
      <c r="AK36">
        <v>168</v>
      </c>
      <c r="AL36">
        <v>4.5</v>
      </c>
      <c r="AM36">
        <v>174.8</v>
      </c>
      <c r="AN36" t="s">
        <v>155</v>
      </c>
      <c r="AO36">
        <v>1</v>
      </c>
      <c r="AP36" s="28">
        <v>0.82346064814814823</v>
      </c>
      <c r="AQ36">
        <v>47.158551000000003</v>
      </c>
      <c r="AR36">
        <v>-88.484989999999996</v>
      </c>
      <c r="AS36">
        <v>310.8</v>
      </c>
      <c r="AT36">
        <v>26.5</v>
      </c>
      <c r="AU36">
        <v>12</v>
      </c>
      <c r="AV36">
        <v>8</v>
      </c>
      <c r="AW36" t="s">
        <v>210</v>
      </c>
      <c r="AX36">
        <v>1.4</v>
      </c>
      <c r="AY36">
        <v>2.5586000000000002</v>
      </c>
      <c r="AZ36">
        <v>3.3586</v>
      </c>
      <c r="BA36">
        <v>14.686999999999999</v>
      </c>
      <c r="BB36">
        <v>15.02</v>
      </c>
      <c r="BC36">
        <v>1.02</v>
      </c>
      <c r="BD36">
        <v>14.259</v>
      </c>
      <c r="BE36">
        <v>3012.3029999999999</v>
      </c>
      <c r="BF36">
        <v>91.069000000000003</v>
      </c>
      <c r="BG36">
        <v>5.4790000000000001</v>
      </c>
      <c r="BH36">
        <v>7.0000000000000001E-3</v>
      </c>
      <c r="BI36">
        <v>5.4850000000000003</v>
      </c>
      <c r="BJ36">
        <v>4.5540000000000003</v>
      </c>
      <c r="BK36">
        <v>6.0000000000000001E-3</v>
      </c>
      <c r="BL36">
        <v>4.5590000000000002</v>
      </c>
      <c r="BM36">
        <v>0.91159999999999997</v>
      </c>
      <c r="BQ36">
        <v>327.947</v>
      </c>
      <c r="BR36">
        <v>0.10584300000000001</v>
      </c>
      <c r="BS36">
        <v>-5</v>
      </c>
      <c r="BT36">
        <v>6.8430000000000001E-3</v>
      </c>
      <c r="BU36">
        <v>2.586538</v>
      </c>
      <c r="BW36" s="4">
        <f t="shared" si="10"/>
        <v>0.68336333959999995</v>
      </c>
      <c r="BX36" t="e">
        <v>#NAME?</v>
      </c>
      <c r="BY36" s="4">
        <f t="shared" si="11"/>
        <v>5768.0002018434634</v>
      </c>
      <c r="BZ36" s="4">
        <f t="shared" si="12"/>
        <v>174.38020357901661</v>
      </c>
      <c r="CA36" s="4">
        <f t="shared" si="13"/>
        <v>10.4912663519906</v>
      </c>
      <c r="CB36" s="4">
        <f t="shared" si="14"/>
        <v>1.3403698569799999E-2</v>
      </c>
    </row>
    <row r="37" spans="1:80" customFormat="1" x14ac:dyDescent="0.25">
      <c r="A37" s="26">
        <v>43530</v>
      </c>
      <c r="B37" s="27">
        <v>0.61498643518518514</v>
      </c>
      <c r="C37">
        <v>14.002000000000001</v>
      </c>
      <c r="D37">
        <v>1.3028</v>
      </c>
      <c r="E37">
        <v>13028.208955</v>
      </c>
      <c r="F37">
        <v>207.7</v>
      </c>
      <c r="G37">
        <v>0.4</v>
      </c>
      <c r="H37">
        <v>117.5</v>
      </c>
      <c r="J37">
        <v>1.98</v>
      </c>
      <c r="K37">
        <v>0.87</v>
      </c>
      <c r="L37">
        <v>12.181100000000001</v>
      </c>
      <c r="M37">
        <v>1.1334</v>
      </c>
      <c r="N37">
        <v>180.65549999999999</v>
      </c>
      <c r="O37">
        <v>0.34799999999999998</v>
      </c>
      <c r="P37">
        <v>181</v>
      </c>
      <c r="Q37">
        <v>150.1541</v>
      </c>
      <c r="R37">
        <v>0.28920000000000001</v>
      </c>
      <c r="S37">
        <v>150.4</v>
      </c>
      <c r="T37">
        <v>117.5213</v>
      </c>
      <c r="W37">
        <v>0</v>
      </c>
      <c r="X37">
        <v>1.7208000000000001</v>
      </c>
      <c r="Y37">
        <v>12</v>
      </c>
      <c r="Z37">
        <v>861</v>
      </c>
      <c r="AA37">
        <v>847</v>
      </c>
      <c r="AB37">
        <v>869</v>
      </c>
      <c r="AC37">
        <v>94</v>
      </c>
      <c r="AD37">
        <v>31.78</v>
      </c>
      <c r="AE37">
        <v>0.73</v>
      </c>
      <c r="AF37">
        <v>982</v>
      </c>
      <c r="AG37">
        <v>3</v>
      </c>
      <c r="AH37">
        <v>42</v>
      </c>
      <c r="AI37">
        <v>35</v>
      </c>
      <c r="AJ37">
        <v>190</v>
      </c>
      <c r="AK37">
        <v>168</v>
      </c>
      <c r="AL37">
        <v>4.5999999999999996</v>
      </c>
      <c r="AM37">
        <v>175</v>
      </c>
      <c r="AN37" t="s">
        <v>155</v>
      </c>
      <c r="AO37">
        <v>1</v>
      </c>
      <c r="AP37" s="28">
        <v>0.82347222222222216</v>
      </c>
      <c r="AQ37">
        <v>47.158544999999997</v>
      </c>
      <c r="AR37">
        <v>-88.484849999999994</v>
      </c>
      <c r="AS37">
        <v>310.39999999999998</v>
      </c>
      <c r="AT37">
        <v>24.9</v>
      </c>
      <c r="AU37">
        <v>12</v>
      </c>
      <c r="AV37">
        <v>8</v>
      </c>
      <c r="AW37" t="s">
        <v>210</v>
      </c>
      <c r="AX37">
        <v>1.4</v>
      </c>
      <c r="AY37">
        <v>2.9</v>
      </c>
      <c r="AZ37">
        <v>3.6137999999999999</v>
      </c>
      <c r="BA37">
        <v>14.686999999999999</v>
      </c>
      <c r="BB37">
        <v>14.37</v>
      </c>
      <c r="BC37">
        <v>0.98</v>
      </c>
      <c r="BD37">
        <v>14.946999999999999</v>
      </c>
      <c r="BE37">
        <v>2886.53</v>
      </c>
      <c r="BF37">
        <v>170.94499999999999</v>
      </c>
      <c r="BG37">
        <v>4.4829999999999997</v>
      </c>
      <c r="BH37">
        <v>8.9999999999999993E-3</v>
      </c>
      <c r="BI37">
        <v>4.492</v>
      </c>
      <c r="BJ37">
        <v>3.726</v>
      </c>
      <c r="BK37">
        <v>7.0000000000000001E-3</v>
      </c>
      <c r="BL37">
        <v>3.7330000000000001</v>
      </c>
      <c r="BM37">
        <v>0.88429999999999997</v>
      </c>
      <c r="BQ37">
        <v>296.5</v>
      </c>
      <c r="BR37">
        <v>0.145621</v>
      </c>
      <c r="BS37">
        <v>-5</v>
      </c>
      <c r="BT37">
        <v>6.1570000000000001E-3</v>
      </c>
      <c r="BU37">
        <v>3.5586139999999999</v>
      </c>
      <c r="BW37" s="4">
        <f t="shared" si="10"/>
        <v>0.94018581879999996</v>
      </c>
      <c r="BX37" t="e">
        <v>#NAME?</v>
      </c>
      <c r="BY37" s="4">
        <f t="shared" si="11"/>
        <v>7604.3957051916259</v>
      </c>
      <c r="BZ37" s="4">
        <f t="shared" si="12"/>
        <v>450.34467815126897</v>
      </c>
      <c r="CA37" s="4">
        <f t="shared" si="13"/>
        <v>11.810203235848597</v>
      </c>
      <c r="CB37" s="4">
        <f t="shared" si="14"/>
        <v>2.3709977497799992E-2</v>
      </c>
    </row>
    <row r="38" spans="1:80" customFormat="1" x14ac:dyDescent="0.25">
      <c r="A38" s="26">
        <v>43530</v>
      </c>
      <c r="B38" s="27">
        <v>0.61499800925925929</v>
      </c>
      <c r="C38">
        <v>13.677</v>
      </c>
      <c r="D38">
        <v>1.9244000000000001</v>
      </c>
      <c r="E38">
        <v>19243.594662</v>
      </c>
      <c r="F38">
        <v>176.4</v>
      </c>
      <c r="G38">
        <v>0.4</v>
      </c>
      <c r="H38">
        <v>130.4</v>
      </c>
      <c r="J38">
        <v>1.82</v>
      </c>
      <c r="K38">
        <v>0.86699999999999999</v>
      </c>
      <c r="L38">
        <v>11.8584</v>
      </c>
      <c r="M38">
        <v>1.6685000000000001</v>
      </c>
      <c r="N38">
        <v>152.95609999999999</v>
      </c>
      <c r="O38">
        <v>0.3468</v>
      </c>
      <c r="P38">
        <v>153.30000000000001</v>
      </c>
      <c r="Q38">
        <v>127.1314</v>
      </c>
      <c r="R38">
        <v>0.2883</v>
      </c>
      <c r="S38">
        <v>127.4</v>
      </c>
      <c r="T38">
        <v>130.3571</v>
      </c>
      <c r="W38">
        <v>0</v>
      </c>
      <c r="X38">
        <v>1.5766</v>
      </c>
      <c r="Y38">
        <v>11.9</v>
      </c>
      <c r="Z38">
        <v>863</v>
      </c>
      <c r="AA38">
        <v>850</v>
      </c>
      <c r="AB38">
        <v>870</v>
      </c>
      <c r="AC38">
        <v>94</v>
      </c>
      <c r="AD38">
        <v>31.78</v>
      </c>
      <c r="AE38">
        <v>0.73</v>
      </c>
      <c r="AF38">
        <v>982</v>
      </c>
      <c r="AG38">
        <v>3</v>
      </c>
      <c r="AH38">
        <v>42</v>
      </c>
      <c r="AI38">
        <v>35</v>
      </c>
      <c r="AJ38">
        <v>190</v>
      </c>
      <c r="AK38">
        <v>168</v>
      </c>
      <c r="AL38">
        <v>4.5999999999999996</v>
      </c>
      <c r="AM38">
        <v>175</v>
      </c>
      <c r="AN38" t="s">
        <v>155</v>
      </c>
      <c r="AO38">
        <v>1</v>
      </c>
      <c r="AP38" s="28">
        <v>0.82348379629629631</v>
      </c>
      <c r="AQ38">
        <v>47.158543999999999</v>
      </c>
      <c r="AR38">
        <v>-88.484730999999996</v>
      </c>
      <c r="AS38">
        <v>310.2</v>
      </c>
      <c r="AT38">
        <v>22.4</v>
      </c>
      <c r="AU38">
        <v>12</v>
      </c>
      <c r="AV38">
        <v>8</v>
      </c>
      <c r="AW38" t="s">
        <v>210</v>
      </c>
      <c r="AX38">
        <v>1.3569</v>
      </c>
      <c r="AY38">
        <v>2.5121000000000002</v>
      </c>
      <c r="AZ38">
        <v>3.0259</v>
      </c>
      <c r="BA38">
        <v>14.686999999999999</v>
      </c>
      <c r="BB38">
        <v>14.04</v>
      </c>
      <c r="BC38">
        <v>0.96</v>
      </c>
      <c r="BD38">
        <v>15.336</v>
      </c>
      <c r="BE38">
        <v>2765.567</v>
      </c>
      <c r="BF38">
        <v>247.661</v>
      </c>
      <c r="BG38">
        <v>3.7360000000000002</v>
      </c>
      <c r="BH38">
        <v>8.0000000000000002E-3</v>
      </c>
      <c r="BI38">
        <v>3.7440000000000002</v>
      </c>
      <c r="BJ38">
        <v>3.105</v>
      </c>
      <c r="BK38">
        <v>7.0000000000000001E-3</v>
      </c>
      <c r="BL38">
        <v>3.1120000000000001</v>
      </c>
      <c r="BM38">
        <v>0.96540000000000004</v>
      </c>
      <c r="BQ38">
        <v>267.35500000000002</v>
      </c>
      <c r="BR38">
        <v>0.14457</v>
      </c>
      <c r="BS38">
        <v>-5</v>
      </c>
      <c r="BT38">
        <v>6.0000000000000001E-3</v>
      </c>
      <c r="BU38">
        <v>3.5329290000000002</v>
      </c>
      <c r="BW38" s="4">
        <f t="shared" si="10"/>
        <v>0.93339984180000002</v>
      </c>
      <c r="BX38" t="e">
        <v>#NAME?</v>
      </c>
      <c r="BY38" s="4">
        <f t="shared" si="11"/>
        <v>7233.139538806543</v>
      </c>
      <c r="BZ38" s="4">
        <f t="shared" si="12"/>
        <v>647.73935012978063</v>
      </c>
      <c r="CA38" s="4">
        <f t="shared" si="13"/>
        <v>9.7712365373832011</v>
      </c>
      <c r="CB38" s="4">
        <f t="shared" si="14"/>
        <v>2.0923418709599999E-2</v>
      </c>
    </row>
    <row r="39" spans="1:80" customFormat="1" x14ac:dyDescent="0.25">
      <c r="A39" s="26">
        <v>43530</v>
      </c>
      <c r="B39" s="27">
        <v>0.61500958333333333</v>
      </c>
      <c r="C39">
        <v>13.395</v>
      </c>
      <c r="D39">
        <v>2.5550000000000002</v>
      </c>
      <c r="E39">
        <v>25549.817866000001</v>
      </c>
      <c r="F39">
        <v>145.30000000000001</v>
      </c>
      <c r="G39">
        <v>0.4</v>
      </c>
      <c r="H39">
        <v>159.1</v>
      </c>
      <c r="J39">
        <v>1.68</v>
      </c>
      <c r="K39">
        <v>0.86370000000000002</v>
      </c>
      <c r="L39">
        <v>11.5688</v>
      </c>
      <c r="M39">
        <v>2.2067000000000001</v>
      </c>
      <c r="N39">
        <v>125.4868</v>
      </c>
      <c r="O39">
        <v>0.34549999999999997</v>
      </c>
      <c r="P39">
        <v>125.8</v>
      </c>
      <c r="Q39">
        <v>104.1831</v>
      </c>
      <c r="R39">
        <v>0.2868</v>
      </c>
      <c r="S39">
        <v>104.5</v>
      </c>
      <c r="T39">
        <v>159.12860000000001</v>
      </c>
      <c r="W39">
        <v>0</v>
      </c>
      <c r="X39">
        <v>1.4499</v>
      </c>
      <c r="Y39">
        <v>11.9</v>
      </c>
      <c r="Z39">
        <v>864</v>
      </c>
      <c r="AA39">
        <v>851</v>
      </c>
      <c r="AB39">
        <v>870</v>
      </c>
      <c r="AC39">
        <v>93.2</v>
      </c>
      <c r="AD39">
        <v>31.49</v>
      </c>
      <c r="AE39">
        <v>0.72</v>
      </c>
      <c r="AF39">
        <v>982</v>
      </c>
      <c r="AG39">
        <v>3</v>
      </c>
      <c r="AH39">
        <v>42</v>
      </c>
      <c r="AI39">
        <v>35</v>
      </c>
      <c r="AJ39">
        <v>190</v>
      </c>
      <c r="AK39">
        <v>168</v>
      </c>
      <c r="AL39">
        <v>4.5</v>
      </c>
      <c r="AM39">
        <v>175</v>
      </c>
      <c r="AN39" t="s">
        <v>155</v>
      </c>
      <c r="AO39">
        <v>1</v>
      </c>
      <c r="AP39" s="28">
        <v>0.82349537037037035</v>
      </c>
      <c r="AQ39">
        <v>47.158552999999998</v>
      </c>
      <c r="AR39">
        <v>-88.484613999999993</v>
      </c>
      <c r="AS39">
        <v>310</v>
      </c>
      <c r="AT39">
        <v>20.9</v>
      </c>
      <c r="AU39">
        <v>12</v>
      </c>
      <c r="AV39">
        <v>8</v>
      </c>
      <c r="AW39" t="s">
        <v>210</v>
      </c>
      <c r="AX39">
        <v>1.2138</v>
      </c>
      <c r="AY39">
        <v>2</v>
      </c>
      <c r="AZ39">
        <v>2.3569</v>
      </c>
      <c r="BA39">
        <v>14.686999999999999</v>
      </c>
      <c r="BB39">
        <v>13.67</v>
      </c>
      <c r="BC39">
        <v>0.93</v>
      </c>
      <c r="BD39">
        <v>15.785</v>
      </c>
      <c r="BE39">
        <v>2648.674</v>
      </c>
      <c r="BF39">
        <v>321.55399999999997</v>
      </c>
      <c r="BG39">
        <v>3.0089999999999999</v>
      </c>
      <c r="BH39">
        <v>8.0000000000000002E-3</v>
      </c>
      <c r="BI39">
        <v>3.0169999999999999</v>
      </c>
      <c r="BJ39">
        <v>2.4980000000000002</v>
      </c>
      <c r="BK39">
        <v>7.0000000000000001E-3</v>
      </c>
      <c r="BL39">
        <v>2.5049999999999999</v>
      </c>
      <c r="BM39">
        <v>1.1569</v>
      </c>
      <c r="BQ39">
        <v>241.375</v>
      </c>
      <c r="BR39">
        <v>0.15648799999999999</v>
      </c>
      <c r="BS39">
        <v>-5</v>
      </c>
      <c r="BT39">
        <v>6.0000000000000001E-3</v>
      </c>
      <c r="BU39">
        <v>3.824176</v>
      </c>
      <c r="BW39" s="4">
        <f t="shared" si="10"/>
        <v>1.0103472992</v>
      </c>
      <c r="BX39" t="e">
        <v>#NAME?</v>
      </c>
      <c r="BY39" s="4">
        <f t="shared" si="11"/>
        <v>7498.4954002045461</v>
      </c>
      <c r="BZ39" s="4">
        <f t="shared" si="12"/>
        <v>910.33142995981109</v>
      </c>
      <c r="CA39" s="4">
        <f t="shared" si="13"/>
        <v>8.5185918158351992</v>
      </c>
      <c r="CB39" s="4">
        <f t="shared" si="14"/>
        <v>2.2648299942400002E-2</v>
      </c>
    </row>
    <row r="40" spans="1:80" customFormat="1" x14ac:dyDescent="0.25">
      <c r="A40" s="26">
        <v>43530</v>
      </c>
      <c r="B40" s="27">
        <v>0.61502115740740737</v>
      </c>
      <c r="C40">
        <v>13.093</v>
      </c>
      <c r="D40">
        <v>2.8511000000000002</v>
      </c>
      <c r="E40">
        <v>28511.466667000001</v>
      </c>
      <c r="F40">
        <v>123</v>
      </c>
      <c r="G40">
        <v>0.4</v>
      </c>
      <c r="H40">
        <v>196.3</v>
      </c>
      <c r="J40">
        <v>1.5</v>
      </c>
      <c r="K40">
        <v>0.86329999999999996</v>
      </c>
      <c r="L40">
        <v>11.3034</v>
      </c>
      <c r="M40">
        <v>2.4615</v>
      </c>
      <c r="N40">
        <v>106.2086</v>
      </c>
      <c r="O40">
        <v>0.3453</v>
      </c>
      <c r="P40">
        <v>106.6</v>
      </c>
      <c r="Q40">
        <v>88.159400000000005</v>
      </c>
      <c r="R40">
        <v>0.28660000000000002</v>
      </c>
      <c r="S40">
        <v>88.4</v>
      </c>
      <c r="T40">
        <v>196.33770000000001</v>
      </c>
      <c r="W40">
        <v>0</v>
      </c>
      <c r="X40">
        <v>1.2949999999999999</v>
      </c>
      <c r="Y40">
        <v>12</v>
      </c>
      <c r="Z40">
        <v>864</v>
      </c>
      <c r="AA40">
        <v>852</v>
      </c>
      <c r="AB40">
        <v>871</v>
      </c>
      <c r="AC40">
        <v>93</v>
      </c>
      <c r="AD40">
        <v>31.44</v>
      </c>
      <c r="AE40">
        <v>0.72</v>
      </c>
      <c r="AF40">
        <v>982</v>
      </c>
      <c r="AG40">
        <v>3</v>
      </c>
      <c r="AH40">
        <v>42</v>
      </c>
      <c r="AI40">
        <v>35</v>
      </c>
      <c r="AJ40">
        <v>190</v>
      </c>
      <c r="AK40">
        <v>168</v>
      </c>
      <c r="AL40">
        <v>4.5999999999999996</v>
      </c>
      <c r="AM40">
        <v>175</v>
      </c>
      <c r="AN40" t="s">
        <v>155</v>
      </c>
      <c r="AO40">
        <v>1</v>
      </c>
      <c r="AP40" s="28">
        <v>0.8235069444444445</v>
      </c>
      <c r="AQ40">
        <v>47.158577000000001</v>
      </c>
      <c r="AR40">
        <v>-88.484493999999998</v>
      </c>
      <c r="AS40">
        <v>309.89999999999998</v>
      </c>
      <c r="AT40">
        <v>20.8</v>
      </c>
      <c r="AU40">
        <v>12</v>
      </c>
      <c r="AV40">
        <v>8</v>
      </c>
      <c r="AW40" t="s">
        <v>210</v>
      </c>
      <c r="AX40">
        <v>1.1000000000000001</v>
      </c>
      <c r="AY40">
        <v>2</v>
      </c>
      <c r="AZ40">
        <v>2.2999999999999998</v>
      </c>
      <c r="BA40">
        <v>14.686999999999999</v>
      </c>
      <c r="BB40">
        <v>13.63</v>
      </c>
      <c r="BC40">
        <v>0.93</v>
      </c>
      <c r="BD40">
        <v>15.83</v>
      </c>
      <c r="BE40">
        <v>2589.1889999999999</v>
      </c>
      <c r="BF40">
        <v>358.86599999999999</v>
      </c>
      <c r="BG40">
        <v>2.548</v>
      </c>
      <c r="BH40">
        <v>8.0000000000000002E-3</v>
      </c>
      <c r="BI40">
        <v>2.556</v>
      </c>
      <c r="BJ40">
        <v>2.1150000000000002</v>
      </c>
      <c r="BK40">
        <v>7.0000000000000001E-3</v>
      </c>
      <c r="BL40">
        <v>2.1219999999999999</v>
      </c>
      <c r="BM40">
        <v>1.4280999999999999</v>
      </c>
      <c r="BQ40">
        <v>215.68799999999999</v>
      </c>
      <c r="BR40">
        <v>0.160686</v>
      </c>
      <c r="BS40">
        <v>-5</v>
      </c>
      <c r="BT40">
        <v>6.0000000000000001E-3</v>
      </c>
      <c r="BU40">
        <v>3.9267650000000001</v>
      </c>
      <c r="BW40" s="4">
        <f t="shared" si="10"/>
        <v>1.037451313</v>
      </c>
      <c r="BX40" t="e">
        <v>#NAME?</v>
      </c>
      <c r="BY40" s="4">
        <f t="shared" si="11"/>
        <v>7526.7313312759743</v>
      </c>
      <c r="BZ40" s="4">
        <f t="shared" si="12"/>
        <v>1043.2177666171469</v>
      </c>
      <c r="CA40" s="4">
        <f t="shared" si="13"/>
        <v>7.4069955619660002</v>
      </c>
      <c r="CB40" s="4">
        <f t="shared" si="14"/>
        <v>2.3255873036000001E-2</v>
      </c>
    </row>
    <row r="41" spans="1:80" customFormat="1" x14ac:dyDescent="0.25">
      <c r="A41" s="26">
        <v>43530</v>
      </c>
      <c r="B41" s="27">
        <v>0.61503273148148152</v>
      </c>
      <c r="C41">
        <v>13.705</v>
      </c>
      <c r="D41">
        <v>2.2307999999999999</v>
      </c>
      <c r="E41">
        <v>22307.536231999999</v>
      </c>
      <c r="F41">
        <v>107.3</v>
      </c>
      <c r="G41">
        <v>0.4</v>
      </c>
      <c r="H41">
        <v>224.4</v>
      </c>
      <c r="J41">
        <v>1.3</v>
      </c>
      <c r="K41">
        <v>0.86409999999999998</v>
      </c>
      <c r="L41">
        <v>11.842700000000001</v>
      </c>
      <c r="M41">
        <v>1.9277</v>
      </c>
      <c r="N41">
        <v>92.736900000000006</v>
      </c>
      <c r="O41">
        <v>0.34570000000000001</v>
      </c>
      <c r="P41">
        <v>93.1</v>
      </c>
      <c r="Q41">
        <v>76.977000000000004</v>
      </c>
      <c r="R41">
        <v>0.28689999999999999</v>
      </c>
      <c r="S41">
        <v>77.3</v>
      </c>
      <c r="T41">
        <v>224.39510000000001</v>
      </c>
      <c r="W41">
        <v>0</v>
      </c>
      <c r="X41">
        <v>1.1234</v>
      </c>
      <c r="Y41">
        <v>11.9</v>
      </c>
      <c r="Z41">
        <v>866</v>
      </c>
      <c r="AA41">
        <v>853</v>
      </c>
      <c r="AB41">
        <v>871</v>
      </c>
      <c r="AC41">
        <v>93</v>
      </c>
      <c r="AD41">
        <v>31.44</v>
      </c>
      <c r="AE41">
        <v>0.72</v>
      </c>
      <c r="AF41">
        <v>982</v>
      </c>
      <c r="AG41">
        <v>3</v>
      </c>
      <c r="AH41">
        <v>42</v>
      </c>
      <c r="AI41">
        <v>35</v>
      </c>
      <c r="AJ41">
        <v>190</v>
      </c>
      <c r="AK41">
        <v>168</v>
      </c>
      <c r="AL41">
        <v>4.5</v>
      </c>
      <c r="AM41">
        <v>175</v>
      </c>
      <c r="AN41" t="s">
        <v>155</v>
      </c>
      <c r="AO41">
        <v>1</v>
      </c>
      <c r="AP41" s="28">
        <v>0.82351851851851843</v>
      </c>
      <c r="AQ41">
        <v>47.158628</v>
      </c>
      <c r="AR41">
        <v>-88.484396000000004</v>
      </c>
      <c r="AS41">
        <v>309.7</v>
      </c>
      <c r="AT41">
        <v>20.5</v>
      </c>
      <c r="AU41">
        <v>12</v>
      </c>
      <c r="AV41">
        <v>8</v>
      </c>
      <c r="AW41" t="s">
        <v>210</v>
      </c>
      <c r="AX41">
        <v>1.1431</v>
      </c>
      <c r="AY41">
        <v>2</v>
      </c>
      <c r="AZ41">
        <v>2.2999999999999998</v>
      </c>
      <c r="BA41">
        <v>14.686999999999999</v>
      </c>
      <c r="BB41">
        <v>13.71</v>
      </c>
      <c r="BC41">
        <v>0.93</v>
      </c>
      <c r="BD41">
        <v>15.724</v>
      </c>
      <c r="BE41">
        <v>2711.1149999999998</v>
      </c>
      <c r="BF41">
        <v>280.86900000000003</v>
      </c>
      <c r="BG41">
        <v>2.2229999999999999</v>
      </c>
      <c r="BH41">
        <v>8.0000000000000002E-3</v>
      </c>
      <c r="BI41">
        <v>2.2320000000000002</v>
      </c>
      <c r="BJ41">
        <v>1.845</v>
      </c>
      <c r="BK41">
        <v>7.0000000000000001E-3</v>
      </c>
      <c r="BL41">
        <v>1.8520000000000001</v>
      </c>
      <c r="BM41">
        <v>1.6313</v>
      </c>
      <c r="BQ41">
        <v>186.989</v>
      </c>
      <c r="BR41">
        <v>0.17279</v>
      </c>
      <c r="BS41">
        <v>-5</v>
      </c>
      <c r="BT41">
        <v>6.0000000000000001E-3</v>
      </c>
      <c r="BU41">
        <v>4.2225599999999996</v>
      </c>
      <c r="BW41" s="4">
        <f t="shared" si="10"/>
        <v>1.115600352</v>
      </c>
      <c r="BX41" t="e">
        <v>#NAME?</v>
      </c>
      <c r="BY41" s="4">
        <f t="shared" si="11"/>
        <v>8474.8402119823186</v>
      </c>
      <c r="BZ41" s="4">
        <f t="shared" si="12"/>
        <v>877.985587294992</v>
      </c>
      <c r="CA41" s="4">
        <f t="shared" si="13"/>
        <v>6.9490116764639991</v>
      </c>
      <c r="CB41" s="4">
        <f t="shared" si="14"/>
        <v>2.5007689343999995E-2</v>
      </c>
    </row>
    <row r="42" spans="1:80" customFormat="1" x14ac:dyDescent="0.25">
      <c r="A42" s="26">
        <v>43530</v>
      </c>
      <c r="B42" s="27">
        <v>0.61504430555555556</v>
      </c>
      <c r="C42">
        <v>14.175000000000001</v>
      </c>
      <c r="D42">
        <v>0.99399999999999999</v>
      </c>
      <c r="E42">
        <v>9940.3864730000005</v>
      </c>
      <c r="F42">
        <v>97.9</v>
      </c>
      <c r="G42">
        <v>0.4</v>
      </c>
      <c r="H42">
        <v>213.1</v>
      </c>
      <c r="J42">
        <v>1.1299999999999999</v>
      </c>
      <c r="K42">
        <v>0.87129999999999996</v>
      </c>
      <c r="L42">
        <v>12.350300000000001</v>
      </c>
      <c r="M42">
        <v>0.86609999999999998</v>
      </c>
      <c r="N42">
        <v>85.311400000000006</v>
      </c>
      <c r="O42">
        <v>0.34849999999999998</v>
      </c>
      <c r="P42">
        <v>85.7</v>
      </c>
      <c r="Q42">
        <v>70.813400000000001</v>
      </c>
      <c r="R42">
        <v>0.2893</v>
      </c>
      <c r="S42">
        <v>71.099999999999994</v>
      </c>
      <c r="T42">
        <v>213.10300000000001</v>
      </c>
      <c r="W42">
        <v>0</v>
      </c>
      <c r="X42">
        <v>0.98119999999999996</v>
      </c>
      <c r="Y42">
        <v>12</v>
      </c>
      <c r="Z42">
        <v>869</v>
      </c>
      <c r="AA42">
        <v>856</v>
      </c>
      <c r="AB42">
        <v>874</v>
      </c>
      <c r="AC42">
        <v>93</v>
      </c>
      <c r="AD42">
        <v>31.44</v>
      </c>
      <c r="AE42">
        <v>0.72</v>
      </c>
      <c r="AF42">
        <v>982</v>
      </c>
      <c r="AG42">
        <v>3</v>
      </c>
      <c r="AH42">
        <v>42</v>
      </c>
      <c r="AI42">
        <v>35</v>
      </c>
      <c r="AJ42">
        <v>190</v>
      </c>
      <c r="AK42">
        <v>168</v>
      </c>
      <c r="AL42">
        <v>4.5</v>
      </c>
      <c r="AM42">
        <v>175</v>
      </c>
      <c r="AN42" t="s">
        <v>155</v>
      </c>
      <c r="AO42">
        <v>1</v>
      </c>
      <c r="AP42" s="28">
        <v>0.82353009259259258</v>
      </c>
      <c r="AQ42">
        <v>47.158698000000001</v>
      </c>
      <c r="AR42">
        <v>-88.484316000000007</v>
      </c>
      <c r="AS42">
        <v>309.3</v>
      </c>
      <c r="AT42">
        <v>20.399999999999999</v>
      </c>
      <c r="AU42">
        <v>12</v>
      </c>
      <c r="AV42">
        <v>8</v>
      </c>
      <c r="AW42" t="s">
        <v>210</v>
      </c>
      <c r="AX42">
        <v>1.2862</v>
      </c>
      <c r="AY42">
        <v>2.0430999999999999</v>
      </c>
      <c r="AZ42">
        <v>2.3862000000000001</v>
      </c>
      <c r="BA42">
        <v>14.686999999999999</v>
      </c>
      <c r="BB42">
        <v>14.52</v>
      </c>
      <c r="BC42">
        <v>0.99</v>
      </c>
      <c r="BD42">
        <v>14.776</v>
      </c>
      <c r="BE42">
        <v>2946.2809999999999</v>
      </c>
      <c r="BF42">
        <v>131.5</v>
      </c>
      <c r="BG42">
        <v>2.1309999999999998</v>
      </c>
      <c r="BH42">
        <v>8.9999999999999993E-3</v>
      </c>
      <c r="BI42">
        <v>2.14</v>
      </c>
      <c r="BJ42">
        <v>1.7689999999999999</v>
      </c>
      <c r="BK42">
        <v>7.0000000000000001E-3</v>
      </c>
      <c r="BL42">
        <v>1.776</v>
      </c>
      <c r="BM42">
        <v>1.6144000000000001</v>
      </c>
      <c r="BQ42">
        <v>170.18899999999999</v>
      </c>
      <c r="BR42">
        <v>0.22725600000000001</v>
      </c>
      <c r="BS42">
        <v>-5</v>
      </c>
      <c r="BT42">
        <v>5.1570000000000001E-3</v>
      </c>
      <c r="BU42">
        <v>5.5535750000000004</v>
      </c>
      <c r="BW42" s="4">
        <f t="shared" si="10"/>
        <v>1.467254515</v>
      </c>
      <c r="BX42" t="e">
        <v>#NAME?</v>
      </c>
      <c r="BY42" s="4">
        <f t="shared" si="11"/>
        <v>12113.079171136871</v>
      </c>
      <c r="BZ42" s="4">
        <f t="shared" si="12"/>
        <v>540.63747178375002</v>
      </c>
      <c r="CA42" s="4">
        <f t="shared" si="13"/>
        <v>8.7612049609974996</v>
      </c>
      <c r="CB42" s="4">
        <f t="shared" si="14"/>
        <v>3.7001804152499998E-2</v>
      </c>
    </row>
    <row r="43" spans="1:80" customFormat="1" x14ac:dyDescent="0.25">
      <c r="A43" s="26">
        <v>43530</v>
      </c>
      <c r="B43" s="27">
        <v>0.6150558796296296</v>
      </c>
      <c r="C43">
        <v>14.146000000000001</v>
      </c>
      <c r="D43">
        <v>0.53239999999999998</v>
      </c>
      <c r="E43">
        <v>5323.53042</v>
      </c>
      <c r="F43">
        <v>97.3</v>
      </c>
      <c r="G43">
        <v>0.4</v>
      </c>
      <c r="H43">
        <v>169</v>
      </c>
      <c r="J43">
        <v>0.9</v>
      </c>
      <c r="K43">
        <v>0.87549999999999994</v>
      </c>
      <c r="L43">
        <v>12.384</v>
      </c>
      <c r="M43">
        <v>0.46610000000000001</v>
      </c>
      <c r="N43">
        <v>85.176100000000005</v>
      </c>
      <c r="O43">
        <v>0.35020000000000001</v>
      </c>
      <c r="P43">
        <v>85.5</v>
      </c>
      <c r="Q43">
        <v>70.7012</v>
      </c>
      <c r="R43">
        <v>0.29070000000000001</v>
      </c>
      <c r="S43">
        <v>71</v>
      </c>
      <c r="T43">
        <v>168.95660000000001</v>
      </c>
      <c r="W43">
        <v>0</v>
      </c>
      <c r="X43">
        <v>0.78790000000000004</v>
      </c>
      <c r="Y43">
        <v>11.9</v>
      </c>
      <c r="Z43">
        <v>878</v>
      </c>
      <c r="AA43">
        <v>865</v>
      </c>
      <c r="AB43">
        <v>882</v>
      </c>
      <c r="AC43">
        <v>93</v>
      </c>
      <c r="AD43">
        <v>31.44</v>
      </c>
      <c r="AE43">
        <v>0.72</v>
      </c>
      <c r="AF43">
        <v>982</v>
      </c>
      <c r="AG43">
        <v>3</v>
      </c>
      <c r="AH43">
        <v>42</v>
      </c>
      <c r="AI43">
        <v>35</v>
      </c>
      <c r="AJ43">
        <v>190</v>
      </c>
      <c r="AK43">
        <v>168</v>
      </c>
      <c r="AL43">
        <v>4.5</v>
      </c>
      <c r="AM43">
        <v>174.6</v>
      </c>
      <c r="AN43" t="s">
        <v>155</v>
      </c>
      <c r="AO43">
        <v>1</v>
      </c>
      <c r="AP43" s="28">
        <v>0.82354166666666673</v>
      </c>
      <c r="AQ43">
        <v>47.158771999999999</v>
      </c>
      <c r="AR43">
        <v>-88.484250000000003</v>
      </c>
      <c r="AS43">
        <v>308.8</v>
      </c>
      <c r="AT43">
        <v>20.7</v>
      </c>
      <c r="AU43">
        <v>12</v>
      </c>
      <c r="AV43">
        <v>8</v>
      </c>
      <c r="AW43" t="s">
        <v>210</v>
      </c>
      <c r="AX43">
        <v>1.4431</v>
      </c>
      <c r="AY43">
        <v>1.6258999999999999</v>
      </c>
      <c r="AZ43">
        <v>2.5430999999999999</v>
      </c>
      <c r="BA43">
        <v>14.686999999999999</v>
      </c>
      <c r="BB43">
        <v>15.04</v>
      </c>
      <c r="BC43">
        <v>1.02</v>
      </c>
      <c r="BD43">
        <v>14.225</v>
      </c>
      <c r="BE43">
        <v>3039.7220000000002</v>
      </c>
      <c r="BF43">
        <v>72.81</v>
      </c>
      <c r="BG43">
        <v>2.1890000000000001</v>
      </c>
      <c r="BH43">
        <v>8.9999999999999993E-3</v>
      </c>
      <c r="BI43">
        <v>2.198</v>
      </c>
      <c r="BJ43">
        <v>1.8169999999999999</v>
      </c>
      <c r="BK43">
        <v>7.0000000000000001E-3</v>
      </c>
      <c r="BL43">
        <v>1.825</v>
      </c>
      <c r="BM43">
        <v>1.3169</v>
      </c>
      <c r="BQ43">
        <v>140.62200000000001</v>
      </c>
      <c r="BR43">
        <v>0.33057300000000001</v>
      </c>
      <c r="BS43">
        <v>-5</v>
      </c>
      <c r="BT43">
        <v>5.0000000000000001E-3</v>
      </c>
      <c r="BU43">
        <v>8.0783780000000007</v>
      </c>
      <c r="BW43" s="4">
        <f t="shared" si="10"/>
        <v>2.1343074676000002</v>
      </c>
      <c r="BX43" t="e">
        <v>#NAME?</v>
      </c>
      <c r="BY43" s="4">
        <f t="shared" si="11"/>
        <v>18178.824071877116</v>
      </c>
      <c r="BZ43" s="4">
        <f t="shared" si="12"/>
        <v>435.43461562385409</v>
      </c>
      <c r="CA43" s="4">
        <f t="shared" si="13"/>
        <v>13.091146457912602</v>
      </c>
      <c r="CB43" s="4">
        <f t="shared" si="14"/>
        <v>5.3823809100600001E-2</v>
      </c>
    </row>
    <row r="44" spans="1:80" customFormat="1" x14ac:dyDescent="0.25">
      <c r="A44" s="26">
        <v>43530</v>
      </c>
      <c r="B44" s="27">
        <v>0.61506745370370364</v>
      </c>
      <c r="C44">
        <v>13.741</v>
      </c>
      <c r="D44">
        <v>1.5339</v>
      </c>
      <c r="E44">
        <v>15338.517325000001</v>
      </c>
      <c r="F44">
        <v>113.4</v>
      </c>
      <c r="G44">
        <v>0.4</v>
      </c>
      <c r="H44">
        <v>143.80000000000001</v>
      </c>
      <c r="J44">
        <v>0.72</v>
      </c>
      <c r="K44">
        <v>0.87</v>
      </c>
      <c r="L44">
        <v>11.9541</v>
      </c>
      <c r="M44">
        <v>1.3344</v>
      </c>
      <c r="N44">
        <v>98.619399999999999</v>
      </c>
      <c r="O44">
        <v>0.34799999999999998</v>
      </c>
      <c r="P44">
        <v>99</v>
      </c>
      <c r="Q44">
        <v>81.859899999999996</v>
      </c>
      <c r="R44">
        <v>0.2888</v>
      </c>
      <c r="S44">
        <v>82.1</v>
      </c>
      <c r="T44">
        <v>143.77629999999999</v>
      </c>
      <c r="W44">
        <v>0</v>
      </c>
      <c r="X44">
        <v>0.62949999999999995</v>
      </c>
      <c r="Y44">
        <v>11.9</v>
      </c>
      <c r="Z44">
        <v>886</v>
      </c>
      <c r="AA44">
        <v>874</v>
      </c>
      <c r="AB44">
        <v>891</v>
      </c>
      <c r="AC44">
        <v>93</v>
      </c>
      <c r="AD44">
        <v>31.44</v>
      </c>
      <c r="AE44">
        <v>0.72</v>
      </c>
      <c r="AF44">
        <v>982</v>
      </c>
      <c r="AG44">
        <v>3</v>
      </c>
      <c r="AH44">
        <v>42</v>
      </c>
      <c r="AI44">
        <v>35</v>
      </c>
      <c r="AJ44">
        <v>190</v>
      </c>
      <c r="AK44">
        <v>168</v>
      </c>
      <c r="AL44">
        <v>4.5999999999999996</v>
      </c>
      <c r="AM44">
        <v>174.3</v>
      </c>
      <c r="AN44" t="s">
        <v>155</v>
      </c>
      <c r="AO44">
        <v>1</v>
      </c>
      <c r="AP44" s="28">
        <v>0.82355324074074077</v>
      </c>
      <c r="AQ44">
        <v>47.158856</v>
      </c>
      <c r="AR44">
        <v>-88.484204000000005</v>
      </c>
      <c r="AS44">
        <v>308.5</v>
      </c>
      <c r="AT44">
        <v>21.7</v>
      </c>
      <c r="AU44">
        <v>12</v>
      </c>
      <c r="AV44">
        <v>8</v>
      </c>
      <c r="AW44" t="s">
        <v>210</v>
      </c>
      <c r="AX44">
        <v>1.3275999999999999</v>
      </c>
      <c r="AY44">
        <v>1.0430999999999999</v>
      </c>
      <c r="AZ44">
        <v>2.4706999999999999</v>
      </c>
      <c r="BA44">
        <v>14.686999999999999</v>
      </c>
      <c r="BB44">
        <v>14.37</v>
      </c>
      <c r="BC44">
        <v>0.98</v>
      </c>
      <c r="BD44">
        <v>14.946999999999999</v>
      </c>
      <c r="BE44">
        <v>2837.7240000000002</v>
      </c>
      <c r="BF44">
        <v>201.613</v>
      </c>
      <c r="BG44">
        <v>2.452</v>
      </c>
      <c r="BH44">
        <v>8.9999999999999993E-3</v>
      </c>
      <c r="BI44">
        <v>2.46</v>
      </c>
      <c r="BJ44">
        <v>2.0350000000000001</v>
      </c>
      <c r="BK44">
        <v>7.0000000000000001E-3</v>
      </c>
      <c r="BL44">
        <v>2.0419999999999998</v>
      </c>
      <c r="BM44">
        <v>1.0838000000000001</v>
      </c>
      <c r="BQ44">
        <v>108.65</v>
      </c>
      <c r="BR44">
        <v>0.44821699999999998</v>
      </c>
      <c r="BS44">
        <v>-5</v>
      </c>
      <c r="BT44">
        <v>5.0000000000000001E-3</v>
      </c>
      <c r="BU44">
        <v>10.953298</v>
      </c>
      <c r="BW44" s="4">
        <f t="shared" si="10"/>
        <v>2.8938613316000001</v>
      </c>
      <c r="BX44" t="e">
        <v>#NAME?</v>
      </c>
      <c r="BY44" s="4">
        <f t="shared" si="11"/>
        <v>23010.327825160606</v>
      </c>
      <c r="BZ44" s="4">
        <f t="shared" si="12"/>
        <v>1634.8246777396621</v>
      </c>
      <c r="CA44" s="4">
        <f t="shared" si="13"/>
        <v>19.882597401048798</v>
      </c>
      <c r="CB44" s="4">
        <f t="shared" si="14"/>
        <v>7.2978538584599989E-2</v>
      </c>
    </row>
    <row r="45" spans="1:80" customFormat="1" x14ac:dyDescent="0.25">
      <c r="A45" s="26">
        <v>43530</v>
      </c>
      <c r="B45" s="27">
        <v>0.61507902777777779</v>
      </c>
      <c r="C45">
        <v>13.534000000000001</v>
      </c>
      <c r="D45">
        <v>2.0638000000000001</v>
      </c>
      <c r="E45">
        <v>20637.868284</v>
      </c>
      <c r="F45">
        <v>132</v>
      </c>
      <c r="G45">
        <v>0.4</v>
      </c>
      <c r="H45">
        <v>175.6</v>
      </c>
      <c r="J45">
        <v>0.6</v>
      </c>
      <c r="K45">
        <v>0.8669</v>
      </c>
      <c r="L45">
        <v>11.7332</v>
      </c>
      <c r="M45">
        <v>1.7890999999999999</v>
      </c>
      <c r="N45">
        <v>114.399</v>
      </c>
      <c r="O45">
        <v>0.3468</v>
      </c>
      <c r="P45">
        <v>114.7</v>
      </c>
      <c r="Q45">
        <v>94.957800000000006</v>
      </c>
      <c r="R45">
        <v>0.2878</v>
      </c>
      <c r="S45">
        <v>95.2</v>
      </c>
      <c r="T45">
        <v>175.57149999999999</v>
      </c>
      <c r="W45">
        <v>0</v>
      </c>
      <c r="X45">
        <v>0.52010000000000001</v>
      </c>
      <c r="Y45">
        <v>12</v>
      </c>
      <c r="Z45">
        <v>904</v>
      </c>
      <c r="AA45">
        <v>896</v>
      </c>
      <c r="AB45">
        <v>910</v>
      </c>
      <c r="AC45">
        <v>93</v>
      </c>
      <c r="AD45">
        <v>31.44</v>
      </c>
      <c r="AE45">
        <v>0.72</v>
      </c>
      <c r="AF45">
        <v>982</v>
      </c>
      <c r="AG45">
        <v>3</v>
      </c>
      <c r="AH45">
        <v>42</v>
      </c>
      <c r="AI45">
        <v>35</v>
      </c>
      <c r="AJ45">
        <v>190</v>
      </c>
      <c r="AK45">
        <v>168</v>
      </c>
      <c r="AL45">
        <v>4.5999999999999996</v>
      </c>
      <c r="AM45">
        <v>174</v>
      </c>
      <c r="AN45" t="s">
        <v>155</v>
      </c>
      <c r="AO45">
        <v>1</v>
      </c>
      <c r="AP45" s="28">
        <v>0.82356481481481481</v>
      </c>
      <c r="AQ45">
        <v>47.158959000000003</v>
      </c>
      <c r="AR45">
        <v>-88.484174999999993</v>
      </c>
      <c r="AS45">
        <v>308.3</v>
      </c>
      <c r="AT45">
        <v>24.2</v>
      </c>
      <c r="AU45">
        <v>12</v>
      </c>
      <c r="AV45">
        <v>8</v>
      </c>
      <c r="AW45" t="s">
        <v>210</v>
      </c>
      <c r="AX45">
        <v>1.143057</v>
      </c>
      <c r="AY45">
        <v>1.056943</v>
      </c>
      <c r="AZ45">
        <v>2.1277720000000002</v>
      </c>
      <c r="BA45">
        <v>14.686999999999999</v>
      </c>
      <c r="BB45">
        <v>14.02</v>
      </c>
      <c r="BC45">
        <v>0.95</v>
      </c>
      <c r="BD45">
        <v>15.352</v>
      </c>
      <c r="BE45">
        <v>2736.373</v>
      </c>
      <c r="BF45">
        <v>265.56799999999998</v>
      </c>
      <c r="BG45">
        <v>2.794</v>
      </c>
      <c r="BH45">
        <v>8.0000000000000002E-3</v>
      </c>
      <c r="BI45">
        <v>2.802</v>
      </c>
      <c r="BJ45">
        <v>2.319</v>
      </c>
      <c r="BK45">
        <v>7.0000000000000001E-3</v>
      </c>
      <c r="BL45">
        <v>2.3260000000000001</v>
      </c>
      <c r="BM45">
        <v>1.3002</v>
      </c>
      <c r="BQ45">
        <v>88.203000000000003</v>
      </c>
      <c r="BR45">
        <v>0.59511199999999997</v>
      </c>
      <c r="BS45">
        <v>-5</v>
      </c>
      <c r="BT45">
        <v>5.0000000000000001E-3</v>
      </c>
      <c r="BU45">
        <v>14.543053</v>
      </c>
      <c r="BW45" s="4">
        <f t="shared" si="10"/>
        <v>3.8422746025999999</v>
      </c>
      <c r="BX45" t="e">
        <v>#NAME?</v>
      </c>
      <c r="BY45" s="4">
        <f t="shared" si="11"/>
        <v>29460.39956467909</v>
      </c>
      <c r="BZ45" s="4">
        <f t="shared" si="12"/>
        <v>2859.1640801866911</v>
      </c>
      <c r="CA45" s="4">
        <f t="shared" si="13"/>
        <v>30.080824647704599</v>
      </c>
      <c r="CB45" s="4">
        <f t="shared" si="14"/>
        <v>8.6129777087200002E-2</v>
      </c>
    </row>
    <row r="46" spans="1:80" customFormat="1" x14ac:dyDescent="0.25">
      <c r="A46" s="26">
        <v>43530</v>
      </c>
      <c r="B46" s="27">
        <v>0.61509060185185183</v>
      </c>
      <c r="C46">
        <v>13.954000000000001</v>
      </c>
      <c r="D46">
        <v>1.546</v>
      </c>
      <c r="E46">
        <v>15459.502408</v>
      </c>
      <c r="F46">
        <v>129.30000000000001</v>
      </c>
      <c r="G46">
        <v>0.5</v>
      </c>
      <c r="H46">
        <v>192.1</v>
      </c>
      <c r="J46">
        <v>0.5</v>
      </c>
      <c r="K46">
        <v>0.86819999999999997</v>
      </c>
      <c r="L46">
        <v>12.114800000000001</v>
      </c>
      <c r="M46">
        <v>1.3422000000000001</v>
      </c>
      <c r="N46">
        <v>112.2814</v>
      </c>
      <c r="O46">
        <v>0.41170000000000001</v>
      </c>
      <c r="P46">
        <v>112.7</v>
      </c>
      <c r="Q46">
        <v>93.200100000000006</v>
      </c>
      <c r="R46">
        <v>0.3417</v>
      </c>
      <c r="S46">
        <v>93.5</v>
      </c>
      <c r="T46">
        <v>192.10830000000001</v>
      </c>
      <c r="W46">
        <v>0</v>
      </c>
      <c r="X46">
        <v>0.43409999999999999</v>
      </c>
      <c r="Y46">
        <v>11.9</v>
      </c>
      <c r="Z46">
        <v>918</v>
      </c>
      <c r="AA46">
        <v>912</v>
      </c>
      <c r="AB46">
        <v>923</v>
      </c>
      <c r="AC46">
        <v>93</v>
      </c>
      <c r="AD46">
        <v>31.44</v>
      </c>
      <c r="AE46">
        <v>0.72</v>
      </c>
      <c r="AF46">
        <v>982</v>
      </c>
      <c r="AG46">
        <v>3</v>
      </c>
      <c r="AH46">
        <v>42</v>
      </c>
      <c r="AI46">
        <v>35</v>
      </c>
      <c r="AJ46">
        <v>190</v>
      </c>
      <c r="AK46">
        <v>168</v>
      </c>
      <c r="AL46">
        <v>4.5</v>
      </c>
      <c r="AM46">
        <v>174</v>
      </c>
      <c r="AN46" t="s">
        <v>155</v>
      </c>
      <c r="AO46">
        <v>1</v>
      </c>
      <c r="AP46" s="28">
        <v>0.82357638888888884</v>
      </c>
      <c r="AQ46">
        <v>47.159083000000003</v>
      </c>
      <c r="AR46">
        <v>-88.484173999999996</v>
      </c>
      <c r="AS46">
        <v>308.10000000000002</v>
      </c>
      <c r="AT46">
        <v>27.3</v>
      </c>
      <c r="AU46">
        <v>12</v>
      </c>
      <c r="AV46">
        <v>8</v>
      </c>
      <c r="AW46" t="s">
        <v>210</v>
      </c>
      <c r="AX46">
        <v>1.2</v>
      </c>
      <c r="AY46">
        <v>1</v>
      </c>
      <c r="AZ46">
        <v>1.9</v>
      </c>
      <c r="BA46">
        <v>14.686999999999999</v>
      </c>
      <c r="BB46">
        <v>14.17</v>
      </c>
      <c r="BC46">
        <v>0.96</v>
      </c>
      <c r="BD46">
        <v>15.18</v>
      </c>
      <c r="BE46">
        <v>2838.7750000000001</v>
      </c>
      <c r="BF46">
        <v>200.17500000000001</v>
      </c>
      <c r="BG46">
        <v>2.7549999999999999</v>
      </c>
      <c r="BH46">
        <v>0.01</v>
      </c>
      <c r="BI46">
        <v>2.7650000000000001</v>
      </c>
      <c r="BJ46">
        <v>2.2869999999999999</v>
      </c>
      <c r="BK46">
        <v>8.0000000000000002E-3</v>
      </c>
      <c r="BL46">
        <v>2.2949999999999999</v>
      </c>
      <c r="BM46">
        <v>1.4295</v>
      </c>
      <c r="BQ46">
        <v>73.960999999999999</v>
      </c>
      <c r="BR46">
        <v>0.66957999999999995</v>
      </c>
      <c r="BS46">
        <v>-5</v>
      </c>
      <c r="BT46">
        <v>5.0000000000000001E-3</v>
      </c>
      <c r="BU46">
        <v>16.362862</v>
      </c>
      <c r="BW46" s="4">
        <f t="shared" si="10"/>
        <v>4.3230681404000002</v>
      </c>
      <c r="BX46" t="e">
        <v>#NAME?</v>
      </c>
      <c r="BY46" s="4">
        <f t="shared" si="11"/>
        <v>34387.292989869209</v>
      </c>
      <c r="BZ46" s="4">
        <f t="shared" si="12"/>
        <v>2424.8051973992551</v>
      </c>
      <c r="CA46" s="4">
        <f t="shared" si="13"/>
        <v>33.372490664842992</v>
      </c>
      <c r="CB46" s="4">
        <f t="shared" si="14"/>
        <v>0.121134267386</v>
      </c>
    </row>
    <row r="47" spans="1:80" customFormat="1" x14ac:dyDescent="0.25">
      <c r="A47" s="26">
        <v>43530</v>
      </c>
      <c r="B47" s="27">
        <v>0.61510217592592598</v>
      </c>
      <c r="C47">
        <v>13.785</v>
      </c>
      <c r="D47">
        <v>1.0562</v>
      </c>
      <c r="E47">
        <v>10561.848739999999</v>
      </c>
      <c r="F47">
        <v>112.9</v>
      </c>
      <c r="G47">
        <v>0.5</v>
      </c>
      <c r="H47">
        <v>176.8</v>
      </c>
      <c r="J47">
        <v>0.38</v>
      </c>
      <c r="K47">
        <v>0.87370000000000003</v>
      </c>
      <c r="L47">
        <v>12.0442</v>
      </c>
      <c r="M47">
        <v>0.92279999999999995</v>
      </c>
      <c r="N47">
        <v>98.6357</v>
      </c>
      <c r="O47">
        <v>0.43690000000000001</v>
      </c>
      <c r="P47">
        <v>99.1</v>
      </c>
      <c r="Q47">
        <v>81.873400000000004</v>
      </c>
      <c r="R47">
        <v>0.36259999999999998</v>
      </c>
      <c r="S47">
        <v>82.2</v>
      </c>
      <c r="T47">
        <v>176.7551</v>
      </c>
      <c r="W47">
        <v>0</v>
      </c>
      <c r="X47">
        <v>0.3291</v>
      </c>
      <c r="Y47">
        <v>11.9</v>
      </c>
      <c r="Z47">
        <v>923</v>
      </c>
      <c r="AA47">
        <v>918</v>
      </c>
      <c r="AB47">
        <v>929</v>
      </c>
      <c r="AC47">
        <v>93</v>
      </c>
      <c r="AD47">
        <v>31.44</v>
      </c>
      <c r="AE47">
        <v>0.72</v>
      </c>
      <c r="AF47">
        <v>982</v>
      </c>
      <c r="AG47">
        <v>3</v>
      </c>
      <c r="AH47">
        <v>42</v>
      </c>
      <c r="AI47">
        <v>35</v>
      </c>
      <c r="AJ47">
        <v>190</v>
      </c>
      <c r="AK47">
        <v>168</v>
      </c>
      <c r="AL47">
        <v>4.5999999999999996</v>
      </c>
      <c r="AM47">
        <v>174</v>
      </c>
      <c r="AN47" t="s">
        <v>155</v>
      </c>
      <c r="AO47">
        <v>1</v>
      </c>
      <c r="AP47" s="28">
        <v>0.82358796296296299</v>
      </c>
      <c r="AQ47">
        <v>47.159219</v>
      </c>
      <c r="AR47">
        <v>-88.484184999999997</v>
      </c>
      <c r="AS47">
        <v>308.2</v>
      </c>
      <c r="AT47">
        <v>30.4</v>
      </c>
      <c r="AU47">
        <v>12</v>
      </c>
      <c r="AV47">
        <v>8</v>
      </c>
      <c r="AW47" t="s">
        <v>210</v>
      </c>
      <c r="AX47">
        <v>1.3292999999999999</v>
      </c>
      <c r="AY47">
        <v>1.0862000000000001</v>
      </c>
      <c r="AZ47">
        <v>2.0724</v>
      </c>
      <c r="BA47">
        <v>14.686999999999999</v>
      </c>
      <c r="BB47">
        <v>14.82</v>
      </c>
      <c r="BC47">
        <v>1.01</v>
      </c>
      <c r="BD47">
        <v>14.454000000000001</v>
      </c>
      <c r="BE47">
        <v>2929.4119999999998</v>
      </c>
      <c r="BF47">
        <v>142.852</v>
      </c>
      <c r="BG47">
        <v>2.512</v>
      </c>
      <c r="BH47">
        <v>1.0999999999999999E-2</v>
      </c>
      <c r="BI47">
        <v>2.5230000000000001</v>
      </c>
      <c r="BJ47">
        <v>2.085</v>
      </c>
      <c r="BK47">
        <v>8.9999999999999993E-3</v>
      </c>
      <c r="BL47">
        <v>2.0950000000000002</v>
      </c>
      <c r="BM47">
        <v>1.3652</v>
      </c>
      <c r="BQ47">
        <v>58.206000000000003</v>
      </c>
      <c r="BR47">
        <v>0.74222500000000002</v>
      </c>
      <c r="BS47">
        <v>-5</v>
      </c>
      <c r="BT47">
        <v>5.0000000000000001E-3</v>
      </c>
      <c r="BU47">
        <v>18.138124000000001</v>
      </c>
      <c r="BW47" s="4">
        <f t="shared" si="10"/>
        <v>4.7920923607999999</v>
      </c>
      <c r="BX47" t="e">
        <v>#NAME?</v>
      </c>
      <c r="BY47" s="4">
        <f t="shared" si="11"/>
        <v>39335.128407716045</v>
      </c>
      <c r="BZ47" s="4">
        <f t="shared" si="12"/>
        <v>1918.1671145264143</v>
      </c>
      <c r="CA47" s="4">
        <f t="shared" si="13"/>
        <v>33.730264831366405</v>
      </c>
      <c r="CB47" s="4">
        <f t="shared" si="14"/>
        <v>0.1477041851692</v>
      </c>
    </row>
    <row r="48" spans="1:80" customFormat="1" x14ac:dyDescent="0.25">
      <c r="A48" s="26">
        <v>43530</v>
      </c>
      <c r="B48" s="27">
        <v>0.61511375000000001</v>
      </c>
      <c r="C48">
        <v>13.621</v>
      </c>
      <c r="D48">
        <v>0.3755</v>
      </c>
      <c r="E48">
        <v>3755.1260499999999</v>
      </c>
      <c r="F48">
        <v>102.5</v>
      </c>
      <c r="G48">
        <v>0.5</v>
      </c>
      <c r="H48">
        <v>144.80000000000001</v>
      </c>
      <c r="J48">
        <v>0.3</v>
      </c>
      <c r="K48">
        <v>0.88080000000000003</v>
      </c>
      <c r="L48">
        <v>11.997199999999999</v>
      </c>
      <c r="M48">
        <v>0.33079999999999998</v>
      </c>
      <c r="N48">
        <v>90.259</v>
      </c>
      <c r="O48">
        <v>0.44040000000000001</v>
      </c>
      <c r="P48">
        <v>90.7</v>
      </c>
      <c r="Q48">
        <v>74.920199999999994</v>
      </c>
      <c r="R48">
        <v>0.36559999999999998</v>
      </c>
      <c r="S48">
        <v>75.3</v>
      </c>
      <c r="T48">
        <v>144.8202</v>
      </c>
      <c r="W48">
        <v>0</v>
      </c>
      <c r="X48">
        <v>0.26419999999999999</v>
      </c>
      <c r="Y48">
        <v>11.9</v>
      </c>
      <c r="Z48">
        <v>910</v>
      </c>
      <c r="AA48">
        <v>905</v>
      </c>
      <c r="AB48">
        <v>917</v>
      </c>
      <c r="AC48">
        <v>93</v>
      </c>
      <c r="AD48">
        <v>31.44</v>
      </c>
      <c r="AE48">
        <v>0.72</v>
      </c>
      <c r="AF48">
        <v>982</v>
      </c>
      <c r="AG48">
        <v>3</v>
      </c>
      <c r="AH48">
        <v>42</v>
      </c>
      <c r="AI48">
        <v>35</v>
      </c>
      <c r="AJ48">
        <v>190</v>
      </c>
      <c r="AK48">
        <v>168</v>
      </c>
      <c r="AL48">
        <v>4.5999999999999996</v>
      </c>
      <c r="AM48">
        <v>174</v>
      </c>
      <c r="AN48" t="s">
        <v>155</v>
      </c>
      <c r="AO48">
        <v>1</v>
      </c>
      <c r="AP48" s="28">
        <v>0.82359953703703714</v>
      </c>
      <c r="AQ48">
        <v>47.159365000000001</v>
      </c>
      <c r="AR48">
        <v>-88.484191999999993</v>
      </c>
      <c r="AS48">
        <v>308.5</v>
      </c>
      <c r="AT48">
        <v>33.5</v>
      </c>
      <c r="AU48">
        <v>12</v>
      </c>
      <c r="AV48">
        <v>8</v>
      </c>
      <c r="AW48" t="s">
        <v>210</v>
      </c>
      <c r="AX48">
        <v>1.5430999999999999</v>
      </c>
      <c r="AY48">
        <v>1.3292999999999999</v>
      </c>
      <c r="AZ48">
        <v>2.3862000000000001</v>
      </c>
      <c r="BA48">
        <v>14.686999999999999</v>
      </c>
      <c r="BB48">
        <v>15.75</v>
      </c>
      <c r="BC48">
        <v>1.07</v>
      </c>
      <c r="BD48">
        <v>13.531000000000001</v>
      </c>
      <c r="BE48">
        <v>3070.3339999999998</v>
      </c>
      <c r="BF48">
        <v>53.875999999999998</v>
      </c>
      <c r="BG48">
        <v>2.419</v>
      </c>
      <c r="BH48">
        <v>1.2E-2</v>
      </c>
      <c r="BI48">
        <v>2.431</v>
      </c>
      <c r="BJ48">
        <v>2.008</v>
      </c>
      <c r="BK48">
        <v>0.01</v>
      </c>
      <c r="BL48">
        <v>2.0179999999999998</v>
      </c>
      <c r="BM48">
        <v>1.1769000000000001</v>
      </c>
      <c r="BQ48">
        <v>49.170999999999999</v>
      </c>
      <c r="BR48">
        <v>0.58455699999999999</v>
      </c>
      <c r="BS48">
        <v>-5</v>
      </c>
      <c r="BT48">
        <v>5.0000000000000001E-3</v>
      </c>
      <c r="BU48">
        <v>14.285112</v>
      </c>
      <c r="BW48" s="4">
        <f t="shared" si="10"/>
        <v>3.7741265903999999</v>
      </c>
      <c r="BX48" t="e">
        <v>#NAME?</v>
      </c>
      <c r="BY48" s="4">
        <f t="shared" si="11"/>
        <v>32469.606169402137</v>
      </c>
      <c r="BZ48" s="4">
        <f t="shared" si="12"/>
        <v>569.75316105111347</v>
      </c>
      <c r="CA48" s="4">
        <f t="shared" si="13"/>
        <v>25.581574292498402</v>
      </c>
      <c r="CB48" s="4">
        <f t="shared" si="14"/>
        <v>0.1269032209632</v>
      </c>
    </row>
    <row r="49" spans="1:80" customFormat="1" x14ac:dyDescent="0.25">
      <c r="A49" s="26">
        <v>43530</v>
      </c>
      <c r="B49" s="27">
        <v>0.61512532407407405</v>
      </c>
      <c r="C49">
        <v>13.558</v>
      </c>
      <c r="D49">
        <v>0.13159999999999999</v>
      </c>
      <c r="E49">
        <v>1315.682382</v>
      </c>
      <c r="F49">
        <v>122</v>
      </c>
      <c r="G49">
        <v>0.4</v>
      </c>
      <c r="H49">
        <v>108.7</v>
      </c>
      <c r="J49">
        <v>0.2</v>
      </c>
      <c r="K49">
        <v>0.88339999999999996</v>
      </c>
      <c r="L49">
        <v>11.977</v>
      </c>
      <c r="M49">
        <v>0.1162</v>
      </c>
      <c r="N49">
        <v>107.74720000000001</v>
      </c>
      <c r="O49">
        <v>0.37630000000000002</v>
      </c>
      <c r="P49">
        <v>108.1</v>
      </c>
      <c r="Q49">
        <v>89.436499999999995</v>
      </c>
      <c r="R49">
        <v>0.31230000000000002</v>
      </c>
      <c r="S49">
        <v>89.7</v>
      </c>
      <c r="T49">
        <v>108.7294</v>
      </c>
      <c r="W49">
        <v>0</v>
      </c>
      <c r="X49">
        <v>0.1767</v>
      </c>
      <c r="Y49">
        <v>11.9</v>
      </c>
      <c r="Z49">
        <v>895</v>
      </c>
      <c r="AA49">
        <v>886</v>
      </c>
      <c r="AB49">
        <v>901</v>
      </c>
      <c r="AC49">
        <v>93</v>
      </c>
      <c r="AD49">
        <v>31.44</v>
      </c>
      <c r="AE49">
        <v>0.72</v>
      </c>
      <c r="AF49">
        <v>982</v>
      </c>
      <c r="AG49">
        <v>3</v>
      </c>
      <c r="AH49">
        <v>42</v>
      </c>
      <c r="AI49">
        <v>35</v>
      </c>
      <c r="AJ49">
        <v>190</v>
      </c>
      <c r="AK49">
        <v>168</v>
      </c>
      <c r="AL49">
        <v>4.5</v>
      </c>
      <c r="AM49">
        <v>174</v>
      </c>
      <c r="AN49" t="s">
        <v>155</v>
      </c>
      <c r="AO49">
        <v>1</v>
      </c>
      <c r="AP49" s="28">
        <v>0.82361111111111107</v>
      </c>
      <c r="AQ49">
        <v>47.159516000000004</v>
      </c>
      <c r="AR49">
        <v>-88.484200999999999</v>
      </c>
      <c r="AS49">
        <v>308.7</v>
      </c>
      <c r="AT49">
        <v>35.6</v>
      </c>
      <c r="AU49">
        <v>12</v>
      </c>
      <c r="AV49">
        <v>8</v>
      </c>
      <c r="AW49" t="s">
        <v>210</v>
      </c>
      <c r="AX49">
        <v>1.6861999999999999</v>
      </c>
      <c r="AY49">
        <v>1.2845</v>
      </c>
      <c r="AZ49">
        <v>2.5430999999999999</v>
      </c>
      <c r="BA49">
        <v>14.686999999999999</v>
      </c>
      <c r="BB49">
        <v>16.12</v>
      </c>
      <c r="BC49">
        <v>1.1000000000000001</v>
      </c>
      <c r="BD49">
        <v>13.202</v>
      </c>
      <c r="BE49">
        <v>3125.73</v>
      </c>
      <c r="BF49">
        <v>19.305</v>
      </c>
      <c r="BG49">
        <v>2.9449999999999998</v>
      </c>
      <c r="BH49">
        <v>0.01</v>
      </c>
      <c r="BI49">
        <v>2.9550000000000001</v>
      </c>
      <c r="BJ49">
        <v>2.444</v>
      </c>
      <c r="BK49">
        <v>8.9999999999999993E-3</v>
      </c>
      <c r="BL49">
        <v>2.4529999999999998</v>
      </c>
      <c r="BM49">
        <v>0.90110000000000001</v>
      </c>
      <c r="BQ49">
        <v>33.526000000000003</v>
      </c>
      <c r="BR49">
        <v>0.39030100000000001</v>
      </c>
      <c r="BS49">
        <v>-5</v>
      </c>
      <c r="BT49">
        <v>5.0000000000000001E-3</v>
      </c>
      <c r="BU49">
        <v>9.5379810000000003</v>
      </c>
      <c r="BW49" s="4">
        <f t="shared" si="10"/>
        <v>2.5199345802000002</v>
      </c>
      <c r="BX49" t="e">
        <v>#NAME?</v>
      </c>
      <c r="BY49" s="4">
        <f t="shared" si="11"/>
        <v>22070.677425841539</v>
      </c>
      <c r="BZ49" s="4">
        <f t="shared" si="12"/>
        <v>136.3119743886615</v>
      </c>
      <c r="CA49" s="4">
        <f t="shared" si="13"/>
        <v>20.7945487995135</v>
      </c>
      <c r="CB49" s="4">
        <f t="shared" si="14"/>
        <v>7.0609673343000001E-2</v>
      </c>
    </row>
    <row r="50" spans="1:80" customFormat="1" x14ac:dyDescent="0.25">
      <c r="A50" s="26">
        <v>43530</v>
      </c>
      <c r="B50" s="27">
        <v>0.61513689814814809</v>
      </c>
      <c r="C50">
        <v>13.385</v>
      </c>
      <c r="D50">
        <v>4.48E-2</v>
      </c>
      <c r="E50">
        <v>448.183333</v>
      </c>
      <c r="F50">
        <v>199.2</v>
      </c>
      <c r="G50">
        <v>0.1</v>
      </c>
      <c r="H50">
        <v>93.2</v>
      </c>
      <c r="J50">
        <v>0.2</v>
      </c>
      <c r="K50">
        <v>0.88539999999999996</v>
      </c>
      <c r="L50">
        <v>11.851699999999999</v>
      </c>
      <c r="M50">
        <v>3.9699999999999999E-2</v>
      </c>
      <c r="N50">
        <v>176.40469999999999</v>
      </c>
      <c r="O50">
        <v>7.0000000000000007E-2</v>
      </c>
      <c r="P50">
        <v>176.5</v>
      </c>
      <c r="Q50">
        <v>146.42619999999999</v>
      </c>
      <c r="R50">
        <v>5.8099999999999999E-2</v>
      </c>
      <c r="S50">
        <v>146.5</v>
      </c>
      <c r="T50">
        <v>93.217500000000001</v>
      </c>
      <c r="W50">
        <v>0</v>
      </c>
      <c r="X50">
        <v>0.17710000000000001</v>
      </c>
      <c r="Y50">
        <v>12</v>
      </c>
      <c r="Z50">
        <v>885</v>
      </c>
      <c r="AA50">
        <v>875</v>
      </c>
      <c r="AB50">
        <v>891</v>
      </c>
      <c r="AC50">
        <v>93</v>
      </c>
      <c r="AD50">
        <v>31.44</v>
      </c>
      <c r="AE50">
        <v>0.72</v>
      </c>
      <c r="AF50">
        <v>982</v>
      </c>
      <c r="AG50">
        <v>3</v>
      </c>
      <c r="AH50">
        <v>42</v>
      </c>
      <c r="AI50">
        <v>35</v>
      </c>
      <c r="AJ50">
        <v>190</v>
      </c>
      <c r="AK50">
        <v>168</v>
      </c>
      <c r="AL50">
        <v>4.5</v>
      </c>
      <c r="AM50">
        <v>174</v>
      </c>
      <c r="AN50" t="s">
        <v>155</v>
      </c>
      <c r="AO50">
        <v>1</v>
      </c>
      <c r="AP50" s="28">
        <v>0.82362268518518522</v>
      </c>
      <c r="AQ50">
        <v>47.159664999999997</v>
      </c>
      <c r="AR50">
        <v>-88.484209000000007</v>
      </c>
      <c r="AS50">
        <v>309.10000000000002</v>
      </c>
      <c r="AT50">
        <v>36.5</v>
      </c>
      <c r="AU50">
        <v>12</v>
      </c>
      <c r="AV50">
        <v>8</v>
      </c>
      <c r="AW50" t="s">
        <v>210</v>
      </c>
      <c r="AX50">
        <v>1.8</v>
      </c>
      <c r="AY50">
        <v>1.3448</v>
      </c>
      <c r="AZ50">
        <v>2.8586</v>
      </c>
      <c r="BA50">
        <v>14.686999999999999</v>
      </c>
      <c r="BB50">
        <v>16.420000000000002</v>
      </c>
      <c r="BC50">
        <v>1.1200000000000001</v>
      </c>
      <c r="BD50">
        <v>12.936999999999999</v>
      </c>
      <c r="BE50">
        <v>3146.0720000000001</v>
      </c>
      <c r="BF50">
        <v>6.7050000000000001</v>
      </c>
      <c r="BG50">
        <v>4.9039999999999999</v>
      </c>
      <c r="BH50">
        <v>2E-3</v>
      </c>
      <c r="BI50">
        <v>4.9059999999999997</v>
      </c>
      <c r="BJ50">
        <v>4.07</v>
      </c>
      <c r="BK50">
        <v>2E-3</v>
      </c>
      <c r="BL50">
        <v>4.0720000000000001</v>
      </c>
      <c r="BM50">
        <v>0.78580000000000005</v>
      </c>
      <c r="BQ50">
        <v>34.180999999999997</v>
      </c>
      <c r="BR50">
        <v>0.33892499999999998</v>
      </c>
      <c r="BS50">
        <v>-5</v>
      </c>
      <c r="BT50">
        <v>5.8430000000000001E-3</v>
      </c>
      <c r="BU50">
        <v>8.2824799999999996</v>
      </c>
      <c r="BW50" s="4">
        <f t="shared" si="10"/>
        <v>2.1882312159999997</v>
      </c>
      <c r="BX50" t="e">
        <v>#NAME?</v>
      </c>
      <c r="BY50" s="4">
        <f t="shared" si="11"/>
        <v>19290.203213259967</v>
      </c>
      <c r="BZ50" s="4">
        <f t="shared" si="12"/>
        <v>41.111841224519992</v>
      </c>
      <c r="CA50" s="4">
        <f t="shared" si="13"/>
        <v>30.068973805375997</v>
      </c>
      <c r="CB50" s="4">
        <f t="shared" si="14"/>
        <v>1.2263039888E-2</v>
      </c>
    </row>
    <row r="51" spans="1:80" customFormat="1" x14ac:dyDescent="0.25">
      <c r="A51" s="26">
        <v>43530</v>
      </c>
      <c r="B51" s="27">
        <v>0.61514847222222224</v>
      </c>
      <c r="C51">
        <v>12.83</v>
      </c>
      <c r="D51">
        <v>2.0500000000000001E-2</v>
      </c>
      <c r="E51">
        <v>204.936387</v>
      </c>
      <c r="F51">
        <v>280.10000000000002</v>
      </c>
      <c r="G51">
        <v>-0.1</v>
      </c>
      <c r="H51">
        <v>80.400000000000006</v>
      </c>
      <c r="J51">
        <v>0.4</v>
      </c>
      <c r="K51">
        <v>0.88990000000000002</v>
      </c>
      <c r="L51">
        <v>11.417199999999999</v>
      </c>
      <c r="M51">
        <v>1.8200000000000001E-2</v>
      </c>
      <c r="N51">
        <v>249.29069999999999</v>
      </c>
      <c r="O51">
        <v>0</v>
      </c>
      <c r="P51">
        <v>249.3</v>
      </c>
      <c r="Q51">
        <v>206.92590000000001</v>
      </c>
      <c r="R51">
        <v>0</v>
      </c>
      <c r="S51">
        <v>206.9</v>
      </c>
      <c r="T51">
        <v>80.3583</v>
      </c>
      <c r="W51">
        <v>0</v>
      </c>
      <c r="X51">
        <v>0.35599999999999998</v>
      </c>
      <c r="Y51">
        <v>11.9</v>
      </c>
      <c r="Z51">
        <v>879</v>
      </c>
      <c r="AA51">
        <v>868</v>
      </c>
      <c r="AB51">
        <v>884</v>
      </c>
      <c r="AC51">
        <v>93</v>
      </c>
      <c r="AD51">
        <v>31.44</v>
      </c>
      <c r="AE51">
        <v>0.72</v>
      </c>
      <c r="AF51">
        <v>982</v>
      </c>
      <c r="AG51">
        <v>3</v>
      </c>
      <c r="AH51">
        <v>42</v>
      </c>
      <c r="AI51">
        <v>35</v>
      </c>
      <c r="AJ51">
        <v>190</v>
      </c>
      <c r="AK51">
        <v>168</v>
      </c>
      <c r="AL51">
        <v>4.4000000000000004</v>
      </c>
      <c r="AM51">
        <v>174</v>
      </c>
      <c r="AN51" t="s">
        <v>155</v>
      </c>
      <c r="AO51">
        <v>1</v>
      </c>
      <c r="AP51" s="28">
        <v>0.82363425925925926</v>
      </c>
      <c r="AQ51">
        <v>47.159809000000003</v>
      </c>
      <c r="AR51">
        <v>-88.484213999999994</v>
      </c>
      <c r="AS51">
        <v>309.5</v>
      </c>
      <c r="AT51">
        <v>36</v>
      </c>
      <c r="AU51">
        <v>12</v>
      </c>
      <c r="AV51">
        <v>8</v>
      </c>
      <c r="AW51" t="s">
        <v>210</v>
      </c>
      <c r="AX51">
        <v>1.5845</v>
      </c>
      <c r="AY51">
        <v>1.8</v>
      </c>
      <c r="AZ51">
        <v>3.0707</v>
      </c>
      <c r="BA51">
        <v>14.686999999999999</v>
      </c>
      <c r="BB51">
        <v>17.12</v>
      </c>
      <c r="BC51">
        <v>1.17</v>
      </c>
      <c r="BD51">
        <v>12.374000000000001</v>
      </c>
      <c r="BE51">
        <v>3152.2510000000002</v>
      </c>
      <c r="BF51">
        <v>3.2050000000000001</v>
      </c>
      <c r="BG51">
        <v>7.2080000000000002</v>
      </c>
      <c r="BH51">
        <v>0</v>
      </c>
      <c r="BI51">
        <v>7.2080000000000002</v>
      </c>
      <c r="BJ51">
        <v>5.9829999999999997</v>
      </c>
      <c r="BK51">
        <v>0</v>
      </c>
      <c r="BL51">
        <v>5.9829999999999997</v>
      </c>
      <c r="BM51">
        <v>0.70450000000000002</v>
      </c>
      <c r="BQ51">
        <v>71.457999999999998</v>
      </c>
      <c r="BR51">
        <v>0.24732799999999999</v>
      </c>
      <c r="BS51">
        <v>-5</v>
      </c>
      <c r="BT51">
        <v>6.0000000000000001E-3</v>
      </c>
      <c r="BU51">
        <v>6.0440779999999998</v>
      </c>
      <c r="BW51" s="4">
        <f t="shared" si="10"/>
        <v>1.5968454075999998</v>
      </c>
      <c r="BX51" t="e">
        <v>#NAME?</v>
      </c>
      <c r="BY51" s="4">
        <f t="shared" si="11"/>
        <v>14104.529415763593</v>
      </c>
      <c r="BZ51" s="4">
        <f t="shared" si="12"/>
        <v>14.340551173596998</v>
      </c>
      <c r="CA51" s="4">
        <f t="shared" si="13"/>
        <v>32.251698240027196</v>
      </c>
      <c r="CB51" s="4">
        <f t="shared" si="14"/>
        <v>0</v>
      </c>
    </row>
    <row r="52" spans="1:80" customFormat="1" x14ac:dyDescent="0.25">
      <c r="A52" s="26">
        <v>43530</v>
      </c>
      <c r="B52" s="27">
        <v>0.61516004629629628</v>
      </c>
      <c r="C52">
        <v>12.83</v>
      </c>
      <c r="D52">
        <v>1.35E-2</v>
      </c>
      <c r="E52">
        <v>135.01639299999999</v>
      </c>
      <c r="F52">
        <v>323.39999999999998</v>
      </c>
      <c r="G52">
        <v>0</v>
      </c>
      <c r="H52">
        <v>75.099999999999994</v>
      </c>
      <c r="J52">
        <v>0.5</v>
      </c>
      <c r="K52">
        <v>0.88990000000000002</v>
      </c>
      <c r="L52">
        <v>11.417999999999999</v>
      </c>
      <c r="M52">
        <v>1.2E-2</v>
      </c>
      <c r="N52">
        <v>287.83109999999999</v>
      </c>
      <c r="O52">
        <v>0</v>
      </c>
      <c r="P52">
        <v>287.8</v>
      </c>
      <c r="Q52">
        <v>238.91669999999999</v>
      </c>
      <c r="R52">
        <v>0</v>
      </c>
      <c r="S52">
        <v>238.9</v>
      </c>
      <c r="T52">
        <v>75.099999999999994</v>
      </c>
      <c r="W52">
        <v>0</v>
      </c>
      <c r="X52">
        <v>0.44500000000000001</v>
      </c>
      <c r="Y52">
        <v>11.9</v>
      </c>
      <c r="Z52">
        <v>875</v>
      </c>
      <c r="AA52">
        <v>864</v>
      </c>
      <c r="AB52">
        <v>880</v>
      </c>
      <c r="AC52">
        <v>93</v>
      </c>
      <c r="AD52">
        <v>31.44</v>
      </c>
      <c r="AE52">
        <v>0.72</v>
      </c>
      <c r="AF52">
        <v>982</v>
      </c>
      <c r="AG52">
        <v>3</v>
      </c>
      <c r="AH52">
        <v>42</v>
      </c>
      <c r="AI52">
        <v>35</v>
      </c>
      <c r="AJ52">
        <v>190</v>
      </c>
      <c r="AK52">
        <v>168</v>
      </c>
      <c r="AL52">
        <v>4.4000000000000004</v>
      </c>
      <c r="AM52">
        <v>174</v>
      </c>
      <c r="AN52" t="s">
        <v>155</v>
      </c>
      <c r="AO52">
        <v>1</v>
      </c>
      <c r="AP52" s="28">
        <v>0.8236458333333333</v>
      </c>
      <c r="AQ52">
        <v>47.159950000000002</v>
      </c>
      <c r="AR52">
        <v>-88.484218999999996</v>
      </c>
      <c r="AS52">
        <v>309.8</v>
      </c>
      <c r="AT52">
        <v>35.1</v>
      </c>
      <c r="AU52">
        <v>12</v>
      </c>
      <c r="AV52">
        <v>8</v>
      </c>
      <c r="AW52" t="s">
        <v>210</v>
      </c>
      <c r="AX52">
        <v>1.3</v>
      </c>
      <c r="AY52">
        <v>1.8431</v>
      </c>
      <c r="AZ52">
        <v>2.9</v>
      </c>
      <c r="BA52">
        <v>14.686999999999999</v>
      </c>
      <c r="BB52">
        <v>17.13</v>
      </c>
      <c r="BC52">
        <v>1.17</v>
      </c>
      <c r="BD52">
        <v>12.367000000000001</v>
      </c>
      <c r="BE52">
        <v>3154.1170000000002</v>
      </c>
      <c r="BF52">
        <v>2.113</v>
      </c>
      <c r="BG52">
        <v>8.3260000000000005</v>
      </c>
      <c r="BH52">
        <v>0</v>
      </c>
      <c r="BI52">
        <v>8.3260000000000005</v>
      </c>
      <c r="BJ52">
        <v>6.9109999999999996</v>
      </c>
      <c r="BK52">
        <v>0</v>
      </c>
      <c r="BL52">
        <v>6.9109999999999996</v>
      </c>
      <c r="BM52">
        <v>0.65880000000000005</v>
      </c>
      <c r="BQ52">
        <v>89.376000000000005</v>
      </c>
      <c r="BR52">
        <v>0.232686</v>
      </c>
      <c r="BS52">
        <v>-5</v>
      </c>
      <c r="BT52">
        <v>6.0000000000000001E-3</v>
      </c>
      <c r="BU52">
        <v>5.6862640000000004</v>
      </c>
      <c r="BW52" s="4">
        <f t="shared" si="10"/>
        <v>1.5023109488000002</v>
      </c>
      <c r="BX52" t="e">
        <v>#NAME?</v>
      </c>
      <c r="BY52" s="4">
        <f t="shared" si="11"/>
        <v>13277.385584761787</v>
      </c>
      <c r="BZ52" s="4">
        <f t="shared" si="12"/>
        <v>8.8947606384296005</v>
      </c>
      <c r="CA52" s="4">
        <f t="shared" si="13"/>
        <v>35.048640357579202</v>
      </c>
      <c r="CB52" s="4">
        <f t="shared" si="14"/>
        <v>0</v>
      </c>
    </row>
    <row r="53" spans="1:80" customFormat="1" x14ac:dyDescent="0.25">
      <c r="A53" s="26">
        <v>43530</v>
      </c>
      <c r="B53" s="27">
        <v>0.61517162037037043</v>
      </c>
      <c r="C53">
        <v>13.167999999999999</v>
      </c>
      <c r="D53">
        <v>1.1599999999999999E-2</v>
      </c>
      <c r="E53">
        <v>116.482412</v>
      </c>
      <c r="F53">
        <v>323.39999999999998</v>
      </c>
      <c r="G53">
        <v>0</v>
      </c>
      <c r="H53">
        <v>75.099999999999994</v>
      </c>
      <c r="J53">
        <v>0.72</v>
      </c>
      <c r="K53">
        <v>0.88739999999999997</v>
      </c>
      <c r="L53">
        <v>11.6851</v>
      </c>
      <c r="M53">
        <v>1.03E-2</v>
      </c>
      <c r="N53">
        <v>286.97000000000003</v>
      </c>
      <c r="O53">
        <v>0</v>
      </c>
      <c r="P53">
        <v>287</v>
      </c>
      <c r="Q53">
        <v>238.202</v>
      </c>
      <c r="R53">
        <v>0</v>
      </c>
      <c r="S53">
        <v>238.2</v>
      </c>
      <c r="T53">
        <v>75.132499999999993</v>
      </c>
      <c r="W53">
        <v>0</v>
      </c>
      <c r="X53">
        <v>0.63970000000000005</v>
      </c>
      <c r="Y53">
        <v>11.9</v>
      </c>
      <c r="Z53">
        <v>874</v>
      </c>
      <c r="AA53">
        <v>863</v>
      </c>
      <c r="AB53">
        <v>880</v>
      </c>
      <c r="AC53">
        <v>93</v>
      </c>
      <c r="AD53">
        <v>31.44</v>
      </c>
      <c r="AE53">
        <v>0.72</v>
      </c>
      <c r="AF53">
        <v>982</v>
      </c>
      <c r="AG53">
        <v>3</v>
      </c>
      <c r="AH53">
        <v>42</v>
      </c>
      <c r="AI53">
        <v>35</v>
      </c>
      <c r="AJ53">
        <v>190</v>
      </c>
      <c r="AK53">
        <v>168</v>
      </c>
      <c r="AL53">
        <v>4.4000000000000004</v>
      </c>
      <c r="AM53">
        <v>174</v>
      </c>
      <c r="AN53" t="s">
        <v>155</v>
      </c>
      <c r="AO53">
        <v>1</v>
      </c>
      <c r="AP53" s="28">
        <v>0.82365740740740734</v>
      </c>
      <c r="AQ53">
        <v>47.160083</v>
      </c>
      <c r="AR53">
        <v>-88.484221000000005</v>
      </c>
      <c r="AS53">
        <v>310</v>
      </c>
      <c r="AT53">
        <v>33.9</v>
      </c>
      <c r="AU53">
        <v>12</v>
      </c>
      <c r="AV53">
        <v>8</v>
      </c>
      <c r="AW53" t="s">
        <v>210</v>
      </c>
      <c r="AX53">
        <v>1.3862000000000001</v>
      </c>
      <c r="AY53">
        <v>1.5121</v>
      </c>
      <c r="AZ53">
        <v>2.9430999999999998</v>
      </c>
      <c r="BA53">
        <v>14.686999999999999</v>
      </c>
      <c r="BB53">
        <v>16.72</v>
      </c>
      <c r="BC53">
        <v>1.1399999999999999</v>
      </c>
      <c r="BD53">
        <v>12.693</v>
      </c>
      <c r="BE53">
        <v>3154.4430000000002</v>
      </c>
      <c r="BF53">
        <v>1.776</v>
      </c>
      <c r="BG53">
        <v>8.1129999999999995</v>
      </c>
      <c r="BH53">
        <v>0</v>
      </c>
      <c r="BI53">
        <v>8.1129999999999995</v>
      </c>
      <c r="BJ53">
        <v>6.734</v>
      </c>
      <c r="BK53">
        <v>0</v>
      </c>
      <c r="BL53">
        <v>6.734</v>
      </c>
      <c r="BM53">
        <v>0.64410000000000001</v>
      </c>
      <c r="BQ53">
        <v>125.572</v>
      </c>
      <c r="BR53">
        <v>0.24648800000000001</v>
      </c>
      <c r="BS53">
        <v>-5</v>
      </c>
      <c r="BT53">
        <v>5.1570000000000001E-3</v>
      </c>
      <c r="BU53">
        <v>6.0235500000000002</v>
      </c>
      <c r="BW53" s="4">
        <f t="shared" si="10"/>
        <v>1.59142191</v>
      </c>
      <c r="BX53" t="e">
        <v>#NAME?</v>
      </c>
      <c r="BY53" s="4">
        <f t="shared" si="11"/>
        <v>14066.399681700796</v>
      </c>
      <c r="BZ53" s="4">
        <f t="shared" si="12"/>
        <v>7.91959969944</v>
      </c>
      <c r="CA53" s="4">
        <f t="shared" si="13"/>
        <v>36.177765969344996</v>
      </c>
      <c r="CB53" s="4">
        <f t="shared" si="14"/>
        <v>0</v>
      </c>
    </row>
    <row r="54" spans="1:80" customFormat="1" x14ac:dyDescent="0.25">
      <c r="A54" s="26">
        <v>43530</v>
      </c>
      <c r="B54" s="27">
        <v>0.61518319444444447</v>
      </c>
      <c r="C54">
        <v>13.061999999999999</v>
      </c>
      <c r="D54">
        <v>7.4999999999999997E-3</v>
      </c>
      <c r="E54">
        <v>74.606364999999997</v>
      </c>
      <c r="F54">
        <v>324.5</v>
      </c>
      <c r="G54">
        <v>0.2</v>
      </c>
      <c r="H54">
        <v>70.099999999999994</v>
      </c>
      <c r="J54">
        <v>0.97</v>
      </c>
      <c r="K54">
        <v>0.88819999999999999</v>
      </c>
      <c r="L54">
        <v>11.6022</v>
      </c>
      <c r="M54">
        <v>6.6E-3</v>
      </c>
      <c r="N54">
        <v>288.19810000000001</v>
      </c>
      <c r="O54">
        <v>0.15490000000000001</v>
      </c>
      <c r="P54">
        <v>288.39999999999998</v>
      </c>
      <c r="Q54">
        <v>239.22139999999999</v>
      </c>
      <c r="R54">
        <v>0.12859999999999999</v>
      </c>
      <c r="S54">
        <v>239.3</v>
      </c>
      <c r="T54">
        <v>70.099999999999994</v>
      </c>
      <c r="W54">
        <v>0</v>
      </c>
      <c r="X54">
        <v>0.86499999999999999</v>
      </c>
      <c r="Y54">
        <v>11.9</v>
      </c>
      <c r="Z54">
        <v>875</v>
      </c>
      <c r="AA54">
        <v>863</v>
      </c>
      <c r="AB54">
        <v>881</v>
      </c>
      <c r="AC54">
        <v>93</v>
      </c>
      <c r="AD54">
        <v>31.44</v>
      </c>
      <c r="AE54">
        <v>0.72</v>
      </c>
      <c r="AF54">
        <v>982</v>
      </c>
      <c r="AG54">
        <v>3</v>
      </c>
      <c r="AH54">
        <v>42</v>
      </c>
      <c r="AI54">
        <v>35</v>
      </c>
      <c r="AJ54">
        <v>190</v>
      </c>
      <c r="AK54">
        <v>168</v>
      </c>
      <c r="AL54">
        <v>4.4000000000000004</v>
      </c>
      <c r="AM54">
        <v>174.4</v>
      </c>
      <c r="AN54" t="s">
        <v>155</v>
      </c>
      <c r="AO54">
        <v>1</v>
      </c>
      <c r="AP54" s="28">
        <v>0.82366898148148149</v>
      </c>
      <c r="AQ54">
        <v>47.160151999999997</v>
      </c>
      <c r="AR54">
        <v>-88.484219999999993</v>
      </c>
      <c r="AS54">
        <v>310.10000000000002</v>
      </c>
      <c r="AT54">
        <v>32.4</v>
      </c>
      <c r="AU54">
        <v>12</v>
      </c>
      <c r="AV54">
        <v>8</v>
      </c>
      <c r="AW54" t="s">
        <v>210</v>
      </c>
      <c r="AX54">
        <v>1.5</v>
      </c>
      <c r="AY54">
        <v>1</v>
      </c>
      <c r="AZ54">
        <v>3</v>
      </c>
      <c r="BA54">
        <v>14.686999999999999</v>
      </c>
      <c r="BB54">
        <v>16.86</v>
      </c>
      <c r="BC54">
        <v>1.1499999999999999</v>
      </c>
      <c r="BD54">
        <v>12.585000000000001</v>
      </c>
      <c r="BE54">
        <v>3155.6329999999998</v>
      </c>
      <c r="BF54">
        <v>1.147</v>
      </c>
      <c r="BG54">
        <v>8.2089999999999996</v>
      </c>
      <c r="BH54">
        <v>4.0000000000000001E-3</v>
      </c>
      <c r="BI54">
        <v>8.2129999999999992</v>
      </c>
      <c r="BJ54">
        <v>6.8140000000000001</v>
      </c>
      <c r="BK54">
        <v>4.0000000000000001E-3</v>
      </c>
      <c r="BL54">
        <v>6.8170000000000002</v>
      </c>
      <c r="BM54">
        <v>0.60540000000000005</v>
      </c>
      <c r="BQ54">
        <v>171.06700000000001</v>
      </c>
      <c r="BR54">
        <v>0.242256</v>
      </c>
      <c r="BS54">
        <v>-5</v>
      </c>
      <c r="BT54">
        <v>5.8430000000000001E-3</v>
      </c>
      <c r="BU54">
        <v>5.9201309999999996</v>
      </c>
      <c r="BW54" s="4">
        <f t="shared" si="10"/>
        <v>1.5640986101999999</v>
      </c>
      <c r="BX54" t="e">
        <v>#NAME?</v>
      </c>
      <c r="BY54" s="4">
        <f t="shared" si="11"/>
        <v>13830.107481687395</v>
      </c>
      <c r="BZ54" s="4">
        <f t="shared" si="12"/>
        <v>5.0269259072570991</v>
      </c>
      <c r="CA54" s="4">
        <f t="shared" si="13"/>
        <v>35.977362487073698</v>
      </c>
      <c r="CB54" s="4">
        <f t="shared" si="14"/>
        <v>1.7530691917199998E-2</v>
      </c>
    </row>
    <row r="55" spans="1:80" customFormat="1" x14ac:dyDescent="0.25">
      <c r="A55" s="26">
        <v>43530</v>
      </c>
      <c r="B55" s="27">
        <v>0.61519476851851851</v>
      </c>
      <c r="C55">
        <v>13.083</v>
      </c>
      <c r="D55">
        <v>7.7000000000000002E-3</v>
      </c>
      <c r="E55">
        <v>77.367549999999994</v>
      </c>
      <c r="F55">
        <v>340.9</v>
      </c>
      <c r="G55">
        <v>0.4</v>
      </c>
      <c r="H55">
        <v>71.3</v>
      </c>
      <c r="J55">
        <v>1.1299999999999999</v>
      </c>
      <c r="K55">
        <v>0.8881</v>
      </c>
      <c r="L55">
        <v>11.6197</v>
      </c>
      <c r="M55">
        <v>6.8999999999999999E-3</v>
      </c>
      <c r="N55">
        <v>302.74720000000002</v>
      </c>
      <c r="O55">
        <v>0.33239999999999997</v>
      </c>
      <c r="P55">
        <v>303.10000000000002</v>
      </c>
      <c r="Q55">
        <v>251.01679999999999</v>
      </c>
      <c r="R55">
        <v>0.27560000000000001</v>
      </c>
      <c r="S55">
        <v>251.3</v>
      </c>
      <c r="T55">
        <v>71.312600000000003</v>
      </c>
      <c r="W55">
        <v>0</v>
      </c>
      <c r="X55">
        <v>1.0011000000000001</v>
      </c>
      <c r="Y55">
        <v>11.9</v>
      </c>
      <c r="Z55">
        <v>872</v>
      </c>
      <c r="AA55">
        <v>861</v>
      </c>
      <c r="AB55">
        <v>879</v>
      </c>
      <c r="AC55">
        <v>92.2</v>
      </c>
      <c r="AD55">
        <v>31.15</v>
      </c>
      <c r="AE55">
        <v>0.72</v>
      </c>
      <c r="AF55">
        <v>982</v>
      </c>
      <c r="AG55">
        <v>3</v>
      </c>
      <c r="AH55">
        <v>42</v>
      </c>
      <c r="AI55">
        <v>35</v>
      </c>
      <c r="AJ55">
        <v>190</v>
      </c>
      <c r="AK55">
        <v>168</v>
      </c>
      <c r="AL55">
        <v>4.5</v>
      </c>
      <c r="AM55">
        <v>174.7</v>
      </c>
      <c r="AN55" t="s">
        <v>155</v>
      </c>
      <c r="AO55">
        <v>1</v>
      </c>
      <c r="AP55" s="28">
        <v>0.82366898148148149</v>
      </c>
      <c r="AQ55">
        <v>47.160262000000003</v>
      </c>
      <c r="AR55">
        <v>-88.484221000000005</v>
      </c>
      <c r="AS55">
        <v>310.39999999999998</v>
      </c>
      <c r="AT55">
        <v>31.9</v>
      </c>
      <c r="AU55">
        <v>12</v>
      </c>
      <c r="AV55">
        <v>8</v>
      </c>
      <c r="AW55" t="s">
        <v>210</v>
      </c>
      <c r="AX55">
        <v>1.4137999999999999</v>
      </c>
      <c r="AY55">
        <v>1</v>
      </c>
      <c r="AZ55">
        <v>2.6983000000000001</v>
      </c>
      <c r="BA55">
        <v>14.686999999999999</v>
      </c>
      <c r="BB55">
        <v>16.829999999999998</v>
      </c>
      <c r="BC55">
        <v>1.1499999999999999</v>
      </c>
      <c r="BD55">
        <v>12.595000000000001</v>
      </c>
      <c r="BE55">
        <v>3155.5230000000001</v>
      </c>
      <c r="BF55">
        <v>1.1879999999999999</v>
      </c>
      <c r="BG55">
        <v>8.61</v>
      </c>
      <c r="BH55">
        <v>8.9999999999999993E-3</v>
      </c>
      <c r="BI55">
        <v>8.6189999999999998</v>
      </c>
      <c r="BJ55">
        <v>7.1390000000000002</v>
      </c>
      <c r="BK55">
        <v>8.0000000000000002E-3</v>
      </c>
      <c r="BL55">
        <v>7.1459999999999999</v>
      </c>
      <c r="BM55">
        <v>0.61499999999999999</v>
      </c>
      <c r="BQ55">
        <v>197.68299999999999</v>
      </c>
      <c r="BR55">
        <v>0.22076799999999999</v>
      </c>
      <c r="BS55">
        <v>-5</v>
      </c>
      <c r="BT55">
        <v>6.0000000000000001E-3</v>
      </c>
      <c r="BU55">
        <v>5.3950170000000002</v>
      </c>
      <c r="BW55" s="4">
        <f t="shared" si="10"/>
        <v>1.4253634914</v>
      </c>
      <c r="BX55" t="e">
        <v>#NAME?</v>
      </c>
      <c r="BY55" s="4">
        <f t="shared" si="11"/>
        <v>12602.941399448007</v>
      </c>
      <c r="BZ55" s="4">
        <f t="shared" si="12"/>
        <v>4.7447901290988002</v>
      </c>
      <c r="CA55" s="4">
        <f t="shared" si="13"/>
        <v>34.387746642711001</v>
      </c>
      <c r="CB55" s="4">
        <f t="shared" si="14"/>
        <v>3.5945379765899996E-2</v>
      </c>
    </row>
    <row r="56" spans="1:80" customFormat="1" x14ac:dyDescent="0.25">
      <c r="A56" s="26">
        <v>43530</v>
      </c>
      <c r="B56" s="27">
        <v>0.61520634259259255</v>
      </c>
      <c r="C56">
        <v>13.596</v>
      </c>
      <c r="D56">
        <v>3.5400000000000001E-2</v>
      </c>
      <c r="E56">
        <v>354.40067099999999</v>
      </c>
      <c r="F56">
        <v>347</v>
      </c>
      <c r="G56">
        <v>0.5</v>
      </c>
      <c r="H56">
        <v>69.8</v>
      </c>
      <c r="J56">
        <v>1.27</v>
      </c>
      <c r="K56">
        <v>0.88400000000000001</v>
      </c>
      <c r="L56">
        <v>12.0191</v>
      </c>
      <c r="M56">
        <v>3.1300000000000001E-2</v>
      </c>
      <c r="N56">
        <v>306.72340000000003</v>
      </c>
      <c r="O56">
        <v>0.41899999999999998</v>
      </c>
      <c r="P56">
        <v>307.10000000000002</v>
      </c>
      <c r="Q56">
        <v>254.26070000000001</v>
      </c>
      <c r="R56">
        <v>0.3473</v>
      </c>
      <c r="S56">
        <v>254.6</v>
      </c>
      <c r="T56">
        <v>69.775899999999993</v>
      </c>
      <c r="W56">
        <v>0</v>
      </c>
      <c r="X56">
        <v>1.1257999999999999</v>
      </c>
      <c r="Y56">
        <v>11.9</v>
      </c>
      <c r="Z56">
        <v>873</v>
      </c>
      <c r="AA56">
        <v>861</v>
      </c>
      <c r="AB56">
        <v>880</v>
      </c>
      <c r="AC56">
        <v>92</v>
      </c>
      <c r="AD56">
        <v>31.1</v>
      </c>
      <c r="AE56">
        <v>0.71</v>
      </c>
      <c r="AF56">
        <v>982</v>
      </c>
      <c r="AG56">
        <v>3</v>
      </c>
      <c r="AH56">
        <v>41.156999999999996</v>
      </c>
      <c r="AI56">
        <v>35</v>
      </c>
      <c r="AJ56">
        <v>190</v>
      </c>
      <c r="AK56">
        <v>168</v>
      </c>
      <c r="AL56">
        <v>4.5</v>
      </c>
      <c r="AM56">
        <v>174.9</v>
      </c>
      <c r="AN56" t="s">
        <v>155</v>
      </c>
      <c r="AO56">
        <v>1</v>
      </c>
      <c r="AP56" s="28">
        <v>0.82369212962962957</v>
      </c>
      <c r="AQ56">
        <v>47.160449</v>
      </c>
      <c r="AR56">
        <v>-88.484206999999998</v>
      </c>
      <c r="AS56">
        <v>310.89999999999998</v>
      </c>
      <c r="AT56">
        <v>30.8</v>
      </c>
      <c r="AU56">
        <v>12</v>
      </c>
      <c r="AV56">
        <v>8</v>
      </c>
      <c r="AW56" t="s">
        <v>210</v>
      </c>
      <c r="AX56">
        <v>1.3</v>
      </c>
      <c r="AY56">
        <v>1</v>
      </c>
      <c r="AZ56">
        <v>2.2999999999999998</v>
      </c>
      <c r="BA56">
        <v>14.686999999999999</v>
      </c>
      <c r="BB56">
        <v>16.2</v>
      </c>
      <c r="BC56">
        <v>1.1000000000000001</v>
      </c>
      <c r="BD56">
        <v>13.121</v>
      </c>
      <c r="BE56">
        <v>3148.9090000000001</v>
      </c>
      <c r="BF56">
        <v>5.2240000000000002</v>
      </c>
      <c r="BG56">
        <v>8.4149999999999991</v>
      </c>
      <c r="BH56">
        <v>1.0999999999999999E-2</v>
      </c>
      <c r="BI56">
        <v>8.4269999999999996</v>
      </c>
      <c r="BJ56">
        <v>6.976</v>
      </c>
      <c r="BK56">
        <v>0.01</v>
      </c>
      <c r="BL56">
        <v>6.9850000000000003</v>
      </c>
      <c r="BM56">
        <v>0.58050000000000002</v>
      </c>
      <c r="BQ56">
        <v>214.459</v>
      </c>
      <c r="BR56">
        <v>0.22037200000000001</v>
      </c>
      <c r="BS56">
        <v>-5</v>
      </c>
      <c r="BT56">
        <v>6.0000000000000001E-3</v>
      </c>
      <c r="BU56">
        <v>5.3853410000000004</v>
      </c>
      <c r="BW56" s="4">
        <f t="shared" si="10"/>
        <v>1.4228070922</v>
      </c>
      <c r="BX56" t="e">
        <v>#NAME?</v>
      </c>
      <c r="BY56" s="4">
        <f t="shared" si="11"/>
        <v>12553.969454419952</v>
      </c>
      <c r="BZ56" s="4">
        <f t="shared" si="12"/>
        <v>20.8268757305752</v>
      </c>
      <c r="CA56" s="4">
        <f t="shared" si="13"/>
        <v>33.548652234454494</v>
      </c>
      <c r="CB56" s="4">
        <f t="shared" si="14"/>
        <v>4.3854447365299996E-2</v>
      </c>
    </row>
    <row r="57" spans="1:80" customFormat="1" x14ac:dyDescent="0.25">
      <c r="A57" s="26">
        <v>43530</v>
      </c>
      <c r="B57" s="27">
        <v>0.6152179166666667</v>
      </c>
      <c r="C57">
        <v>14.242000000000001</v>
      </c>
      <c r="D57">
        <v>4.0599999999999997E-2</v>
      </c>
      <c r="E57">
        <v>406.04805299999998</v>
      </c>
      <c r="F57">
        <v>342</v>
      </c>
      <c r="G57">
        <v>0.5</v>
      </c>
      <c r="H57">
        <v>70.099999999999994</v>
      </c>
      <c r="J57">
        <v>1.42</v>
      </c>
      <c r="K57">
        <v>0.879</v>
      </c>
      <c r="L57">
        <v>12.519600000000001</v>
      </c>
      <c r="M57">
        <v>3.5700000000000003E-2</v>
      </c>
      <c r="N57">
        <v>300.64789999999999</v>
      </c>
      <c r="O57">
        <v>0.4395</v>
      </c>
      <c r="P57">
        <v>301.10000000000002</v>
      </c>
      <c r="Q57">
        <v>249.2244</v>
      </c>
      <c r="R57">
        <v>0.36430000000000001</v>
      </c>
      <c r="S57">
        <v>249.6</v>
      </c>
      <c r="T57">
        <v>70.099999999999994</v>
      </c>
      <c r="W57">
        <v>0</v>
      </c>
      <c r="X57">
        <v>1.2511000000000001</v>
      </c>
      <c r="Y57">
        <v>11.9</v>
      </c>
      <c r="Z57">
        <v>884</v>
      </c>
      <c r="AA57">
        <v>872</v>
      </c>
      <c r="AB57">
        <v>890</v>
      </c>
      <c r="AC57">
        <v>92</v>
      </c>
      <c r="AD57">
        <v>31.1</v>
      </c>
      <c r="AE57">
        <v>0.71</v>
      </c>
      <c r="AF57">
        <v>982</v>
      </c>
      <c r="AG57">
        <v>3</v>
      </c>
      <c r="AH57">
        <v>41</v>
      </c>
      <c r="AI57">
        <v>35</v>
      </c>
      <c r="AJ57">
        <v>190</v>
      </c>
      <c r="AK57">
        <v>168</v>
      </c>
      <c r="AL57">
        <v>4.4000000000000004</v>
      </c>
      <c r="AM57">
        <v>174.5</v>
      </c>
      <c r="AN57" t="s">
        <v>155</v>
      </c>
      <c r="AO57">
        <v>1</v>
      </c>
      <c r="AP57" s="28">
        <v>0.82370370370370372</v>
      </c>
      <c r="AQ57">
        <v>47.160547000000001</v>
      </c>
      <c r="AR57">
        <v>-88.484166000000002</v>
      </c>
      <c r="AS57">
        <v>311.10000000000002</v>
      </c>
      <c r="AT57">
        <v>28.8</v>
      </c>
      <c r="AU57">
        <v>12</v>
      </c>
      <c r="AV57">
        <v>8</v>
      </c>
      <c r="AW57" t="s">
        <v>210</v>
      </c>
      <c r="AX57">
        <v>1.3862000000000001</v>
      </c>
      <c r="AY57">
        <v>1.1293</v>
      </c>
      <c r="AZ57">
        <v>2.4293</v>
      </c>
      <c r="BA57">
        <v>14.686999999999999</v>
      </c>
      <c r="BB57">
        <v>15.51</v>
      </c>
      <c r="BC57">
        <v>1.06</v>
      </c>
      <c r="BD57">
        <v>13.759</v>
      </c>
      <c r="BE57">
        <v>3147.788</v>
      </c>
      <c r="BF57">
        <v>5.7119999999999997</v>
      </c>
      <c r="BG57">
        <v>7.9160000000000004</v>
      </c>
      <c r="BH57">
        <v>1.2E-2</v>
      </c>
      <c r="BI57">
        <v>7.9279999999999999</v>
      </c>
      <c r="BJ57">
        <v>6.5620000000000003</v>
      </c>
      <c r="BK57">
        <v>0.01</v>
      </c>
      <c r="BL57">
        <v>6.5720000000000001</v>
      </c>
      <c r="BM57">
        <v>0.55969999999999998</v>
      </c>
      <c r="BQ57">
        <v>228.72900000000001</v>
      </c>
      <c r="BR57">
        <v>0.33143299999999998</v>
      </c>
      <c r="BS57">
        <v>-5</v>
      </c>
      <c r="BT57">
        <v>5.1570000000000001E-3</v>
      </c>
      <c r="BU57">
        <v>8.0993940000000002</v>
      </c>
      <c r="BW57" s="4">
        <f t="shared" si="10"/>
        <v>2.1398598947999998</v>
      </c>
      <c r="BX57" t="e">
        <v>#NAME?</v>
      </c>
      <c r="BY57" s="4">
        <f t="shared" si="11"/>
        <v>18874.07823052142</v>
      </c>
      <c r="BZ57" s="4">
        <f t="shared" si="12"/>
        <v>34.249045632278396</v>
      </c>
      <c r="CA57" s="4">
        <f t="shared" si="13"/>
        <v>47.464188589831195</v>
      </c>
      <c r="CB57" s="4">
        <f t="shared" si="14"/>
        <v>7.19517765384E-2</v>
      </c>
    </row>
    <row r="58" spans="1:80" customFormat="1" x14ac:dyDescent="0.25">
      <c r="A58" s="26">
        <v>43530</v>
      </c>
      <c r="B58" s="27">
        <v>0.61522949074074074</v>
      </c>
      <c r="C58">
        <v>13.538</v>
      </c>
      <c r="D58">
        <v>1.54E-2</v>
      </c>
      <c r="E58">
        <v>154.12844000000001</v>
      </c>
      <c r="F58">
        <v>318.89999999999998</v>
      </c>
      <c r="G58">
        <v>0.6</v>
      </c>
      <c r="H58">
        <v>70.900000000000006</v>
      </c>
      <c r="J58">
        <v>1.6</v>
      </c>
      <c r="K58">
        <v>0.88460000000000005</v>
      </c>
      <c r="L58">
        <v>11.9755</v>
      </c>
      <c r="M58">
        <v>1.3599999999999999E-2</v>
      </c>
      <c r="N58">
        <v>282.08449999999999</v>
      </c>
      <c r="O58">
        <v>0.50749999999999995</v>
      </c>
      <c r="P58">
        <v>282.60000000000002</v>
      </c>
      <c r="Q58">
        <v>233.83600000000001</v>
      </c>
      <c r="R58">
        <v>0.42070000000000002</v>
      </c>
      <c r="S58">
        <v>234.3</v>
      </c>
      <c r="T58">
        <v>70.885599999999997</v>
      </c>
      <c r="W58">
        <v>0</v>
      </c>
      <c r="X58">
        <v>1.4154</v>
      </c>
      <c r="Y58">
        <v>11.9</v>
      </c>
      <c r="Z58">
        <v>887</v>
      </c>
      <c r="AA58">
        <v>877</v>
      </c>
      <c r="AB58">
        <v>893</v>
      </c>
      <c r="AC58">
        <v>92</v>
      </c>
      <c r="AD58">
        <v>31.1</v>
      </c>
      <c r="AE58">
        <v>0.71</v>
      </c>
      <c r="AF58">
        <v>982</v>
      </c>
      <c r="AG58">
        <v>3</v>
      </c>
      <c r="AH58">
        <v>41.843000000000004</v>
      </c>
      <c r="AI58">
        <v>35</v>
      </c>
      <c r="AJ58">
        <v>190</v>
      </c>
      <c r="AK58">
        <v>168.8</v>
      </c>
      <c r="AL58">
        <v>4.5</v>
      </c>
      <c r="AM58">
        <v>174.2</v>
      </c>
      <c r="AN58" t="s">
        <v>155</v>
      </c>
      <c r="AO58">
        <v>1</v>
      </c>
      <c r="AP58" s="28">
        <v>0.82371527777777775</v>
      </c>
      <c r="AQ58">
        <v>47.160646</v>
      </c>
      <c r="AR58">
        <v>-88.484114000000005</v>
      </c>
      <c r="AS58">
        <v>311.39999999999998</v>
      </c>
      <c r="AT58">
        <v>27.5</v>
      </c>
      <c r="AU58">
        <v>12</v>
      </c>
      <c r="AV58">
        <v>8</v>
      </c>
      <c r="AW58" t="s">
        <v>210</v>
      </c>
      <c r="AX58">
        <v>1.5</v>
      </c>
      <c r="AY58">
        <v>1.3431</v>
      </c>
      <c r="AZ58">
        <v>2.6</v>
      </c>
      <c r="BA58">
        <v>14.686999999999999</v>
      </c>
      <c r="BB58">
        <v>16.29</v>
      </c>
      <c r="BC58">
        <v>1.1100000000000001</v>
      </c>
      <c r="BD58">
        <v>13.042999999999999</v>
      </c>
      <c r="BE58">
        <v>3153.5419999999999</v>
      </c>
      <c r="BF58">
        <v>2.2850000000000001</v>
      </c>
      <c r="BG58">
        <v>7.7789999999999999</v>
      </c>
      <c r="BH58">
        <v>1.4E-2</v>
      </c>
      <c r="BI58">
        <v>7.7930000000000001</v>
      </c>
      <c r="BJ58">
        <v>6.4480000000000004</v>
      </c>
      <c r="BK58">
        <v>1.2E-2</v>
      </c>
      <c r="BL58">
        <v>6.46</v>
      </c>
      <c r="BM58">
        <v>0.59279999999999999</v>
      </c>
      <c r="BQ58">
        <v>271.00599999999997</v>
      </c>
      <c r="BR58">
        <v>0.36548799999999998</v>
      </c>
      <c r="BS58">
        <v>-5</v>
      </c>
      <c r="BT58">
        <v>5.0000000000000001E-3</v>
      </c>
      <c r="BU58">
        <v>8.9316130000000005</v>
      </c>
      <c r="BW58" s="4">
        <f t="shared" si="10"/>
        <v>2.3597321546000001</v>
      </c>
      <c r="BX58" t="e">
        <v>#NAME?</v>
      </c>
      <c r="BY58" s="4">
        <f t="shared" si="11"/>
        <v>20851.450240219016</v>
      </c>
      <c r="BZ58" s="4">
        <f t="shared" si="12"/>
        <v>15.1085870424115</v>
      </c>
      <c r="CA58" s="4">
        <f t="shared" si="13"/>
        <v>51.435316675238091</v>
      </c>
      <c r="CB58" s="4">
        <f t="shared" si="14"/>
        <v>9.2569023454600011E-2</v>
      </c>
    </row>
    <row r="59" spans="1:80" customFormat="1" x14ac:dyDescent="0.25">
      <c r="A59" s="26">
        <v>43530</v>
      </c>
      <c r="B59" s="27">
        <v>0.61524106481481489</v>
      </c>
      <c r="C59">
        <v>13.282999999999999</v>
      </c>
      <c r="D59">
        <v>1.9599999999999999E-2</v>
      </c>
      <c r="E59">
        <v>196.442553</v>
      </c>
      <c r="F59">
        <v>307.7</v>
      </c>
      <c r="G59">
        <v>0.6</v>
      </c>
      <c r="H59">
        <v>68.099999999999994</v>
      </c>
      <c r="J59">
        <v>1.6</v>
      </c>
      <c r="K59">
        <v>0.88649999999999995</v>
      </c>
      <c r="L59">
        <v>11.776</v>
      </c>
      <c r="M59">
        <v>1.7399999999999999E-2</v>
      </c>
      <c r="N59">
        <v>272.76389999999998</v>
      </c>
      <c r="O59">
        <v>0.53190000000000004</v>
      </c>
      <c r="P59">
        <v>273.3</v>
      </c>
      <c r="Q59">
        <v>226.1097</v>
      </c>
      <c r="R59">
        <v>0.44090000000000001</v>
      </c>
      <c r="S59">
        <v>226.6</v>
      </c>
      <c r="T59">
        <v>68.057299999999998</v>
      </c>
      <c r="W59">
        <v>0</v>
      </c>
      <c r="X59">
        <v>1.4184000000000001</v>
      </c>
      <c r="Y59">
        <v>11.9</v>
      </c>
      <c r="Z59">
        <v>879</v>
      </c>
      <c r="AA59">
        <v>869</v>
      </c>
      <c r="AB59">
        <v>885</v>
      </c>
      <c r="AC59">
        <v>92</v>
      </c>
      <c r="AD59">
        <v>31.1</v>
      </c>
      <c r="AE59">
        <v>0.71</v>
      </c>
      <c r="AF59">
        <v>982</v>
      </c>
      <c r="AG59">
        <v>3</v>
      </c>
      <c r="AH59">
        <v>41.156999999999996</v>
      </c>
      <c r="AI59">
        <v>35</v>
      </c>
      <c r="AJ59">
        <v>190</v>
      </c>
      <c r="AK59">
        <v>169</v>
      </c>
      <c r="AL59">
        <v>4.5</v>
      </c>
      <c r="AM59">
        <v>174</v>
      </c>
      <c r="AN59" t="s">
        <v>155</v>
      </c>
      <c r="AO59">
        <v>1</v>
      </c>
      <c r="AP59" s="28">
        <v>0.8237268518518519</v>
      </c>
      <c r="AQ59">
        <v>47.160747000000001</v>
      </c>
      <c r="AR59">
        <v>-88.484049999999996</v>
      </c>
      <c r="AS59">
        <v>311.8</v>
      </c>
      <c r="AT59">
        <v>27.4</v>
      </c>
      <c r="AU59">
        <v>12</v>
      </c>
      <c r="AV59">
        <v>8</v>
      </c>
      <c r="AW59" t="s">
        <v>210</v>
      </c>
      <c r="AX59">
        <v>1.5</v>
      </c>
      <c r="AY59">
        <v>1.4</v>
      </c>
      <c r="AZ59">
        <v>2.6</v>
      </c>
      <c r="BA59">
        <v>14.686999999999999</v>
      </c>
      <c r="BB59">
        <v>16.579999999999998</v>
      </c>
      <c r="BC59">
        <v>1.1299999999999999</v>
      </c>
      <c r="BD59">
        <v>12.8</v>
      </c>
      <c r="BE59">
        <v>3152.6880000000001</v>
      </c>
      <c r="BF59">
        <v>2.9670000000000001</v>
      </c>
      <c r="BG59">
        <v>7.6470000000000002</v>
      </c>
      <c r="BH59">
        <v>1.4999999999999999E-2</v>
      </c>
      <c r="BI59">
        <v>7.6619999999999999</v>
      </c>
      <c r="BJ59">
        <v>6.3390000000000004</v>
      </c>
      <c r="BK59">
        <v>1.2E-2</v>
      </c>
      <c r="BL59">
        <v>6.3520000000000003</v>
      </c>
      <c r="BM59">
        <v>0.5786</v>
      </c>
      <c r="BQ59">
        <v>276.11700000000002</v>
      </c>
      <c r="BR59">
        <v>0.27274100000000001</v>
      </c>
      <c r="BS59">
        <v>-5</v>
      </c>
      <c r="BT59">
        <v>5.8430000000000001E-3</v>
      </c>
      <c r="BU59">
        <v>6.665108</v>
      </c>
      <c r="BW59" s="4">
        <f t="shared" si="10"/>
        <v>1.7609215335999999</v>
      </c>
      <c r="BX59" t="e">
        <v>#NAME?</v>
      </c>
      <c r="BY59" s="4">
        <f t="shared" si="11"/>
        <v>15555.928349428052</v>
      </c>
      <c r="BZ59" s="4">
        <f t="shared" si="12"/>
        <v>14.6397104352708</v>
      </c>
      <c r="CA59" s="4">
        <f t="shared" si="13"/>
        <v>37.731670272502797</v>
      </c>
      <c r="CB59" s="4">
        <f t="shared" si="14"/>
        <v>7.4012691785999993E-2</v>
      </c>
    </row>
    <row r="60" spans="1:80" customFormat="1" x14ac:dyDescent="0.25">
      <c r="A60" s="26">
        <v>43530</v>
      </c>
      <c r="B60" s="27">
        <v>0.61525263888888893</v>
      </c>
      <c r="C60">
        <v>13.769</v>
      </c>
      <c r="D60">
        <v>0.17199999999999999</v>
      </c>
      <c r="E60">
        <v>1719.8468089999999</v>
      </c>
      <c r="F60">
        <v>320.8</v>
      </c>
      <c r="G60">
        <v>0.6</v>
      </c>
      <c r="H60">
        <v>69.400000000000006</v>
      </c>
      <c r="J60">
        <v>1.6</v>
      </c>
      <c r="K60">
        <v>0.88149999999999995</v>
      </c>
      <c r="L60">
        <v>12.1379</v>
      </c>
      <c r="M60">
        <v>0.15160000000000001</v>
      </c>
      <c r="N60">
        <v>282.77730000000003</v>
      </c>
      <c r="O60">
        <v>0.52890000000000004</v>
      </c>
      <c r="P60">
        <v>283.3</v>
      </c>
      <c r="Q60">
        <v>234.4349</v>
      </c>
      <c r="R60">
        <v>0.4385</v>
      </c>
      <c r="S60">
        <v>234.9</v>
      </c>
      <c r="T60">
        <v>69.360200000000006</v>
      </c>
      <c r="W60">
        <v>0</v>
      </c>
      <c r="X60">
        <v>1.4104000000000001</v>
      </c>
      <c r="Y60">
        <v>11.9</v>
      </c>
      <c r="Z60">
        <v>878</v>
      </c>
      <c r="AA60">
        <v>866</v>
      </c>
      <c r="AB60">
        <v>883</v>
      </c>
      <c r="AC60">
        <v>92</v>
      </c>
      <c r="AD60">
        <v>31.13</v>
      </c>
      <c r="AE60">
        <v>0.71</v>
      </c>
      <c r="AF60">
        <v>981</v>
      </c>
      <c r="AG60">
        <v>3</v>
      </c>
      <c r="AH60">
        <v>41</v>
      </c>
      <c r="AI60">
        <v>35</v>
      </c>
      <c r="AJ60">
        <v>190.8</v>
      </c>
      <c r="AK60">
        <v>169</v>
      </c>
      <c r="AL60">
        <v>4.5</v>
      </c>
      <c r="AM60">
        <v>174</v>
      </c>
      <c r="AN60" t="s">
        <v>155</v>
      </c>
      <c r="AO60">
        <v>1</v>
      </c>
      <c r="AP60" s="28">
        <v>0.82373842592592583</v>
      </c>
      <c r="AQ60">
        <v>47.160862999999999</v>
      </c>
      <c r="AR60">
        <v>-88.483986999999999</v>
      </c>
      <c r="AS60">
        <v>312.60000000000002</v>
      </c>
      <c r="AT60">
        <v>29</v>
      </c>
      <c r="AU60">
        <v>12</v>
      </c>
      <c r="AV60">
        <v>8</v>
      </c>
      <c r="AW60" t="s">
        <v>210</v>
      </c>
      <c r="AX60">
        <v>1.5</v>
      </c>
      <c r="AY60">
        <v>1.4</v>
      </c>
      <c r="AZ60">
        <v>2.6</v>
      </c>
      <c r="BA60">
        <v>14.686999999999999</v>
      </c>
      <c r="BB60">
        <v>15.84</v>
      </c>
      <c r="BC60">
        <v>1.08</v>
      </c>
      <c r="BD60">
        <v>13.439</v>
      </c>
      <c r="BE60">
        <v>3118.0079999999998</v>
      </c>
      <c r="BF60">
        <v>24.788</v>
      </c>
      <c r="BG60">
        <v>7.6070000000000002</v>
      </c>
      <c r="BH60">
        <v>1.4E-2</v>
      </c>
      <c r="BI60">
        <v>7.6210000000000004</v>
      </c>
      <c r="BJ60">
        <v>6.3070000000000004</v>
      </c>
      <c r="BK60">
        <v>1.2E-2</v>
      </c>
      <c r="BL60">
        <v>6.3179999999999996</v>
      </c>
      <c r="BM60">
        <v>0.56579999999999997</v>
      </c>
      <c r="BQ60">
        <v>263.44499999999999</v>
      </c>
      <c r="BR60">
        <v>0.30384499999999998</v>
      </c>
      <c r="BS60">
        <v>-5</v>
      </c>
      <c r="BT60">
        <v>6.0000000000000001E-3</v>
      </c>
      <c r="BU60">
        <v>7.4252149999999997</v>
      </c>
      <c r="BW60" s="4">
        <f t="shared" si="10"/>
        <v>1.9617418029999998</v>
      </c>
      <c r="BX60" t="e">
        <v>#NAME?</v>
      </c>
      <c r="BY60" s="4">
        <f t="shared" si="11"/>
        <v>17139.336595004312</v>
      </c>
      <c r="BZ60" s="4">
        <f t="shared" si="12"/>
        <v>136.25682663962598</v>
      </c>
      <c r="CA60" s="4">
        <f t="shared" si="13"/>
        <v>41.8148168568515</v>
      </c>
      <c r="CB60" s="4">
        <f t="shared" si="14"/>
        <v>7.6956413303000001E-2</v>
      </c>
    </row>
    <row r="61" spans="1:80" customFormat="1" x14ac:dyDescent="0.25">
      <c r="A61" s="26">
        <v>43530</v>
      </c>
      <c r="B61" s="27">
        <v>0.61526421296296296</v>
      </c>
      <c r="C61">
        <v>14.028</v>
      </c>
      <c r="D61">
        <v>9.5600000000000004E-2</v>
      </c>
      <c r="E61">
        <v>956.44371899999999</v>
      </c>
      <c r="F61">
        <v>326.7</v>
      </c>
      <c r="G61">
        <v>0.6</v>
      </c>
      <c r="H61">
        <v>69.900000000000006</v>
      </c>
      <c r="J61">
        <v>1.62</v>
      </c>
      <c r="K61">
        <v>0.88029999999999997</v>
      </c>
      <c r="L61">
        <v>12.347899999999999</v>
      </c>
      <c r="M61">
        <v>8.4199999999999997E-2</v>
      </c>
      <c r="N61">
        <v>287.55869999999999</v>
      </c>
      <c r="O61">
        <v>0.5282</v>
      </c>
      <c r="P61">
        <v>288.10000000000002</v>
      </c>
      <c r="Q61">
        <v>238.40360000000001</v>
      </c>
      <c r="R61">
        <v>0.43790000000000001</v>
      </c>
      <c r="S61">
        <v>238.8</v>
      </c>
      <c r="T61">
        <v>69.937799999999996</v>
      </c>
      <c r="W61">
        <v>0</v>
      </c>
      <c r="X61">
        <v>1.4272</v>
      </c>
      <c r="Y61">
        <v>11.9</v>
      </c>
      <c r="Z61">
        <v>886</v>
      </c>
      <c r="AA61">
        <v>875</v>
      </c>
      <c r="AB61">
        <v>891</v>
      </c>
      <c r="AC61">
        <v>92</v>
      </c>
      <c r="AD61">
        <v>31.13</v>
      </c>
      <c r="AE61">
        <v>0.71</v>
      </c>
      <c r="AF61">
        <v>981</v>
      </c>
      <c r="AG61">
        <v>3</v>
      </c>
      <c r="AH61">
        <v>41</v>
      </c>
      <c r="AI61">
        <v>35</v>
      </c>
      <c r="AJ61">
        <v>191</v>
      </c>
      <c r="AK61">
        <v>169</v>
      </c>
      <c r="AL61">
        <v>4.5999999999999996</v>
      </c>
      <c r="AM61">
        <v>174</v>
      </c>
      <c r="AN61" t="s">
        <v>155</v>
      </c>
      <c r="AO61">
        <v>1</v>
      </c>
      <c r="AP61" s="28">
        <v>0.82374999999999998</v>
      </c>
      <c r="AQ61">
        <v>47.160933</v>
      </c>
      <c r="AR61">
        <v>-88.483959999999996</v>
      </c>
      <c r="AS61">
        <v>312.89999999999998</v>
      </c>
      <c r="AT61">
        <v>29.7</v>
      </c>
      <c r="AU61">
        <v>12</v>
      </c>
      <c r="AV61">
        <v>8</v>
      </c>
      <c r="AW61" t="s">
        <v>210</v>
      </c>
      <c r="AX61">
        <v>1.5</v>
      </c>
      <c r="AY61">
        <v>1.4</v>
      </c>
      <c r="AZ61">
        <v>2.6</v>
      </c>
      <c r="BA61">
        <v>14.686999999999999</v>
      </c>
      <c r="BB61">
        <v>15.66</v>
      </c>
      <c r="BC61">
        <v>1.07</v>
      </c>
      <c r="BD61">
        <v>13.602</v>
      </c>
      <c r="BE61">
        <v>3135.4670000000001</v>
      </c>
      <c r="BF61">
        <v>13.606999999999999</v>
      </c>
      <c r="BG61">
        <v>7.6470000000000002</v>
      </c>
      <c r="BH61">
        <v>1.4E-2</v>
      </c>
      <c r="BI61">
        <v>7.6609999999999996</v>
      </c>
      <c r="BJ61">
        <v>6.34</v>
      </c>
      <c r="BK61">
        <v>1.2E-2</v>
      </c>
      <c r="BL61">
        <v>6.351</v>
      </c>
      <c r="BM61">
        <v>0.56389999999999996</v>
      </c>
      <c r="BQ61">
        <v>263.49900000000002</v>
      </c>
      <c r="BR61">
        <v>0.41498400000000002</v>
      </c>
      <c r="BS61">
        <v>-5</v>
      </c>
      <c r="BT61">
        <v>5.1570000000000001E-3</v>
      </c>
      <c r="BU61">
        <v>10.141171</v>
      </c>
      <c r="BW61" s="4">
        <f t="shared" si="10"/>
        <v>2.6792973781999998</v>
      </c>
      <c r="BX61" t="e">
        <v>#NAME?</v>
      </c>
      <c r="BY61" s="4">
        <f t="shared" si="11"/>
        <v>23539.546380877735</v>
      </c>
      <c r="BZ61" s="4">
        <f t="shared" si="12"/>
        <v>102.15467348391908</v>
      </c>
      <c r="CA61" s="4">
        <f t="shared" si="13"/>
        <v>57.409920491771103</v>
      </c>
      <c r="CB61" s="4">
        <f t="shared" si="14"/>
        <v>0.1051051244782</v>
      </c>
    </row>
    <row r="62" spans="1:80" customFormat="1" x14ac:dyDescent="0.25">
      <c r="A62" s="26">
        <v>43530</v>
      </c>
      <c r="B62" s="27">
        <v>0.615275787037037</v>
      </c>
      <c r="C62">
        <v>13.563000000000001</v>
      </c>
      <c r="D62">
        <v>3.3300000000000003E-2</v>
      </c>
      <c r="E62">
        <v>333.1</v>
      </c>
      <c r="F62">
        <v>305.60000000000002</v>
      </c>
      <c r="G62">
        <v>0.8</v>
      </c>
      <c r="H62">
        <v>68.5</v>
      </c>
      <c r="J62">
        <v>1.7</v>
      </c>
      <c r="K62">
        <v>0.88429999999999997</v>
      </c>
      <c r="L62">
        <v>11.9938</v>
      </c>
      <c r="M62">
        <v>2.9499999999999998E-2</v>
      </c>
      <c r="N62">
        <v>270.27879999999999</v>
      </c>
      <c r="O62">
        <v>0.68400000000000005</v>
      </c>
      <c r="P62">
        <v>271</v>
      </c>
      <c r="Q62">
        <v>224.07749999999999</v>
      </c>
      <c r="R62">
        <v>0.56699999999999995</v>
      </c>
      <c r="S62">
        <v>224.6</v>
      </c>
      <c r="T62">
        <v>68.498099999999994</v>
      </c>
      <c r="W62">
        <v>0</v>
      </c>
      <c r="X62">
        <v>1.5033000000000001</v>
      </c>
      <c r="Y62">
        <v>11.9</v>
      </c>
      <c r="Z62">
        <v>884</v>
      </c>
      <c r="AA62">
        <v>874</v>
      </c>
      <c r="AB62">
        <v>890</v>
      </c>
      <c r="AC62">
        <v>92</v>
      </c>
      <c r="AD62">
        <v>31.13</v>
      </c>
      <c r="AE62">
        <v>0.71</v>
      </c>
      <c r="AF62">
        <v>981</v>
      </c>
      <c r="AG62">
        <v>3</v>
      </c>
      <c r="AH62">
        <v>41</v>
      </c>
      <c r="AI62">
        <v>35</v>
      </c>
      <c r="AJ62">
        <v>191</v>
      </c>
      <c r="AK62">
        <v>169</v>
      </c>
      <c r="AL62">
        <v>4.5</v>
      </c>
      <c r="AM62">
        <v>174</v>
      </c>
      <c r="AN62" t="s">
        <v>155</v>
      </c>
      <c r="AO62">
        <v>1</v>
      </c>
      <c r="AP62" s="28">
        <v>0.82374999999999998</v>
      </c>
      <c r="AQ62">
        <v>47.161033000000003</v>
      </c>
      <c r="AR62">
        <v>-88.483945000000006</v>
      </c>
      <c r="AS62">
        <v>313.2</v>
      </c>
      <c r="AT62">
        <v>29.2</v>
      </c>
      <c r="AU62">
        <v>12</v>
      </c>
      <c r="AV62">
        <v>8</v>
      </c>
      <c r="AW62" t="s">
        <v>210</v>
      </c>
      <c r="AX62">
        <v>1.4139139999999999</v>
      </c>
      <c r="AY62">
        <v>1.4430430000000001</v>
      </c>
      <c r="AZ62">
        <v>2.643043</v>
      </c>
      <c r="BA62">
        <v>14.686999999999999</v>
      </c>
      <c r="BB62">
        <v>16.239999999999998</v>
      </c>
      <c r="BC62">
        <v>1.1100000000000001</v>
      </c>
      <c r="BD62">
        <v>13.086</v>
      </c>
      <c r="BE62">
        <v>3149.4349999999999</v>
      </c>
      <c r="BF62">
        <v>4.923</v>
      </c>
      <c r="BG62">
        <v>7.4320000000000004</v>
      </c>
      <c r="BH62">
        <v>1.9E-2</v>
      </c>
      <c r="BI62">
        <v>7.4509999999999996</v>
      </c>
      <c r="BJ62">
        <v>6.1619999999999999</v>
      </c>
      <c r="BK62">
        <v>1.6E-2</v>
      </c>
      <c r="BL62">
        <v>6.1769999999999996</v>
      </c>
      <c r="BM62">
        <v>0.57120000000000004</v>
      </c>
      <c r="BQ62">
        <v>287.02199999999999</v>
      </c>
      <c r="BR62">
        <v>0.36571700000000001</v>
      </c>
      <c r="BS62">
        <v>-5</v>
      </c>
      <c r="BT62">
        <v>5.8430000000000001E-3</v>
      </c>
      <c r="BU62">
        <v>8.9372089999999993</v>
      </c>
      <c r="BW62" s="4">
        <f t="shared" si="10"/>
        <v>2.3612106177999999</v>
      </c>
      <c r="BX62" t="e">
        <v>#NAME?</v>
      </c>
      <c r="BY62" s="4">
        <f t="shared" si="11"/>
        <v>20837.341679565172</v>
      </c>
      <c r="BZ62" s="4">
        <f t="shared" si="12"/>
        <v>32.5716304951521</v>
      </c>
      <c r="CA62" s="4">
        <f t="shared" si="13"/>
        <v>49.171715994306403</v>
      </c>
      <c r="CB62" s="4">
        <f t="shared" si="14"/>
        <v>0.12570810063129997</v>
      </c>
    </row>
    <row r="63" spans="1:80" customFormat="1" x14ac:dyDescent="0.25">
      <c r="A63" s="26">
        <v>43530</v>
      </c>
      <c r="B63" s="27">
        <v>0.61528736111111104</v>
      </c>
      <c r="C63">
        <v>12.888999999999999</v>
      </c>
      <c r="D63">
        <v>9.1999999999999998E-3</v>
      </c>
      <c r="E63">
        <v>91.933053999999998</v>
      </c>
      <c r="F63">
        <v>313.5</v>
      </c>
      <c r="G63">
        <v>0.8</v>
      </c>
      <c r="H63">
        <v>68.5</v>
      </c>
      <c r="J63">
        <v>1.67</v>
      </c>
      <c r="K63">
        <v>0.88990000000000002</v>
      </c>
      <c r="L63">
        <v>11.4697</v>
      </c>
      <c r="M63">
        <v>8.2000000000000007E-3</v>
      </c>
      <c r="N63">
        <v>278.96019999999999</v>
      </c>
      <c r="O63">
        <v>0.71189999999999998</v>
      </c>
      <c r="P63">
        <v>279.7</v>
      </c>
      <c r="Q63">
        <v>229.6404</v>
      </c>
      <c r="R63">
        <v>0.58599999999999997</v>
      </c>
      <c r="S63">
        <v>230.2</v>
      </c>
      <c r="T63">
        <v>68.511799999999994</v>
      </c>
      <c r="W63">
        <v>0</v>
      </c>
      <c r="X63">
        <v>1.4902</v>
      </c>
      <c r="Y63">
        <v>11.9</v>
      </c>
      <c r="Z63">
        <v>878</v>
      </c>
      <c r="AA63">
        <v>867</v>
      </c>
      <c r="AB63">
        <v>885</v>
      </c>
      <c r="AC63">
        <v>92</v>
      </c>
      <c r="AD63">
        <v>29.3</v>
      </c>
      <c r="AE63">
        <v>0.67</v>
      </c>
      <c r="AF63">
        <v>981</v>
      </c>
      <c r="AG63">
        <v>2.2000000000000002</v>
      </c>
      <c r="AH63">
        <v>41</v>
      </c>
      <c r="AI63">
        <v>35</v>
      </c>
      <c r="AJ63">
        <v>191</v>
      </c>
      <c r="AK63">
        <v>169</v>
      </c>
      <c r="AL63">
        <v>4.5</v>
      </c>
      <c r="AM63">
        <v>174</v>
      </c>
      <c r="AN63" t="s">
        <v>155</v>
      </c>
      <c r="AO63">
        <v>1</v>
      </c>
      <c r="AP63" s="28">
        <v>0.82377314814814817</v>
      </c>
      <c r="AQ63">
        <v>47.161214000000001</v>
      </c>
      <c r="AR63">
        <v>-88.483929000000003</v>
      </c>
      <c r="AS63">
        <v>313.39999999999998</v>
      </c>
      <c r="AT63">
        <v>29.1</v>
      </c>
      <c r="AU63">
        <v>12</v>
      </c>
      <c r="AV63">
        <v>8</v>
      </c>
      <c r="AW63" t="s">
        <v>210</v>
      </c>
      <c r="AX63">
        <v>1.3</v>
      </c>
      <c r="AY63">
        <v>1.5430999999999999</v>
      </c>
      <c r="AZ63">
        <v>2.7</v>
      </c>
      <c r="BA63">
        <v>14.686999999999999</v>
      </c>
      <c r="BB63">
        <v>17.07</v>
      </c>
      <c r="BC63">
        <v>1.1599999999999999</v>
      </c>
      <c r="BD63">
        <v>12.375</v>
      </c>
      <c r="BE63">
        <v>3155.335</v>
      </c>
      <c r="BF63">
        <v>1.4319999999999999</v>
      </c>
      <c r="BG63">
        <v>8.0370000000000008</v>
      </c>
      <c r="BH63">
        <v>2.1000000000000001E-2</v>
      </c>
      <c r="BI63">
        <v>8.0570000000000004</v>
      </c>
      <c r="BJ63">
        <v>6.6159999999999997</v>
      </c>
      <c r="BK63">
        <v>1.7000000000000001E-2</v>
      </c>
      <c r="BL63">
        <v>6.633</v>
      </c>
      <c r="BM63">
        <v>0.59850000000000003</v>
      </c>
      <c r="BQ63">
        <v>298.07600000000002</v>
      </c>
      <c r="BR63">
        <v>0.27965899999999999</v>
      </c>
      <c r="BS63">
        <v>-5</v>
      </c>
      <c r="BT63">
        <v>5.1570000000000001E-3</v>
      </c>
      <c r="BU63">
        <v>6.8341669999999999</v>
      </c>
      <c r="BW63" s="4">
        <f t="shared" si="10"/>
        <v>1.8055869214</v>
      </c>
      <c r="BX63" t="e">
        <v>#NAME?</v>
      </c>
      <c r="BY63" s="4">
        <f t="shared" si="11"/>
        <v>15963.893110798583</v>
      </c>
      <c r="BZ63" s="4">
        <f t="shared" si="12"/>
        <v>7.2449660447031992</v>
      </c>
      <c r="CA63" s="4">
        <f t="shared" si="13"/>
        <v>40.661865992513704</v>
      </c>
      <c r="CB63" s="4">
        <f t="shared" si="14"/>
        <v>0.10624601043210001</v>
      </c>
    </row>
    <row r="64" spans="1:80" customFormat="1" x14ac:dyDescent="0.25">
      <c r="A64" s="26">
        <v>43530</v>
      </c>
      <c r="B64" s="27">
        <v>0.61529893518518519</v>
      </c>
      <c r="C64">
        <v>12.881</v>
      </c>
      <c r="D64">
        <v>8.0000000000000002E-3</v>
      </c>
      <c r="E64">
        <v>80</v>
      </c>
      <c r="F64">
        <v>335.1</v>
      </c>
      <c r="G64">
        <v>0.8</v>
      </c>
      <c r="H64">
        <v>63.1</v>
      </c>
      <c r="J64">
        <v>1.5</v>
      </c>
      <c r="K64">
        <v>0.88970000000000005</v>
      </c>
      <c r="L64">
        <v>11.4604</v>
      </c>
      <c r="M64">
        <v>7.1000000000000004E-3</v>
      </c>
      <c r="N64">
        <v>298.12169999999998</v>
      </c>
      <c r="O64">
        <v>0.71179999999999999</v>
      </c>
      <c r="P64">
        <v>298.8</v>
      </c>
      <c r="Q64">
        <v>246.82480000000001</v>
      </c>
      <c r="R64">
        <v>0.58930000000000005</v>
      </c>
      <c r="S64">
        <v>247.4</v>
      </c>
      <c r="T64">
        <v>63.1</v>
      </c>
      <c r="W64">
        <v>0</v>
      </c>
      <c r="X64">
        <v>1.3346</v>
      </c>
      <c r="Y64">
        <v>11.9</v>
      </c>
      <c r="Z64">
        <v>874</v>
      </c>
      <c r="AA64">
        <v>863</v>
      </c>
      <c r="AB64">
        <v>881</v>
      </c>
      <c r="AC64">
        <v>92</v>
      </c>
      <c r="AD64">
        <v>30.78</v>
      </c>
      <c r="AE64">
        <v>0.71</v>
      </c>
      <c r="AF64">
        <v>981</v>
      </c>
      <c r="AG64">
        <v>2.8</v>
      </c>
      <c r="AH64">
        <v>41</v>
      </c>
      <c r="AI64">
        <v>35</v>
      </c>
      <c r="AJ64">
        <v>191</v>
      </c>
      <c r="AK64">
        <v>169</v>
      </c>
      <c r="AL64">
        <v>4.4000000000000004</v>
      </c>
      <c r="AM64">
        <v>174</v>
      </c>
      <c r="AN64" t="s">
        <v>155</v>
      </c>
      <c r="AO64">
        <v>1</v>
      </c>
      <c r="AP64" s="28">
        <v>0.82378472222222221</v>
      </c>
      <c r="AQ64">
        <v>47.161338999999998</v>
      </c>
      <c r="AR64">
        <v>-88.483941000000002</v>
      </c>
      <c r="AS64">
        <v>313.3</v>
      </c>
      <c r="AT64">
        <v>29.7</v>
      </c>
      <c r="AU64">
        <v>12</v>
      </c>
      <c r="AV64">
        <v>8</v>
      </c>
      <c r="AW64" t="s">
        <v>210</v>
      </c>
      <c r="AX64">
        <v>1.3</v>
      </c>
      <c r="AY64">
        <v>1.3413999999999999</v>
      </c>
      <c r="AZ64">
        <v>2.3552</v>
      </c>
      <c r="BA64">
        <v>14.686999999999999</v>
      </c>
      <c r="BB64">
        <v>17.079999999999998</v>
      </c>
      <c r="BC64">
        <v>1.1599999999999999</v>
      </c>
      <c r="BD64">
        <v>12.393000000000001</v>
      </c>
      <c r="BE64">
        <v>3155.78</v>
      </c>
      <c r="BF64">
        <v>1.2470000000000001</v>
      </c>
      <c r="BG64">
        <v>8.5969999999999995</v>
      </c>
      <c r="BH64">
        <v>2.1000000000000001E-2</v>
      </c>
      <c r="BI64">
        <v>8.6170000000000009</v>
      </c>
      <c r="BJ64">
        <v>7.1180000000000003</v>
      </c>
      <c r="BK64">
        <v>1.7000000000000001E-2</v>
      </c>
      <c r="BL64">
        <v>7.1349999999999998</v>
      </c>
      <c r="BM64">
        <v>0.55179999999999996</v>
      </c>
      <c r="BQ64">
        <v>267.21300000000002</v>
      </c>
      <c r="BR64">
        <v>0.225576</v>
      </c>
      <c r="BS64">
        <v>-5</v>
      </c>
      <c r="BT64">
        <v>5.842E-3</v>
      </c>
      <c r="BU64">
        <v>5.512524</v>
      </c>
      <c r="BW64" s="4">
        <f t="shared" si="10"/>
        <v>1.4564088408</v>
      </c>
      <c r="BX64" t="e">
        <v>#NAME?</v>
      </c>
      <c r="BY64" s="4">
        <f t="shared" si="11"/>
        <v>12878.490505549416</v>
      </c>
      <c r="BZ64" s="4">
        <f t="shared" si="12"/>
        <v>5.0889091319483999</v>
      </c>
      <c r="CA64" s="4">
        <f t="shared" si="13"/>
        <v>35.083682283368397</v>
      </c>
      <c r="CB64" s="4">
        <f t="shared" si="14"/>
        <v>8.5699351861199993E-2</v>
      </c>
    </row>
    <row r="65" spans="1:80" customFormat="1" x14ac:dyDescent="0.25">
      <c r="A65" s="26">
        <v>43530</v>
      </c>
      <c r="B65" s="27">
        <v>0.61531050925925923</v>
      </c>
      <c r="C65">
        <v>13.207000000000001</v>
      </c>
      <c r="D65">
        <v>7.9000000000000008E-3</v>
      </c>
      <c r="E65">
        <v>79.327731</v>
      </c>
      <c r="F65">
        <v>339.3</v>
      </c>
      <c r="G65">
        <v>0.9</v>
      </c>
      <c r="H65">
        <v>61.7</v>
      </c>
      <c r="J65">
        <v>1.5</v>
      </c>
      <c r="K65">
        <v>0.88719999999999999</v>
      </c>
      <c r="L65">
        <v>11.7173</v>
      </c>
      <c r="M65">
        <v>7.0000000000000001E-3</v>
      </c>
      <c r="N65">
        <v>301.00330000000002</v>
      </c>
      <c r="O65">
        <v>0.79849999999999999</v>
      </c>
      <c r="P65">
        <v>301.8</v>
      </c>
      <c r="Q65">
        <v>249.55</v>
      </c>
      <c r="R65">
        <v>0.66200000000000003</v>
      </c>
      <c r="S65">
        <v>250.2</v>
      </c>
      <c r="T65">
        <v>61.676600000000001</v>
      </c>
      <c r="W65">
        <v>0</v>
      </c>
      <c r="X65">
        <v>1.3308</v>
      </c>
      <c r="Y65">
        <v>11.9</v>
      </c>
      <c r="Z65">
        <v>873</v>
      </c>
      <c r="AA65">
        <v>861</v>
      </c>
      <c r="AB65">
        <v>879</v>
      </c>
      <c r="AC65">
        <v>92</v>
      </c>
      <c r="AD65">
        <v>31.13</v>
      </c>
      <c r="AE65">
        <v>0.71</v>
      </c>
      <c r="AF65">
        <v>981</v>
      </c>
      <c r="AG65">
        <v>3</v>
      </c>
      <c r="AH65">
        <v>41</v>
      </c>
      <c r="AI65">
        <v>35</v>
      </c>
      <c r="AJ65">
        <v>191</v>
      </c>
      <c r="AK65">
        <v>169</v>
      </c>
      <c r="AL65">
        <v>4.5</v>
      </c>
      <c r="AM65">
        <v>174.4</v>
      </c>
      <c r="AN65" t="s">
        <v>155</v>
      </c>
      <c r="AO65">
        <v>1</v>
      </c>
      <c r="AP65" s="28">
        <v>0.82379629629629625</v>
      </c>
      <c r="AQ65">
        <v>47.161470000000001</v>
      </c>
      <c r="AR65">
        <v>-88.483956000000006</v>
      </c>
      <c r="AS65">
        <v>313.60000000000002</v>
      </c>
      <c r="AT65">
        <v>30.4</v>
      </c>
      <c r="AU65">
        <v>12</v>
      </c>
      <c r="AV65">
        <v>8</v>
      </c>
      <c r="AW65" t="s">
        <v>210</v>
      </c>
      <c r="AX65">
        <v>1.3431</v>
      </c>
      <c r="AY65">
        <v>1.0430999999999999</v>
      </c>
      <c r="AZ65">
        <v>1.9431</v>
      </c>
      <c r="BA65">
        <v>14.686999999999999</v>
      </c>
      <c r="BB65">
        <v>16.68</v>
      </c>
      <c r="BC65">
        <v>1.1399999999999999</v>
      </c>
      <c r="BD65">
        <v>12.712999999999999</v>
      </c>
      <c r="BE65">
        <v>3155.68</v>
      </c>
      <c r="BF65">
        <v>1.206</v>
      </c>
      <c r="BG65">
        <v>8.4890000000000008</v>
      </c>
      <c r="BH65">
        <v>2.3E-2</v>
      </c>
      <c r="BI65">
        <v>8.5120000000000005</v>
      </c>
      <c r="BJ65">
        <v>7.0380000000000003</v>
      </c>
      <c r="BK65">
        <v>1.9E-2</v>
      </c>
      <c r="BL65">
        <v>7.0570000000000004</v>
      </c>
      <c r="BM65">
        <v>0.52749999999999997</v>
      </c>
      <c r="BQ65">
        <v>260.60500000000002</v>
      </c>
      <c r="BR65">
        <v>0.220529</v>
      </c>
      <c r="BS65">
        <v>-5</v>
      </c>
      <c r="BT65">
        <v>6.8430000000000001E-3</v>
      </c>
      <c r="BU65">
        <v>5.3891660000000003</v>
      </c>
      <c r="BW65" s="4">
        <f t="shared" si="10"/>
        <v>1.4238176572000001</v>
      </c>
      <c r="BX65" t="e">
        <v>#NAME?</v>
      </c>
      <c r="BY65" s="4">
        <f t="shared" si="11"/>
        <v>12589.899633540064</v>
      </c>
      <c r="BZ65" s="4">
        <f t="shared" si="12"/>
        <v>4.8114571052987998</v>
      </c>
      <c r="CA65" s="4">
        <f t="shared" si="13"/>
        <v>33.867710917812204</v>
      </c>
      <c r="CB65" s="4">
        <f t="shared" si="14"/>
        <v>9.1760790565399999E-2</v>
      </c>
    </row>
    <row r="66" spans="1:80" customFormat="1" x14ac:dyDescent="0.25">
      <c r="A66" s="26">
        <v>43530</v>
      </c>
      <c r="B66" s="27">
        <v>0.61532208333333338</v>
      </c>
      <c r="C66">
        <v>13.734</v>
      </c>
      <c r="D66">
        <v>7.1000000000000004E-3</v>
      </c>
      <c r="E66">
        <v>70.924369999999996</v>
      </c>
      <c r="F66">
        <v>346.5</v>
      </c>
      <c r="G66">
        <v>0.9</v>
      </c>
      <c r="H66">
        <v>61.9</v>
      </c>
      <c r="J66">
        <v>1.6</v>
      </c>
      <c r="K66">
        <v>0.88319999999999999</v>
      </c>
      <c r="L66">
        <v>12.129899999999999</v>
      </c>
      <c r="M66">
        <v>6.3E-3</v>
      </c>
      <c r="N66">
        <v>306.00779999999997</v>
      </c>
      <c r="O66">
        <v>0.79490000000000005</v>
      </c>
      <c r="P66">
        <v>306.8</v>
      </c>
      <c r="Q66">
        <v>253.69900000000001</v>
      </c>
      <c r="R66">
        <v>0.65900000000000003</v>
      </c>
      <c r="S66">
        <v>254.4</v>
      </c>
      <c r="T66">
        <v>61.934600000000003</v>
      </c>
      <c r="W66">
        <v>0</v>
      </c>
      <c r="X66">
        <v>1.4131</v>
      </c>
      <c r="Y66">
        <v>11.9</v>
      </c>
      <c r="Z66">
        <v>876</v>
      </c>
      <c r="AA66">
        <v>864</v>
      </c>
      <c r="AB66">
        <v>881</v>
      </c>
      <c r="AC66">
        <v>92</v>
      </c>
      <c r="AD66">
        <v>31.13</v>
      </c>
      <c r="AE66">
        <v>0.71</v>
      </c>
      <c r="AF66">
        <v>981</v>
      </c>
      <c r="AG66">
        <v>3</v>
      </c>
      <c r="AH66">
        <v>41</v>
      </c>
      <c r="AI66">
        <v>35</v>
      </c>
      <c r="AJ66">
        <v>191</v>
      </c>
      <c r="AK66">
        <v>169</v>
      </c>
      <c r="AL66">
        <v>4.5</v>
      </c>
      <c r="AM66">
        <v>174.7</v>
      </c>
      <c r="AN66" t="s">
        <v>155</v>
      </c>
      <c r="AO66">
        <v>2</v>
      </c>
      <c r="AP66" s="28">
        <v>0.8238078703703704</v>
      </c>
      <c r="AQ66">
        <v>47.161582000000003</v>
      </c>
      <c r="AR66">
        <v>-88.483973000000006</v>
      </c>
      <c r="AS66">
        <v>313.89999999999998</v>
      </c>
      <c r="AT66">
        <v>29.4</v>
      </c>
      <c r="AU66">
        <v>12</v>
      </c>
      <c r="AV66">
        <v>8</v>
      </c>
      <c r="AW66" t="s">
        <v>210</v>
      </c>
      <c r="AX66">
        <v>1.4431</v>
      </c>
      <c r="AY66">
        <v>1.1861999999999999</v>
      </c>
      <c r="AZ66">
        <v>2.0861999999999998</v>
      </c>
      <c r="BA66">
        <v>14.686999999999999</v>
      </c>
      <c r="BB66">
        <v>16.079999999999998</v>
      </c>
      <c r="BC66">
        <v>1.1000000000000001</v>
      </c>
      <c r="BD66">
        <v>13.223000000000001</v>
      </c>
      <c r="BE66">
        <v>3155.6320000000001</v>
      </c>
      <c r="BF66">
        <v>1.0369999999999999</v>
      </c>
      <c r="BG66">
        <v>8.3369999999999997</v>
      </c>
      <c r="BH66">
        <v>2.1999999999999999E-2</v>
      </c>
      <c r="BI66">
        <v>8.3580000000000005</v>
      </c>
      <c r="BJ66">
        <v>6.9119999999999999</v>
      </c>
      <c r="BK66">
        <v>1.7999999999999999E-2</v>
      </c>
      <c r="BL66">
        <v>6.93</v>
      </c>
      <c r="BM66">
        <v>0.51170000000000004</v>
      </c>
      <c r="BQ66">
        <v>267.30799999999999</v>
      </c>
      <c r="BR66">
        <v>0.24460399999999999</v>
      </c>
      <c r="BS66">
        <v>-5</v>
      </c>
      <c r="BT66">
        <v>7.0000000000000001E-3</v>
      </c>
      <c r="BU66">
        <v>5.9775099999999997</v>
      </c>
      <c r="BW66" s="4">
        <f t="shared" si="10"/>
        <v>1.5792581419999998</v>
      </c>
      <c r="BX66" t="e">
        <v>#NAME?</v>
      </c>
      <c r="BY66" s="4">
        <f t="shared" si="11"/>
        <v>13964.147005427694</v>
      </c>
      <c r="BZ66" s="4">
        <f t="shared" si="12"/>
        <v>4.5888812271609991</v>
      </c>
      <c r="CA66" s="4">
        <f t="shared" si="13"/>
        <v>36.892480994060989</v>
      </c>
      <c r="CB66" s="4">
        <f t="shared" si="14"/>
        <v>9.7353314365999977E-2</v>
      </c>
    </row>
    <row r="67" spans="1:80" customFormat="1" x14ac:dyDescent="0.25">
      <c r="A67" s="26">
        <v>43530</v>
      </c>
      <c r="B67" s="27">
        <v>0.61533365740740742</v>
      </c>
      <c r="C67">
        <v>13.518000000000001</v>
      </c>
      <c r="D67">
        <v>1.9330000000000001</v>
      </c>
      <c r="E67">
        <v>19330.098927999999</v>
      </c>
      <c r="F67">
        <v>389.7</v>
      </c>
      <c r="G67">
        <v>0.8</v>
      </c>
      <c r="H67">
        <v>60.5</v>
      </c>
      <c r="J67">
        <v>1.7</v>
      </c>
      <c r="K67">
        <v>0.86850000000000005</v>
      </c>
      <c r="L67">
        <v>11.740500000000001</v>
      </c>
      <c r="M67">
        <v>1.6788000000000001</v>
      </c>
      <c r="N67">
        <v>338.42860000000002</v>
      </c>
      <c r="O67">
        <v>0.71740000000000004</v>
      </c>
      <c r="P67">
        <v>339.1</v>
      </c>
      <c r="Q67">
        <v>278.59500000000003</v>
      </c>
      <c r="R67">
        <v>0.59060000000000001</v>
      </c>
      <c r="S67">
        <v>279.2</v>
      </c>
      <c r="T67">
        <v>60.514099999999999</v>
      </c>
      <c r="W67">
        <v>0</v>
      </c>
      <c r="X67">
        <v>1.4763999999999999</v>
      </c>
      <c r="Y67">
        <v>11.9</v>
      </c>
      <c r="Z67">
        <v>879</v>
      </c>
      <c r="AA67">
        <v>867</v>
      </c>
      <c r="AB67">
        <v>884</v>
      </c>
      <c r="AC67">
        <v>92</v>
      </c>
      <c r="AD67">
        <v>29.3</v>
      </c>
      <c r="AE67">
        <v>0.67</v>
      </c>
      <c r="AF67">
        <v>981</v>
      </c>
      <c r="AG67">
        <v>2.2000000000000002</v>
      </c>
      <c r="AH67">
        <v>41</v>
      </c>
      <c r="AI67">
        <v>35</v>
      </c>
      <c r="AJ67">
        <v>191</v>
      </c>
      <c r="AK67">
        <v>169</v>
      </c>
      <c r="AL67">
        <v>4.4000000000000004</v>
      </c>
      <c r="AM67">
        <v>174.9</v>
      </c>
      <c r="AN67" t="s">
        <v>155</v>
      </c>
      <c r="AO67">
        <v>2</v>
      </c>
      <c r="AP67" s="28">
        <v>0.82381944444444455</v>
      </c>
      <c r="AQ67">
        <v>47.161689000000003</v>
      </c>
      <c r="AR67">
        <v>-88.484003999999999</v>
      </c>
      <c r="AS67">
        <v>313.8</v>
      </c>
      <c r="AT67">
        <v>28.4</v>
      </c>
      <c r="AU67">
        <v>12</v>
      </c>
      <c r="AV67">
        <v>10</v>
      </c>
      <c r="AW67" t="s">
        <v>207</v>
      </c>
      <c r="AX67">
        <v>1.4569000000000001</v>
      </c>
      <c r="AY67">
        <v>1.3431</v>
      </c>
      <c r="AZ67">
        <v>2.2431000000000001</v>
      </c>
      <c r="BA67">
        <v>14.686999999999999</v>
      </c>
      <c r="BB67">
        <v>14.17</v>
      </c>
      <c r="BC67">
        <v>0.96</v>
      </c>
      <c r="BD67">
        <v>15.141999999999999</v>
      </c>
      <c r="BE67">
        <v>2761.509</v>
      </c>
      <c r="BF67">
        <v>251.32599999999999</v>
      </c>
      <c r="BG67">
        <v>8.3360000000000003</v>
      </c>
      <c r="BH67">
        <v>1.7999999999999999E-2</v>
      </c>
      <c r="BI67">
        <v>8.3539999999999992</v>
      </c>
      <c r="BJ67">
        <v>6.8620000000000001</v>
      </c>
      <c r="BK67">
        <v>1.4999999999999999E-2</v>
      </c>
      <c r="BL67">
        <v>6.8769999999999998</v>
      </c>
      <c r="BM67">
        <v>0.45200000000000001</v>
      </c>
      <c r="BQ67">
        <v>252.50700000000001</v>
      </c>
      <c r="BR67">
        <v>0.33161400000000002</v>
      </c>
      <c r="BS67">
        <v>-5</v>
      </c>
      <c r="BT67">
        <v>6.1570000000000001E-3</v>
      </c>
      <c r="BU67">
        <v>8.1038169999999994</v>
      </c>
      <c r="BW67" s="4">
        <f t="shared" si="10"/>
        <v>2.1410284514</v>
      </c>
      <c r="BX67" t="e">
        <v>#NAME?</v>
      </c>
      <c r="BY67" s="4">
        <f t="shared" si="11"/>
        <v>16566.998678165175</v>
      </c>
      <c r="BZ67" s="4">
        <f t="shared" si="12"/>
        <v>1507.7689443664824</v>
      </c>
      <c r="CA67" s="4">
        <f t="shared" si="13"/>
        <v>50.009795724433594</v>
      </c>
      <c r="CB67" s="4">
        <f t="shared" si="14"/>
        <v>0.10798660305179998</v>
      </c>
    </row>
    <row r="68" spans="1:80" customFormat="1" x14ac:dyDescent="0.25">
      <c r="A68" s="26">
        <v>43530</v>
      </c>
      <c r="B68" s="27">
        <v>0.61534523148148146</v>
      </c>
      <c r="C68">
        <v>12.872999999999999</v>
      </c>
      <c r="D68">
        <v>2.8616999999999999</v>
      </c>
      <c r="E68">
        <v>28616.964285999999</v>
      </c>
      <c r="F68">
        <v>399.7</v>
      </c>
      <c r="G68">
        <v>0.8</v>
      </c>
      <c r="H68">
        <v>87.5</v>
      </c>
      <c r="J68">
        <v>1.7</v>
      </c>
      <c r="K68">
        <v>0.86499999999999999</v>
      </c>
      <c r="L68">
        <v>11.1351</v>
      </c>
      <c r="M68">
        <v>2.4754</v>
      </c>
      <c r="N68">
        <v>345.76859999999999</v>
      </c>
      <c r="O68">
        <v>0.69199999999999995</v>
      </c>
      <c r="P68">
        <v>346.5</v>
      </c>
      <c r="Q68">
        <v>286.27530000000002</v>
      </c>
      <c r="R68">
        <v>0.57299999999999995</v>
      </c>
      <c r="S68">
        <v>286.8</v>
      </c>
      <c r="T68">
        <v>87.4559</v>
      </c>
      <c r="W68">
        <v>0</v>
      </c>
      <c r="X68">
        <v>1.4704999999999999</v>
      </c>
      <c r="Y68">
        <v>12</v>
      </c>
      <c r="Z68">
        <v>894</v>
      </c>
      <c r="AA68">
        <v>884</v>
      </c>
      <c r="AB68">
        <v>900</v>
      </c>
      <c r="AC68">
        <v>92</v>
      </c>
      <c r="AD68">
        <v>30.78</v>
      </c>
      <c r="AE68">
        <v>0.71</v>
      </c>
      <c r="AF68">
        <v>981</v>
      </c>
      <c r="AG68">
        <v>2.8</v>
      </c>
      <c r="AH68">
        <v>41</v>
      </c>
      <c r="AI68">
        <v>35</v>
      </c>
      <c r="AJ68">
        <v>191</v>
      </c>
      <c r="AK68">
        <v>169</v>
      </c>
      <c r="AL68">
        <v>4.4000000000000004</v>
      </c>
      <c r="AM68">
        <v>174.5</v>
      </c>
      <c r="AN68" t="s">
        <v>155</v>
      </c>
      <c r="AO68">
        <v>2</v>
      </c>
      <c r="AP68" s="28">
        <v>0.82383101851851848</v>
      </c>
      <c r="AQ68">
        <v>47.161793000000003</v>
      </c>
      <c r="AR68">
        <v>-88.484065000000001</v>
      </c>
      <c r="AS68">
        <v>313.8</v>
      </c>
      <c r="AT68">
        <v>27.9</v>
      </c>
      <c r="AU68">
        <v>12</v>
      </c>
      <c r="AV68">
        <v>10</v>
      </c>
      <c r="AW68" t="s">
        <v>207</v>
      </c>
      <c r="AX68">
        <v>1.3138000000000001</v>
      </c>
      <c r="AY68">
        <v>1.4431</v>
      </c>
      <c r="AZ68">
        <v>2.2999999999999998</v>
      </c>
      <c r="BA68">
        <v>14.686999999999999</v>
      </c>
      <c r="BB68">
        <v>13.8</v>
      </c>
      <c r="BC68">
        <v>0.94</v>
      </c>
      <c r="BD68">
        <v>15.603999999999999</v>
      </c>
      <c r="BE68">
        <v>2581.6770000000001</v>
      </c>
      <c r="BF68">
        <v>365.29</v>
      </c>
      <c r="BG68">
        <v>8.3949999999999996</v>
      </c>
      <c r="BH68">
        <v>1.7000000000000001E-2</v>
      </c>
      <c r="BI68">
        <v>8.4120000000000008</v>
      </c>
      <c r="BJ68">
        <v>6.9509999999999996</v>
      </c>
      <c r="BK68">
        <v>1.4E-2</v>
      </c>
      <c r="BL68">
        <v>6.9649999999999999</v>
      </c>
      <c r="BM68">
        <v>0.64390000000000003</v>
      </c>
      <c r="BQ68">
        <v>247.904</v>
      </c>
      <c r="BR68">
        <v>0.50464100000000001</v>
      </c>
      <c r="BS68">
        <v>-5</v>
      </c>
      <c r="BT68">
        <v>5.1570000000000001E-3</v>
      </c>
      <c r="BU68">
        <v>12.332164000000001</v>
      </c>
      <c r="BW68" s="4">
        <f t="shared" si="10"/>
        <v>3.2581577288000001</v>
      </c>
      <c r="BX68" t="e">
        <v>#NAME?</v>
      </c>
      <c r="BY68" s="4">
        <f t="shared" si="11"/>
        <v>23569.42277692843</v>
      </c>
      <c r="BZ68" s="4">
        <f t="shared" si="12"/>
        <v>3334.9154236506683</v>
      </c>
      <c r="CA68" s="4">
        <f t="shared" si="13"/>
        <v>76.642160972233995</v>
      </c>
      <c r="CB68" s="4">
        <f t="shared" si="14"/>
        <v>0.15520151715640002</v>
      </c>
    </row>
    <row r="69" spans="1:80" customFormat="1" x14ac:dyDescent="0.25">
      <c r="A69" s="26">
        <v>43530</v>
      </c>
      <c r="B69" s="27">
        <v>0.6153568055555555</v>
      </c>
      <c r="C69">
        <v>13.226000000000001</v>
      </c>
      <c r="D69">
        <v>2.6396999999999999</v>
      </c>
      <c r="E69">
        <v>26397.110741</v>
      </c>
      <c r="F69">
        <v>337.3</v>
      </c>
      <c r="G69">
        <v>1</v>
      </c>
      <c r="H69">
        <v>147.80000000000001</v>
      </c>
      <c r="J69">
        <v>1.5</v>
      </c>
      <c r="K69">
        <v>0.86450000000000005</v>
      </c>
      <c r="L69">
        <v>11.4336</v>
      </c>
      <c r="M69">
        <v>2.2820999999999998</v>
      </c>
      <c r="N69">
        <v>291.63069999999999</v>
      </c>
      <c r="O69">
        <v>0.84150000000000003</v>
      </c>
      <c r="P69">
        <v>292.5</v>
      </c>
      <c r="Q69">
        <v>239.82</v>
      </c>
      <c r="R69">
        <v>0.69199999999999995</v>
      </c>
      <c r="S69">
        <v>240.5</v>
      </c>
      <c r="T69">
        <v>147.7687</v>
      </c>
      <c r="W69">
        <v>0</v>
      </c>
      <c r="X69">
        <v>1.2968</v>
      </c>
      <c r="Y69">
        <v>11.9</v>
      </c>
      <c r="Z69">
        <v>934</v>
      </c>
      <c r="AA69">
        <v>926</v>
      </c>
      <c r="AB69">
        <v>943</v>
      </c>
      <c r="AC69">
        <v>91.2</v>
      </c>
      <c r="AD69">
        <v>29.03</v>
      </c>
      <c r="AE69">
        <v>0.67</v>
      </c>
      <c r="AF69">
        <v>981</v>
      </c>
      <c r="AG69">
        <v>2.2000000000000002</v>
      </c>
      <c r="AH69">
        <v>41</v>
      </c>
      <c r="AI69">
        <v>35</v>
      </c>
      <c r="AJ69">
        <v>191</v>
      </c>
      <c r="AK69">
        <v>169</v>
      </c>
      <c r="AL69">
        <v>4.4000000000000004</v>
      </c>
      <c r="AM69">
        <v>174.2</v>
      </c>
      <c r="AN69" t="s">
        <v>155</v>
      </c>
      <c r="AO69">
        <v>2</v>
      </c>
      <c r="AP69" s="28">
        <v>0.82384259259259263</v>
      </c>
      <c r="AQ69">
        <v>47.161897000000003</v>
      </c>
      <c r="AR69">
        <v>-88.484131000000005</v>
      </c>
      <c r="AS69">
        <v>313.8</v>
      </c>
      <c r="AT69">
        <v>28</v>
      </c>
      <c r="AU69">
        <v>12</v>
      </c>
      <c r="AV69">
        <v>10</v>
      </c>
      <c r="AW69" t="s">
        <v>207</v>
      </c>
      <c r="AX69">
        <v>1.2</v>
      </c>
      <c r="AY69">
        <v>1.5</v>
      </c>
      <c r="AZ69">
        <v>2.2999999999999998</v>
      </c>
      <c r="BA69">
        <v>14.686999999999999</v>
      </c>
      <c r="BB69">
        <v>13.72</v>
      </c>
      <c r="BC69">
        <v>0.93</v>
      </c>
      <c r="BD69">
        <v>15.673</v>
      </c>
      <c r="BE69">
        <v>2629.3760000000002</v>
      </c>
      <c r="BF69">
        <v>334.01900000000001</v>
      </c>
      <c r="BG69">
        <v>7.0229999999999997</v>
      </c>
      <c r="BH69">
        <v>0.02</v>
      </c>
      <c r="BI69">
        <v>7.0439999999999996</v>
      </c>
      <c r="BJ69">
        <v>5.7759999999999998</v>
      </c>
      <c r="BK69">
        <v>1.7000000000000001E-2</v>
      </c>
      <c r="BL69">
        <v>5.7919999999999998</v>
      </c>
      <c r="BM69">
        <v>1.0790999999999999</v>
      </c>
      <c r="BQ69">
        <v>216.834</v>
      </c>
      <c r="BR69">
        <v>0.76413900000000001</v>
      </c>
      <c r="BS69">
        <v>-5</v>
      </c>
      <c r="BT69">
        <v>5.0000000000000001E-3</v>
      </c>
      <c r="BU69">
        <v>18.673646999999999</v>
      </c>
      <c r="BW69" s="4">
        <f t="shared" si="10"/>
        <v>4.9335775373999997</v>
      </c>
      <c r="BX69" t="e">
        <v>#NAME?</v>
      </c>
      <c r="BY69" s="4">
        <f t="shared" si="11"/>
        <v>36348.759059937562</v>
      </c>
      <c r="BZ69" s="4">
        <f t="shared" si="12"/>
        <v>4617.5123498660078</v>
      </c>
      <c r="CA69" s="4">
        <f t="shared" si="13"/>
        <v>97.086660438804287</v>
      </c>
      <c r="CB69" s="4">
        <f t="shared" si="14"/>
        <v>0.27648201748199996</v>
      </c>
    </row>
    <row r="70" spans="1:80" customFormat="1" x14ac:dyDescent="0.25">
      <c r="A70" s="26">
        <v>43530</v>
      </c>
      <c r="B70" s="27">
        <v>0.61536837962962965</v>
      </c>
      <c r="C70">
        <v>13.554</v>
      </c>
      <c r="D70">
        <v>1.8499000000000001</v>
      </c>
      <c r="E70">
        <v>18498.627451</v>
      </c>
      <c r="F70">
        <v>259.7</v>
      </c>
      <c r="G70">
        <v>1.2</v>
      </c>
      <c r="H70">
        <v>194.3</v>
      </c>
      <c r="J70">
        <v>1.33</v>
      </c>
      <c r="K70">
        <v>0.86890000000000001</v>
      </c>
      <c r="L70">
        <v>11.777200000000001</v>
      </c>
      <c r="M70">
        <v>1.6073999999999999</v>
      </c>
      <c r="N70">
        <v>225.6919</v>
      </c>
      <c r="O70">
        <v>1.02</v>
      </c>
      <c r="P70">
        <v>226.7</v>
      </c>
      <c r="Q70">
        <v>185.32640000000001</v>
      </c>
      <c r="R70">
        <v>0.83760000000000001</v>
      </c>
      <c r="S70">
        <v>186.2</v>
      </c>
      <c r="T70">
        <v>194.3057</v>
      </c>
      <c r="W70">
        <v>0</v>
      </c>
      <c r="X70">
        <v>1.1529</v>
      </c>
      <c r="Y70">
        <v>11.9</v>
      </c>
      <c r="Z70">
        <v>959</v>
      </c>
      <c r="AA70">
        <v>952</v>
      </c>
      <c r="AB70">
        <v>970</v>
      </c>
      <c r="AC70">
        <v>91</v>
      </c>
      <c r="AD70">
        <v>28.66</v>
      </c>
      <c r="AE70">
        <v>0.66</v>
      </c>
      <c r="AF70">
        <v>981</v>
      </c>
      <c r="AG70">
        <v>2</v>
      </c>
      <c r="AH70">
        <v>41</v>
      </c>
      <c r="AI70">
        <v>35</v>
      </c>
      <c r="AJ70">
        <v>191</v>
      </c>
      <c r="AK70">
        <v>169</v>
      </c>
      <c r="AL70">
        <v>4.4000000000000004</v>
      </c>
      <c r="AM70">
        <v>174</v>
      </c>
      <c r="AN70" t="s">
        <v>155</v>
      </c>
      <c r="AO70">
        <v>2</v>
      </c>
      <c r="AP70" s="28">
        <v>0.82385416666666667</v>
      </c>
      <c r="AQ70">
        <v>47.162016000000001</v>
      </c>
      <c r="AR70">
        <v>-88.484174999999993</v>
      </c>
      <c r="AS70">
        <v>313.8</v>
      </c>
      <c r="AT70">
        <v>28.8</v>
      </c>
      <c r="AU70">
        <v>12</v>
      </c>
      <c r="AV70">
        <v>10</v>
      </c>
      <c r="AW70" t="s">
        <v>207</v>
      </c>
      <c r="AX70">
        <v>1.2</v>
      </c>
      <c r="AY70">
        <v>1.2845</v>
      </c>
      <c r="AZ70">
        <v>2.1276000000000002</v>
      </c>
      <c r="BA70">
        <v>14.686999999999999</v>
      </c>
      <c r="BB70">
        <v>14.21</v>
      </c>
      <c r="BC70">
        <v>0.97</v>
      </c>
      <c r="BD70">
        <v>15.086</v>
      </c>
      <c r="BE70">
        <v>2774.5709999999999</v>
      </c>
      <c r="BF70">
        <v>241.018</v>
      </c>
      <c r="BG70">
        <v>5.5679999999999996</v>
      </c>
      <c r="BH70">
        <v>2.5000000000000001E-2</v>
      </c>
      <c r="BI70">
        <v>5.593</v>
      </c>
      <c r="BJ70">
        <v>4.5720000000000001</v>
      </c>
      <c r="BK70">
        <v>2.1000000000000001E-2</v>
      </c>
      <c r="BL70">
        <v>4.593</v>
      </c>
      <c r="BM70">
        <v>1.4536</v>
      </c>
      <c r="BQ70">
        <v>197.49</v>
      </c>
      <c r="BR70">
        <v>0.89214300000000002</v>
      </c>
      <c r="BS70">
        <v>-5</v>
      </c>
      <c r="BT70">
        <v>5.0000000000000001E-3</v>
      </c>
      <c r="BU70">
        <v>21.801745</v>
      </c>
      <c r="BW70" s="4">
        <f t="shared" si="10"/>
        <v>5.7600210289999998</v>
      </c>
      <c r="BX70" t="e">
        <v>#NAME?</v>
      </c>
      <c r="BY70" s="4">
        <f t="shared" si="11"/>
        <v>44781.109322360215</v>
      </c>
      <c r="BZ70" s="4">
        <f t="shared" si="12"/>
        <v>3889.9899864363233</v>
      </c>
      <c r="CA70" s="4">
        <f t="shared" si="13"/>
        <v>89.866583593247995</v>
      </c>
      <c r="CB70" s="4">
        <f t="shared" si="14"/>
        <v>0.40349579558749998</v>
      </c>
    </row>
    <row r="71" spans="1:80" customFormat="1" x14ac:dyDescent="0.25">
      <c r="A71" s="26">
        <v>43530</v>
      </c>
      <c r="B71" s="27">
        <v>0.61537995370370369</v>
      </c>
      <c r="C71">
        <v>13.773999999999999</v>
      </c>
      <c r="D71">
        <v>1.0455000000000001</v>
      </c>
      <c r="E71">
        <v>10455.173611</v>
      </c>
      <c r="F71">
        <v>216.2</v>
      </c>
      <c r="G71">
        <v>1.3</v>
      </c>
      <c r="H71">
        <v>207.2</v>
      </c>
      <c r="J71">
        <v>1.2</v>
      </c>
      <c r="K71">
        <v>0.87419999999999998</v>
      </c>
      <c r="L71">
        <v>12.040800000000001</v>
      </c>
      <c r="M71">
        <v>0.91400000000000003</v>
      </c>
      <c r="N71">
        <v>189.00299999999999</v>
      </c>
      <c r="O71">
        <v>1.1364000000000001</v>
      </c>
      <c r="P71">
        <v>190.1</v>
      </c>
      <c r="Q71">
        <v>155.1994</v>
      </c>
      <c r="R71">
        <v>0.93320000000000003</v>
      </c>
      <c r="S71">
        <v>156.1</v>
      </c>
      <c r="T71">
        <v>207.2371</v>
      </c>
      <c r="W71">
        <v>0</v>
      </c>
      <c r="X71">
        <v>1.0489999999999999</v>
      </c>
      <c r="Y71">
        <v>11.9</v>
      </c>
      <c r="Z71">
        <v>957</v>
      </c>
      <c r="AA71">
        <v>952</v>
      </c>
      <c r="AB71">
        <v>967</v>
      </c>
      <c r="AC71">
        <v>91</v>
      </c>
      <c r="AD71">
        <v>28.66</v>
      </c>
      <c r="AE71">
        <v>0.66</v>
      </c>
      <c r="AF71">
        <v>981</v>
      </c>
      <c r="AG71">
        <v>2</v>
      </c>
      <c r="AH71">
        <v>41</v>
      </c>
      <c r="AI71">
        <v>35</v>
      </c>
      <c r="AJ71">
        <v>191</v>
      </c>
      <c r="AK71">
        <v>169</v>
      </c>
      <c r="AL71">
        <v>4.4000000000000004</v>
      </c>
      <c r="AM71">
        <v>174</v>
      </c>
      <c r="AN71" t="s">
        <v>155</v>
      </c>
      <c r="AO71">
        <v>2</v>
      </c>
      <c r="AP71" s="28">
        <v>0.8238657407407407</v>
      </c>
      <c r="AQ71">
        <v>47.162163</v>
      </c>
      <c r="AR71">
        <v>-88.484182000000004</v>
      </c>
      <c r="AS71">
        <v>314.10000000000002</v>
      </c>
      <c r="AT71">
        <v>32</v>
      </c>
      <c r="AU71">
        <v>12</v>
      </c>
      <c r="AV71">
        <v>10</v>
      </c>
      <c r="AW71" t="s">
        <v>207</v>
      </c>
      <c r="AX71">
        <v>1.2431000000000001</v>
      </c>
      <c r="AY71">
        <v>1.0430999999999999</v>
      </c>
      <c r="AZ71">
        <v>1.9431</v>
      </c>
      <c r="BA71">
        <v>14.686999999999999</v>
      </c>
      <c r="BB71">
        <v>14.83</v>
      </c>
      <c r="BC71">
        <v>1.01</v>
      </c>
      <c r="BD71">
        <v>14.391999999999999</v>
      </c>
      <c r="BE71">
        <v>2930.6669999999999</v>
      </c>
      <c r="BF71">
        <v>141.58699999999999</v>
      </c>
      <c r="BG71">
        <v>4.8170000000000002</v>
      </c>
      <c r="BH71">
        <v>2.9000000000000001E-2</v>
      </c>
      <c r="BI71">
        <v>4.8460000000000001</v>
      </c>
      <c r="BJ71">
        <v>3.956</v>
      </c>
      <c r="BK71">
        <v>2.4E-2</v>
      </c>
      <c r="BL71">
        <v>3.98</v>
      </c>
      <c r="BM71">
        <v>1.6016999999999999</v>
      </c>
      <c r="BQ71">
        <v>185.65</v>
      </c>
      <c r="BR71">
        <v>0.81779900000000005</v>
      </c>
      <c r="BS71">
        <v>-5</v>
      </c>
      <c r="BT71">
        <v>5.8430000000000001E-3</v>
      </c>
      <c r="BU71">
        <v>19.984963</v>
      </c>
      <c r="BW71" s="4">
        <f t="shared" si="10"/>
        <v>5.2800272245999995</v>
      </c>
      <c r="BX71" t="e">
        <v>#NAME?</v>
      </c>
      <c r="BY71" s="4">
        <f t="shared" si="11"/>
        <v>43358.831736105632</v>
      </c>
      <c r="BZ71" s="4">
        <f t="shared" si="12"/>
        <v>2094.7609909348239</v>
      </c>
      <c r="CA71" s="4">
        <f t="shared" si="13"/>
        <v>71.266879680571307</v>
      </c>
      <c r="CB71" s="4">
        <f t="shared" si="14"/>
        <v>0.42905117515809998</v>
      </c>
    </row>
    <row r="72" spans="1:80" customFormat="1" x14ac:dyDescent="0.25">
      <c r="A72" s="26">
        <v>43530</v>
      </c>
      <c r="B72" s="27">
        <v>0.61539152777777784</v>
      </c>
      <c r="C72">
        <v>13.321</v>
      </c>
      <c r="D72">
        <v>0.3155</v>
      </c>
      <c r="E72">
        <v>3154.8263889999998</v>
      </c>
      <c r="F72">
        <v>201.5</v>
      </c>
      <c r="G72">
        <v>1.3</v>
      </c>
      <c r="H72">
        <v>165.3</v>
      </c>
      <c r="J72">
        <v>1.1000000000000001</v>
      </c>
      <c r="K72">
        <v>0.88390000000000002</v>
      </c>
      <c r="L72">
        <v>11.774900000000001</v>
      </c>
      <c r="M72">
        <v>0.27889999999999998</v>
      </c>
      <c r="N72">
        <v>178.10470000000001</v>
      </c>
      <c r="O72">
        <v>1.1491</v>
      </c>
      <c r="P72">
        <v>179.3</v>
      </c>
      <c r="Q72">
        <v>146.25030000000001</v>
      </c>
      <c r="R72">
        <v>0.94359999999999999</v>
      </c>
      <c r="S72">
        <v>147.19999999999999</v>
      </c>
      <c r="T72">
        <v>165.2938</v>
      </c>
      <c r="W72">
        <v>0</v>
      </c>
      <c r="X72">
        <v>0.97230000000000005</v>
      </c>
      <c r="Y72">
        <v>11.9</v>
      </c>
      <c r="Z72">
        <v>933</v>
      </c>
      <c r="AA72">
        <v>928</v>
      </c>
      <c r="AB72">
        <v>939</v>
      </c>
      <c r="AC72">
        <v>91</v>
      </c>
      <c r="AD72">
        <v>28.66</v>
      </c>
      <c r="AE72">
        <v>0.66</v>
      </c>
      <c r="AF72">
        <v>981</v>
      </c>
      <c r="AG72">
        <v>2</v>
      </c>
      <c r="AH72">
        <v>41</v>
      </c>
      <c r="AI72">
        <v>35</v>
      </c>
      <c r="AJ72">
        <v>191</v>
      </c>
      <c r="AK72">
        <v>169</v>
      </c>
      <c r="AL72">
        <v>4.5</v>
      </c>
      <c r="AM72">
        <v>174</v>
      </c>
      <c r="AN72" t="s">
        <v>155</v>
      </c>
      <c r="AO72">
        <v>2</v>
      </c>
      <c r="AP72" s="28">
        <v>0.82387731481481474</v>
      </c>
      <c r="AQ72">
        <v>47.162331000000002</v>
      </c>
      <c r="AR72">
        <v>-88.484164000000007</v>
      </c>
      <c r="AS72">
        <v>315</v>
      </c>
      <c r="AT72">
        <v>36.799999999999997</v>
      </c>
      <c r="AU72">
        <v>12</v>
      </c>
      <c r="AV72">
        <v>10</v>
      </c>
      <c r="AW72" t="s">
        <v>207</v>
      </c>
      <c r="AX72">
        <v>1.2138</v>
      </c>
      <c r="AY72">
        <v>1.1431</v>
      </c>
      <c r="AZ72">
        <v>2</v>
      </c>
      <c r="BA72">
        <v>14.686999999999999</v>
      </c>
      <c r="BB72">
        <v>16.14</v>
      </c>
      <c r="BC72">
        <v>1.1000000000000001</v>
      </c>
      <c r="BD72">
        <v>13.129</v>
      </c>
      <c r="BE72">
        <v>3081.616</v>
      </c>
      <c r="BF72">
        <v>46.451999999999998</v>
      </c>
      <c r="BG72">
        <v>4.8810000000000002</v>
      </c>
      <c r="BH72">
        <v>3.1E-2</v>
      </c>
      <c r="BI72">
        <v>4.9130000000000003</v>
      </c>
      <c r="BJ72">
        <v>4.008</v>
      </c>
      <c r="BK72">
        <v>2.5999999999999999E-2</v>
      </c>
      <c r="BL72">
        <v>4.0339999999999998</v>
      </c>
      <c r="BM72">
        <v>1.3736999999999999</v>
      </c>
      <c r="BQ72">
        <v>185.03</v>
      </c>
      <c r="BR72">
        <v>0.603738</v>
      </c>
      <c r="BS72">
        <v>-5</v>
      </c>
      <c r="BT72">
        <v>6.0000000000000001E-3</v>
      </c>
      <c r="BU72">
        <v>14.753847</v>
      </c>
      <c r="BW72" s="4">
        <f t="shared" si="10"/>
        <v>3.8979663774</v>
      </c>
      <c r="BX72" t="e">
        <v>#NAME?</v>
      </c>
      <c r="BY72" s="4">
        <f t="shared" si="11"/>
        <v>33658.251030089501</v>
      </c>
      <c r="BZ72" s="4">
        <f t="shared" si="12"/>
        <v>507.3614223348132</v>
      </c>
      <c r="CA72" s="4">
        <f t="shared" si="13"/>
        <v>53.311614191342102</v>
      </c>
      <c r="CB72" s="4">
        <f t="shared" si="14"/>
        <v>0.33859046095709999</v>
      </c>
    </row>
    <row r="73" spans="1:80" customFormat="1" x14ac:dyDescent="0.25">
      <c r="A73" s="26">
        <v>43530</v>
      </c>
      <c r="B73" s="27">
        <v>0.61540310185185187</v>
      </c>
      <c r="C73">
        <v>12.815</v>
      </c>
      <c r="D73">
        <v>1.4513</v>
      </c>
      <c r="E73">
        <v>14513.349633</v>
      </c>
      <c r="F73">
        <v>221.7</v>
      </c>
      <c r="G73">
        <v>1.2</v>
      </c>
      <c r="H73">
        <v>112.1</v>
      </c>
      <c r="J73">
        <v>0.98</v>
      </c>
      <c r="K73">
        <v>0.878</v>
      </c>
      <c r="L73">
        <v>11.2523</v>
      </c>
      <c r="M73">
        <v>1.2743</v>
      </c>
      <c r="N73">
        <v>194.66650000000001</v>
      </c>
      <c r="O73">
        <v>1.0537000000000001</v>
      </c>
      <c r="P73">
        <v>195.7</v>
      </c>
      <c r="Q73">
        <v>159.85</v>
      </c>
      <c r="R73">
        <v>0.86519999999999997</v>
      </c>
      <c r="S73">
        <v>160.69999999999999</v>
      </c>
      <c r="T73">
        <v>112.14870000000001</v>
      </c>
      <c r="W73">
        <v>0</v>
      </c>
      <c r="X73">
        <v>0.85950000000000004</v>
      </c>
      <c r="Y73">
        <v>12</v>
      </c>
      <c r="Z73">
        <v>905</v>
      </c>
      <c r="AA73">
        <v>897</v>
      </c>
      <c r="AB73">
        <v>910</v>
      </c>
      <c r="AC73">
        <v>91</v>
      </c>
      <c r="AD73">
        <v>28.66</v>
      </c>
      <c r="AE73">
        <v>0.66</v>
      </c>
      <c r="AF73">
        <v>981</v>
      </c>
      <c r="AG73">
        <v>2</v>
      </c>
      <c r="AH73">
        <v>41</v>
      </c>
      <c r="AI73">
        <v>35</v>
      </c>
      <c r="AJ73">
        <v>191</v>
      </c>
      <c r="AK73">
        <v>169</v>
      </c>
      <c r="AL73">
        <v>4.5</v>
      </c>
      <c r="AM73">
        <v>174.3</v>
      </c>
      <c r="AN73" t="s">
        <v>155</v>
      </c>
      <c r="AO73">
        <v>2</v>
      </c>
      <c r="AP73" s="28">
        <v>0.82388888888888889</v>
      </c>
      <c r="AQ73">
        <v>47.162509999999997</v>
      </c>
      <c r="AR73">
        <v>-88.484149000000002</v>
      </c>
      <c r="AS73">
        <v>315.39999999999998</v>
      </c>
      <c r="AT73">
        <v>40.6</v>
      </c>
      <c r="AU73">
        <v>12</v>
      </c>
      <c r="AV73">
        <v>10</v>
      </c>
      <c r="AW73" t="s">
        <v>207</v>
      </c>
      <c r="AX73">
        <v>1.1000000000000001</v>
      </c>
      <c r="AY73">
        <v>1.2</v>
      </c>
      <c r="AZ73">
        <v>2</v>
      </c>
      <c r="BA73">
        <v>14.686999999999999</v>
      </c>
      <c r="BB73">
        <v>15.32</v>
      </c>
      <c r="BC73">
        <v>1.04</v>
      </c>
      <c r="BD73">
        <v>13.888999999999999</v>
      </c>
      <c r="BE73">
        <v>2834.6370000000002</v>
      </c>
      <c r="BF73">
        <v>204.32300000000001</v>
      </c>
      <c r="BG73">
        <v>5.1360000000000001</v>
      </c>
      <c r="BH73">
        <v>2.8000000000000001E-2</v>
      </c>
      <c r="BI73">
        <v>5.1630000000000003</v>
      </c>
      <c r="BJ73">
        <v>4.2169999999999996</v>
      </c>
      <c r="BK73">
        <v>2.3E-2</v>
      </c>
      <c r="BL73">
        <v>4.24</v>
      </c>
      <c r="BM73">
        <v>0.89710000000000001</v>
      </c>
      <c r="BQ73">
        <v>157.43899999999999</v>
      </c>
      <c r="BR73">
        <v>0.427062</v>
      </c>
      <c r="BS73">
        <v>-5</v>
      </c>
      <c r="BT73">
        <v>6.0000000000000001E-3</v>
      </c>
      <c r="BU73">
        <v>10.436327</v>
      </c>
      <c r="BW73" s="4">
        <f t="shared" si="10"/>
        <v>2.7572775934</v>
      </c>
      <c r="BX73" t="e">
        <v>#NAME?</v>
      </c>
      <c r="BY73" s="4">
        <f t="shared" si="11"/>
        <v>21900.441966738752</v>
      </c>
      <c r="BZ73" s="4">
        <f t="shared" si="12"/>
        <v>1578.6021292920263</v>
      </c>
      <c r="CA73" s="4">
        <f t="shared" si="13"/>
        <v>39.680802141921596</v>
      </c>
      <c r="CB73" s="4">
        <f t="shared" si="14"/>
        <v>0.21632836058680002</v>
      </c>
    </row>
    <row r="74" spans="1:80" customFormat="1" x14ac:dyDescent="0.25">
      <c r="A74" s="26">
        <v>43530</v>
      </c>
      <c r="B74" s="27">
        <v>0.61541467592592591</v>
      </c>
      <c r="C74">
        <v>12.653</v>
      </c>
      <c r="D74">
        <v>2.8603999999999998</v>
      </c>
      <c r="E74">
        <v>28603.849303999999</v>
      </c>
      <c r="F74">
        <v>236</v>
      </c>
      <c r="G74">
        <v>1.2</v>
      </c>
      <c r="H74">
        <v>105.8</v>
      </c>
      <c r="J74">
        <v>0.9</v>
      </c>
      <c r="K74">
        <v>0.86699999999999999</v>
      </c>
      <c r="L74">
        <v>10.969799999999999</v>
      </c>
      <c r="M74">
        <v>2.4799000000000002</v>
      </c>
      <c r="N74">
        <v>204.64340000000001</v>
      </c>
      <c r="O74">
        <v>1.0404</v>
      </c>
      <c r="P74">
        <v>205.7</v>
      </c>
      <c r="Q74">
        <v>168.04249999999999</v>
      </c>
      <c r="R74">
        <v>0.85429999999999995</v>
      </c>
      <c r="S74">
        <v>168.9</v>
      </c>
      <c r="T74">
        <v>105.7817</v>
      </c>
      <c r="W74">
        <v>0</v>
      </c>
      <c r="X74">
        <v>0.78029999999999999</v>
      </c>
      <c r="Y74">
        <v>11.9</v>
      </c>
      <c r="Z74">
        <v>897</v>
      </c>
      <c r="AA74">
        <v>889</v>
      </c>
      <c r="AB74">
        <v>902</v>
      </c>
      <c r="AC74">
        <v>91</v>
      </c>
      <c r="AD74">
        <v>28.66</v>
      </c>
      <c r="AE74">
        <v>0.66</v>
      </c>
      <c r="AF74">
        <v>981</v>
      </c>
      <c r="AG74">
        <v>2</v>
      </c>
      <c r="AH74">
        <v>41</v>
      </c>
      <c r="AI74">
        <v>35</v>
      </c>
      <c r="AJ74">
        <v>191</v>
      </c>
      <c r="AK74">
        <v>169</v>
      </c>
      <c r="AL74">
        <v>4.5</v>
      </c>
      <c r="AM74">
        <v>174.6</v>
      </c>
      <c r="AN74" t="s">
        <v>155</v>
      </c>
      <c r="AO74">
        <v>2</v>
      </c>
      <c r="AP74" s="28">
        <v>0.82390046296296304</v>
      </c>
      <c r="AQ74">
        <v>47.162612000000003</v>
      </c>
      <c r="AR74">
        <v>-88.484137000000004</v>
      </c>
      <c r="AS74">
        <v>315.60000000000002</v>
      </c>
      <c r="AT74">
        <v>42.1</v>
      </c>
      <c r="AU74">
        <v>12</v>
      </c>
      <c r="AV74">
        <v>10</v>
      </c>
      <c r="AW74" t="s">
        <v>207</v>
      </c>
      <c r="AX74">
        <v>1.1000000000000001</v>
      </c>
      <c r="AY74">
        <v>1.2</v>
      </c>
      <c r="AZ74">
        <v>2</v>
      </c>
      <c r="BA74">
        <v>14.686999999999999</v>
      </c>
      <c r="BB74">
        <v>13.98</v>
      </c>
      <c r="BC74">
        <v>0.95</v>
      </c>
      <c r="BD74">
        <v>15.342000000000001</v>
      </c>
      <c r="BE74">
        <v>2573.4830000000002</v>
      </c>
      <c r="BF74">
        <v>370.28699999999998</v>
      </c>
      <c r="BG74">
        <v>5.0279999999999996</v>
      </c>
      <c r="BH74">
        <v>2.5999999999999999E-2</v>
      </c>
      <c r="BI74">
        <v>5.0529999999999999</v>
      </c>
      <c r="BJ74">
        <v>4.1280000000000001</v>
      </c>
      <c r="BK74">
        <v>2.1000000000000001E-2</v>
      </c>
      <c r="BL74">
        <v>4.149</v>
      </c>
      <c r="BM74">
        <v>0.78800000000000003</v>
      </c>
      <c r="BQ74">
        <v>133.1</v>
      </c>
      <c r="BR74">
        <v>0.42544700000000002</v>
      </c>
      <c r="BS74">
        <v>-5</v>
      </c>
      <c r="BT74">
        <v>6.0000000000000001E-3</v>
      </c>
      <c r="BU74">
        <v>10.396860999999999</v>
      </c>
      <c r="BW74" s="4">
        <f t="shared" si="10"/>
        <v>2.7468506761999998</v>
      </c>
      <c r="BX74" t="e">
        <v>#NAME?</v>
      </c>
      <c r="BY74" s="4">
        <f t="shared" si="11"/>
        <v>19807.574170789678</v>
      </c>
      <c r="BZ74" s="4">
        <f t="shared" si="12"/>
        <v>2850.0235738799115</v>
      </c>
      <c r="CA74" s="4">
        <f t="shared" si="13"/>
        <v>38.699491285052389</v>
      </c>
      <c r="CB74" s="4">
        <f t="shared" si="14"/>
        <v>0.20011670115579996</v>
      </c>
    </row>
    <row r="75" spans="1:80" customFormat="1" x14ac:dyDescent="0.25">
      <c r="A75" s="26">
        <v>43530</v>
      </c>
      <c r="B75" s="27">
        <v>0.61542624999999995</v>
      </c>
      <c r="C75">
        <v>12.638999999999999</v>
      </c>
      <c r="D75">
        <v>3.5249999999999999</v>
      </c>
      <c r="E75">
        <v>35249.813242999997</v>
      </c>
      <c r="F75">
        <v>223.7</v>
      </c>
      <c r="G75">
        <v>1.2</v>
      </c>
      <c r="H75">
        <v>181</v>
      </c>
      <c r="J75">
        <v>1</v>
      </c>
      <c r="K75">
        <v>0.86109999999999998</v>
      </c>
      <c r="L75">
        <v>10.884</v>
      </c>
      <c r="M75">
        <v>3.0354999999999999</v>
      </c>
      <c r="N75">
        <v>192.67019999999999</v>
      </c>
      <c r="O75">
        <v>1.0334000000000001</v>
      </c>
      <c r="P75">
        <v>193.7</v>
      </c>
      <c r="Q75">
        <v>158.2107</v>
      </c>
      <c r="R75">
        <v>0.84860000000000002</v>
      </c>
      <c r="S75">
        <v>159.1</v>
      </c>
      <c r="T75">
        <v>181.03049999999999</v>
      </c>
      <c r="W75">
        <v>0</v>
      </c>
      <c r="X75">
        <v>0.86109999999999998</v>
      </c>
      <c r="Y75">
        <v>11.9</v>
      </c>
      <c r="Z75">
        <v>926</v>
      </c>
      <c r="AA75">
        <v>920</v>
      </c>
      <c r="AB75">
        <v>933</v>
      </c>
      <c r="AC75">
        <v>91</v>
      </c>
      <c r="AD75">
        <v>28.66</v>
      </c>
      <c r="AE75">
        <v>0.66</v>
      </c>
      <c r="AF75">
        <v>981</v>
      </c>
      <c r="AG75">
        <v>2</v>
      </c>
      <c r="AH75">
        <v>41</v>
      </c>
      <c r="AI75">
        <v>35</v>
      </c>
      <c r="AJ75">
        <v>191</v>
      </c>
      <c r="AK75">
        <v>169</v>
      </c>
      <c r="AL75">
        <v>4.4000000000000004</v>
      </c>
      <c r="AM75">
        <v>175</v>
      </c>
      <c r="AN75" t="s">
        <v>155</v>
      </c>
      <c r="AO75">
        <v>2</v>
      </c>
      <c r="AP75" s="28">
        <v>0.82390046296296304</v>
      </c>
      <c r="AQ75">
        <v>47.162756000000002</v>
      </c>
      <c r="AR75">
        <v>-88.484121999999999</v>
      </c>
      <c r="AS75">
        <v>316.2</v>
      </c>
      <c r="AT75">
        <v>42</v>
      </c>
      <c r="AU75">
        <v>12</v>
      </c>
      <c r="AV75">
        <v>10</v>
      </c>
      <c r="AW75" t="s">
        <v>207</v>
      </c>
      <c r="AX75">
        <v>1.0138</v>
      </c>
      <c r="AY75">
        <v>1.2</v>
      </c>
      <c r="AZ75">
        <v>1.9569000000000001</v>
      </c>
      <c r="BA75">
        <v>14.686999999999999</v>
      </c>
      <c r="BB75">
        <v>13.37</v>
      </c>
      <c r="BC75">
        <v>0.91</v>
      </c>
      <c r="BD75">
        <v>16.123999999999999</v>
      </c>
      <c r="BE75">
        <v>2465.643</v>
      </c>
      <c r="BF75">
        <v>437.67599999999999</v>
      </c>
      <c r="BG75">
        <v>4.5709999999999997</v>
      </c>
      <c r="BH75">
        <v>2.5000000000000001E-2</v>
      </c>
      <c r="BI75">
        <v>4.5949999999999998</v>
      </c>
      <c r="BJ75">
        <v>3.7530000000000001</v>
      </c>
      <c r="BK75">
        <v>0.02</v>
      </c>
      <c r="BL75">
        <v>3.7730000000000001</v>
      </c>
      <c r="BM75">
        <v>1.3023</v>
      </c>
      <c r="BQ75">
        <v>141.846</v>
      </c>
      <c r="BR75">
        <v>0.66013900000000003</v>
      </c>
      <c r="BS75">
        <v>-5</v>
      </c>
      <c r="BT75">
        <v>5.1570000000000001E-3</v>
      </c>
      <c r="BU75">
        <v>16.132145999999999</v>
      </c>
      <c r="BW75" s="4">
        <f t="shared" ref="BW75:BW138" si="15">BU75*0.2642</f>
        <v>4.2621129731999998</v>
      </c>
      <c r="BX75" t="e">
        <v>#NAME?</v>
      </c>
      <c r="BY75" s="4">
        <f t="shared" ref="BY75:BY138" si="16">BE75*$BU75*0.7403</f>
        <v>29446.256350167681</v>
      </c>
      <c r="BZ75" s="4">
        <f t="shared" ref="BZ75:BZ138" si="17">BF75*$BU75*0.7403</f>
        <v>5227.0015141348476</v>
      </c>
      <c r="CA75" s="4">
        <f t="shared" ref="CA75:CA138" si="18">BG75*$BU75*0.7403</f>
        <v>54.589751142649789</v>
      </c>
      <c r="CB75" s="4">
        <f t="shared" ref="CB75:CB138" si="19">BH75*$BU75*0.7403</f>
        <v>0.298565692095</v>
      </c>
    </row>
    <row r="76" spans="1:80" customFormat="1" x14ac:dyDescent="0.25">
      <c r="A76" s="26">
        <v>43530</v>
      </c>
      <c r="B76" s="27">
        <v>0.6154378240740741</v>
      </c>
      <c r="C76">
        <v>12.757</v>
      </c>
      <c r="D76">
        <v>3.3757999999999999</v>
      </c>
      <c r="E76">
        <v>33757.565359</v>
      </c>
      <c r="F76">
        <v>200.7</v>
      </c>
      <c r="G76">
        <v>1.2</v>
      </c>
      <c r="H76">
        <v>336.2</v>
      </c>
      <c r="J76">
        <v>0.93</v>
      </c>
      <c r="K76">
        <v>0.86150000000000004</v>
      </c>
      <c r="L76">
        <v>10.989699999999999</v>
      </c>
      <c r="M76">
        <v>2.9081000000000001</v>
      </c>
      <c r="N76">
        <v>172.87690000000001</v>
      </c>
      <c r="O76">
        <v>1.0338000000000001</v>
      </c>
      <c r="P76">
        <v>173.9</v>
      </c>
      <c r="Q76">
        <v>141.95750000000001</v>
      </c>
      <c r="R76">
        <v>0.84889999999999999</v>
      </c>
      <c r="S76">
        <v>142.80000000000001</v>
      </c>
      <c r="T76">
        <v>336.24439999999998</v>
      </c>
      <c r="W76">
        <v>0</v>
      </c>
      <c r="X76">
        <v>0.79849999999999999</v>
      </c>
      <c r="Y76">
        <v>12</v>
      </c>
      <c r="Z76">
        <v>956</v>
      </c>
      <c r="AA76">
        <v>950</v>
      </c>
      <c r="AB76">
        <v>968</v>
      </c>
      <c r="AC76">
        <v>91</v>
      </c>
      <c r="AD76">
        <v>28.66</v>
      </c>
      <c r="AE76">
        <v>0.66</v>
      </c>
      <c r="AF76">
        <v>981</v>
      </c>
      <c r="AG76">
        <v>2</v>
      </c>
      <c r="AH76">
        <v>41</v>
      </c>
      <c r="AI76">
        <v>35</v>
      </c>
      <c r="AJ76">
        <v>191</v>
      </c>
      <c r="AK76">
        <v>169</v>
      </c>
      <c r="AL76">
        <v>4.5</v>
      </c>
      <c r="AM76">
        <v>174.6</v>
      </c>
      <c r="AN76" t="s">
        <v>155</v>
      </c>
      <c r="AO76">
        <v>2</v>
      </c>
      <c r="AP76" s="28">
        <v>0.82392361111111112</v>
      </c>
      <c r="AQ76">
        <v>47.163007</v>
      </c>
      <c r="AR76">
        <v>-88.484120000000004</v>
      </c>
      <c r="AS76">
        <v>316.89999999999998</v>
      </c>
      <c r="AT76">
        <v>40.9</v>
      </c>
      <c r="AU76">
        <v>12</v>
      </c>
      <c r="AV76">
        <v>10</v>
      </c>
      <c r="AW76" t="s">
        <v>207</v>
      </c>
      <c r="AX76">
        <v>0.94310000000000005</v>
      </c>
      <c r="AY76">
        <v>1.2862</v>
      </c>
      <c r="AZ76">
        <v>1.9431</v>
      </c>
      <c r="BA76">
        <v>14.686999999999999</v>
      </c>
      <c r="BB76">
        <v>13.4</v>
      </c>
      <c r="BC76">
        <v>0.91</v>
      </c>
      <c r="BD76">
        <v>16.082000000000001</v>
      </c>
      <c r="BE76">
        <v>2490.7060000000001</v>
      </c>
      <c r="BF76">
        <v>419.49</v>
      </c>
      <c r="BG76">
        <v>4.1029999999999998</v>
      </c>
      <c r="BH76">
        <v>2.5000000000000001E-2</v>
      </c>
      <c r="BI76">
        <v>4.1280000000000001</v>
      </c>
      <c r="BJ76">
        <v>3.3690000000000002</v>
      </c>
      <c r="BK76">
        <v>0.02</v>
      </c>
      <c r="BL76">
        <v>3.3889999999999998</v>
      </c>
      <c r="BM76">
        <v>2.4199000000000002</v>
      </c>
      <c r="BQ76">
        <v>131.59299999999999</v>
      </c>
      <c r="BR76">
        <v>0.892486</v>
      </c>
      <c r="BS76">
        <v>-5</v>
      </c>
      <c r="BT76">
        <v>5.842E-3</v>
      </c>
      <c r="BU76">
        <v>21.810115</v>
      </c>
      <c r="BW76" s="4">
        <f t="shared" si="15"/>
        <v>5.7622323829999997</v>
      </c>
      <c r="BX76" t="e">
        <v>#NAME?</v>
      </c>
      <c r="BY76" s="4">
        <f t="shared" si="16"/>
        <v>40215.009150767961</v>
      </c>
      <c r="BZ76" s="4">
        <f t="shared" si="17"/>
        <v>6773.0973421414046</v>
      </c>
      <c r="CA76" s="4">
        <f t="shared" si="18"/>
        <v>66.247153435853491</v>
      </c>
      <c r="CB76" s="4">
        <f t="shared" si="19"/>
        <v>0.40365070336249997</v>
      </c>
    </row>
    <row r="77" spans="1:80" customFormat="1" x14ac:dyDescent="0.25">
      <c r="A77" s="26">
        <v>43530</v>
      </c>
      <c r="B77" s="27">
        <v>0.61544939814814814</v>
      </c>
      <c r="C77">
        <v>12.792</v>
      </c>
      <c r="D77">
        <v>3.2641</v>
      </c>
      <c r="E77">
        <v>32641.25</v>
      </c>
      <c r="F77">
        <v>195.1</v>
      </c>
      <c r="G77">
        <v>1.2</v>
      </c>
      <c r="H77">
        <v>457.8</v>
      </c>
      <c r="J77">
        <v>0.78</v>
      </c>
      <c r="K77">
        <v>0.86199999999999999</v>
      </c>
      <c r="L77">
        <v>11.0274</v>
      </c>
      <c r="M77">
        <v>2.8138000000000001</v>
      </c>
      <c r="N77">
        <v>168.21019999999999</v>
      </c>
      <c r="O77">
        <v>1.0345</v>
      </c>
      <c r="P77">
        <v>169.2</v>
      </c>
      <c r="Q77">
        <v>138.12540000000001</v>
      </c>
      <c r="R77">
        <v>0.84940000000000004</v>
      </c>
      <c r="S77">
        <v>139</v>
      </c>
      <c r="T77">
        <v>457.83929999999998</v>
      </c>
      <c r="W77">
        <v>0</v>
      </c>
      <c r="X77">
        <v>0.67330000000000001</v>
      </c>
      <c r="Y77">
        <v>11.9</v>
      </c>
      <c r="Z77">
        <v>973</v>
      </c>
      <c r="AA77">
        <v>965</v>
      </c>
      <c r="AB77">
        <v>987</v>
      </c>
      <c r="AC77">
        <v>91</v>
      </c>
      <c r="AD77">
        <v>28.66</v>
      </c>
      <c r="AE77">
        <v>0.66</v>
      </c>
      <c r="AF77">
        <v>981</v>
      </c>
      <c r="AG77">
        <v>2</v>
      </c>
      <c r="AH77">
        <v>41</v>
      </c>
      <c r="AI77">
        <v>35</v>
      </c>
      <c r="AJ77">
        <v>191</v>
      </c>
      <c r="AK77">
        <v>169</v>
      </c>
      <c r="AL77">
        <v>4.4000000000000004</v>
      </c>
      <c r="AM77">
        <v>174.3</v>
      </c>
      <c r="AN77" t="s">
        <v>155</v>
      </c>
      <c r="AO77">
        <v>2</v>
      </c>
      <c r="AP77" s="28">
        <v>0.82393518518518516</v>
      </c>
      <c r="AQ77">
        <v>47.163144000000003</v>
      </c>
      <c r="AR77">
        <v>-88.484191999999993</v>
      </c>
      <c r="AS77">
        <v>317.3</v>
      </c>
      <c r="AT77">
        <v>38.9</v>
      </c>
      <c r="AU77">
        <v>12</v>
      </c>
      <c r="AV77">
        <v>10</v>
      </c>
      <c r="AW77" t="s">
        <v>207</v>
      </c>
      <c r="AX77">
        <v>1.0430569999999999</v>
      </c>
      <c r="AY77">
        <v>1.5291710000000001</v>
      </c>
      <c r="AZ77">
        <v>2.1291709999999999</v>
      </c>
      <c r="BA77">
        <v>14.686999999999999</v>
      </c>
      <c r="BB77">
        <v>13.46</v>
      </c>
      <c r="BC77">
        <v>0.92</v>
      </c>
      <c r="BD77">
        <v>16.003</v>
      </c>
      <c r="BE77">
        <v>2507.268</v>
      </c>
      <c r="BF77">
        <v>407.19400000000002</v>
      </c>
      <c r="BG77">
        <v>4.0049999999999999</v>
      </c>
      <c r="BH77">
        <v>2.5000000000000001E-2</v>
      </c>
      <c r="BI77">
        <v>4.03</v>
      </c>
      <c r="BJ77">
        <v>3.2890000000000001</v>
      </c>
      <c r="BK77">
        <v>0.02</v>
      </c>
      <c r="BL77">
        <v>3.3090000000000002</v>
      </c>
      <c r="BM77">
        <v>3.3056000000000001</v>
      </c>
      <c r="BQ77">
        <v>111.307</v>
      </c>
      <c r="BR77">
        <v>0.95581400000000005</v>
      </c>
      <c r="BS77">
        <v>-5</v>
      </c>
      <c r="BT77">
        <v>6.0000000000000001E-3</v>
      </c>
      <c r="BU77">
        <v>23.357700000000001</v>
      </c>
      <c r="BW77" s="4">
        <f t="shared" si="15"/>
        <v>6.1711043400000003</v>
      </c>
      <c r="BX77" t="e">
        <v>#NAME?</v>
      </c>
      <c r="BY77" s="4">
        <f t="shared" si="16"/>
        <v>43354.939389193081</v>
      </c>
      <c r="BZ77" s="4">
        <f t="shared" si="17"/>
        <v>7041.0786520001402</v>
      </c>
      <c r="CA77" s="4">
        <f t="shared" si="18"/>
        <v>69.253279766549994</v>
      </c>
      <c r="CB77" s="4">
        <f t="shared" si="19"/>
        <v>0.43229263275000002</v>
      </c>
    </row>
    <row r="78" spans="1:80" customFormat="1" x14ac:dyDescent="0.25">
      <c r="A78" s="26">
        <v>43530</v>
      </c>
      <c r="B78" s="27">
        <v>0.61546097222222229</v>
      </c>
      <c r="C78">
        <v>13.324999999999999</v>
      </c>
      <c r="D78">
        <v>1.7658</v>
      </c>
      <c r="E78">
        <v>17658.141892</v>
      </c>
      <c r="F78">
        <v>201.9</v>
      </c>
      <c r="G78">
        <v>1.2</v>
      </c>
      <c r="H78">
        <v>531.6</v>
      </c>
      <c r="J78">
        <v>0.63</v>
      </c>
      <c r="K78">
        <v>0.871</v>
      </c>
      <c r="L78">
        <v>11.6069</v>
      </c>
      <c r="M78">
        <v>1.5381</v>
      </c>
      <c r="N78">
        <v>175.86060000000001</v>
      </c>
      <c r="O78">
        <v>1.0452999999999999</v>
      </c>
      <c r="P78">
        <v>176.9</v>
      </c>
      <c r="Q78">
        <v>144.4075</v>
      </c>
      <c r="R78">
        <v>0.85829999999999995</v>
      </c>
      <c r="S78">
        <v>145.30000000000001</v>
      </c>
      <c r="T78">
        <v>531.59799999999996</v>
      </c>
      <c r="W78">
        <v>0</v>
      </c>
      <c r="X78">
        <v>0.54600000000000004</v>
      </c>
      <c r="Y78">
        <v>11.9</v>
      </c>
      <c r="Z78">
        <v>971</v>
      </c>
      <c r="AA78">
        <v>964</v>
      </c>
      <c r="AB78">
        <v>981</v>
      </c>
      <c r="AC78">
        <v>91</v>
      </c>
      <c r="AD78">
        <v>28.66</v>
      </c>
      <c r="AE78">
        <v>0.66</v>
      </c>
      <c r="AF78">
        <v>981</v>
      </c>
      <c r="AG78">
        <v>2</v>
      </c>
      <c r="AH78">
        <v>41</v>
      </c>
      <c r="AI78">
        <v>35</v>
      </c>
      <c r="AJ78">
        <v>191</v>
      </c>
      <c r="AK78">
        <v>169</v>
      </c>
      <c r="AL78">
        <v>4.4000000000000004</v>
      </c>
      <c r="AM78">
        <v>174</v>
      </c>
      <c r="AN78" t="s">
        <v>155</v>
      </c>
      <c r="AO78">
        <v>2</v>
      </c>
      <c r="AP78" s="28">
        <v>0.82394675925925931</v>
      </c>
      <c r="AQ78">
        <v>47.163290000000003</v>
      </c>
      <c r="AR78">
        <v>-88.484318000000002</v>
      </c>
      <c r="AS78">
        <v>317.89999999999998</v>
      </c>
      <c r="AT78">
        <v>39.700000000000003</v>
      </c>
      <c r="AU78">
        <v>12</v>
      </c>
      <c r="AV78">
        <v>10</v>
      </c>
      <c r="AW78" t="s">
        <v>207</v>
      </c>
      <c r="AX78">
        <v>1.1000000000000001</v>
      </c>
      <c r="AY78">
        <v>1.7860860000000001</v>
      </c>
      <c r="AZ78">
        <v>2.3860860000000002</v>
      </c>
      <c r="BA78">
        <v>14.686999999999999</v>
      </c>
      <c r="BB78">
        <v>14.45</v>
      </c>
      <c r="BC78">
        <v>0.98</v>
      </c>
      <c r="BD78">
        <v>14.805</v>
      </c>
      <c r="BE78">
        <v>2777.2289999999998</v>
      </c>
      <c r="BF78">
        <v>234.238</v>
      </c>
      <c r="BG78">
        <v>4.407</v>
      </c>
      <c r="BH78">
        <v>2.5999999999999999E-2</v>
      </c>
      <c r="BI78">
        <v>4.4329999999999998</v>
      </c>
      <c r="BJ78">
        <v>3.6179999999999999</v>
      </c>
      <c r="BK78">
        <v>2.1999999999999999E-2</v>
      </c>
      <c r="BL78">
        <v>3.64</v>
      </c>
      <c r="BM78">
        <v>4.0392000000000001</v>
      </c>
      <c r="BQ78">
        <v>94.991</v>
      </c>
      <c r="BR78">
        <v>0.86068299999999998</v>
      </c>
      <c r="BS78">
        <v>-5</v>
      </c>
      <c r="BT78">
        <v>6.0000000000000001E-3</v>
      </c>
      <c r="BU78">
        <v>21.032941000000001</v>
      </c>
      <c r="BW78" s="4">
        <f t="shared" si="15"/>
        <v>5.5569030122000003</v>
      </c>
      <c r="BX78" t="e">
        <v>#NAME?</v>
      </c>
      <c r="BY78" s="4">
        <f t="shared" si="16"/>
        <v>43243.361326472004</v>
      </c>
      <c r="BZ78" s="4">
        <f t="shared" si="17"/>
        <v>3647.246399339107</v>
      </c>
      <c r="CA78" s="4">
        <f t="shared" si="18"/>
        <v>68.620014181676098</v>
      </c>
      <c r="CB78" s="4">
        <f t="shared" si="19"/>
        <v>0.40483784177980003</v>
      </c>
    </row>
    <row r="79" spans="1:80" customFormat="1" x14ac:dyDescent="0.25">
      <c r="A79" s="26">
        <v>43530</v>
      </c>
      <c r="B79" s="27">
        <v>0.61547254629629633</v>
      </c>
      <c r="C79">
        <v>13.722</v>
      </c>
      <c r="D79">
        <v>1.1039000000000001</v>
      </c>
      <c r="E79">
        <v>11039.376601</v>
      </c>
      <c r="F79">
        <v>215.2</v>
      </c>
      <c r="G79">
        <v>1.2</v>
      </c>
      <c r="H79">
        <v>411.8</v>
      </c>
      <c r="J79">
        <v>0.6</v>
      </c>
      <c r="K79">
        <v>0.87390000000000001</v>
      </c>
      <c r="L79">
        <v>11.992000000000001</v>
      </c>
      <c r="M79">
        <v>0.9647</v>
      </c>
      <c r="N79">
        <v>188.04750000000001</v>
      </c>
      <c r="O79">
        <v>1.0487</v>
      </c>
      <c r="P79">
        <v>189.1</v>
      </c>
      <c r="Q79">
        <v>154.41480000000001</v>
      </c>
      <c r="R79">
        <v>0.86109999999999998</v>
      </c>
      <c r="S79">
        <v>155.30000000000001</v>
      </c>
      <c r="T79">
        <v>411.75450000000001</v>
      </c>
      <c r="W79">
        <v>0</v>
      </c>
      <c r="X79">
        <v>0.52439999999999998</v>
      </c>
      <c r="Y79">
        <v>11.9</v>
      </c>
      <c r="Z79">
        <v>941</v>
      </c>
      <c r="AA79">
        <v>935</v>
      </c>
      <c r="AB79">
        <v>948</v>
      </c>
      <c r="AC79">
        <v>91</v>
      </c>
      <c r="AD79">
        <v>28.66</v>
      </c>
      <c r="AE79">
        <v>0.66</v>
      </c>
      <c r="AF79">
        <v>981</v>
      </c>
      <c r="AG79">
        <v>2</v>
      </c>
      <c r="AH79">
        <v>41</v>
      </c>
      <c r="AI79">
        <v>35</v>
      </c>
      <c r="AJ79">
        <v>191</v>
      </c>
      <c r="AK79">
        <v>169</v>
      </c>
      <c r="AL79">
        <v>4.5</v>
      </c>
      <c r="AM79">
        <v>174</v>
      </c>
      <c r="AN79" t="s">
        <v>155</v>
      </c>
      <c r="AO79">
        <v>2</v>
      </c>
      <c r="AP79" s="28">
        <v>0.82395833333333324</v>
      </c>
      <c r="AQ79">
        <v>47.163452999999997</v>
      </c>
      <c r="AR79">
        <v>-88.484459000000001</v>
      </c>
      <c r="AS79">
        <v>318.3</v>
      </c>
      <c r="AT79">
        <v>42.6</v>
      </c>
      <c r="AU79">
        <v>12</v>
      </c>
      <c r="AV79">
        <v>10</v>
      </c>
      <c r="AW79" t="s">
        <v>207</v>
      </c>
      <c r="AX79">
        <v>1.1000000000000001</v>
      </c>
      <c r="AY79">
        <v>1.9215500000000001</v>
      </c>
      <c r="AZ79">
        <v>2.5</v>
      </c>
      <c r="BA79">
        <v>14.686999999999999</v>
      </c>
      <c r="BB79">
        <v>14.8</v>
      </c>
      <c r="BC79">
        <v>1.01</v>
      </c>
      <c r="BD79">
        <v>14.427</v>
      </c>
      <c r="BE79">
        <v>2913.7359999999999</v>
      </c>
      <c r="BF79">
        <v>149.19399999999999</v>
      </c>
      <c r="BG79">
        <v>4.7850000000000001</v>
      </c>
      <c r="BH79">
        <v>2.7E-2</v>
      </c>
      <c r="BI79">
        <v>4.8109999999999999</v>
      </c>
      <c r="BJ79">
        <v>3.9289999999999998</v>
      </c>
      <c r="BK79">
        <v>2.1999999999999999E-2</v>
      </c>
      <c r="BL79">
        <v>3.9510000000000001</v>
      </c>
      <c r="BM79">
        <v>3.177</v>
      </c>
      <c r="BQ79">
        <v>92.635999999999996</v>
      </c>
      <c r="BR79">
        <v>0.71399199999999996</v>
      </c>
      <c r="BS79">
        <v>-5</v>
      </c>
      <c r="BT79">
        <v>6.0000000000000001E-3</v>
      </c>
      <c r="BU79">
        <v>17.448180000000001</v>
      </c>
      <c r="BW79" s="4">
        <f t="shared" si="15"/>
        <v>4.6098091559999999</v>
      </c>
      <c r="BX79" t="e">
        <v>#NAME?</v>
      </c>
      <c r="BY79" s="4">
        <f t="shared" si="16"/>
        <v>37636.400565415337</v>
      </c>
      <c r="BZ79" s="4">
        <f t="shared" si="17"/>
        <v>1927.1221366508757</v>
      </c>
      <c r="CA79" s="4">
        <f t="shared" si="18"/>
        <v>61.807307424389997</v>
      </c>
      <c r="CB79" s="4">
        <f t="shared" si="19"/>
        <v>0.34875596665799996</v>
      </c>
    </row>
    <row r="80" spans="1:80" customFormat="1" x14ac:dyDescent="0.25">
      <c r="A80" s="26">
        <v>43530</v>
      </c>
      <c r="B80" s="27">
        <v>0.61548412037037037</v>
      </c>
      <c r="C80">
        <v>13.717000000000001</v>
      </c>
      <c r="D80">
        <v>0.6704</v>
      </c>
      <c r="E80">
        <v>6703.7269079999996</v>
      </c>
      <c r="F80">
        <v>220</v>
      </c>
      <c r="G80">
        <v>1.2</v>
      </c>
      <c r="H80">
        <v>264.3</v>
      </c>
      <c r="J80">
        <v>0.6</v>
      </c>
      <c r="K80">
        <v>0.87780000000000002</v>
      </c>
      <c r="L80">
        <v>12.0405</v>
      </c>
      <c r="M80">
        <v>0.58840000000000003</v>
      </c>
      <c r="N80">
        <v>193.09010000000001</v>
      </c>
      <c r="O80">
        <v>1.0532999999999999</v>
      </c>
      <c r="P80">
        <v>194.1</v>
      </c>
      <c r="Q80">
        <v>158.55549999999999</v>
      </c>
      <c r="R80">
        <v>0.86499999999999999</v>
      </c>
      <c r="S80">
        <v>159.4</v>
      </c>
      <c r="T80">
        <v>264.26190000000003</v>
      </c>
      <c r="W80">
        <v>0</v>
      </c>
      <c r="X80">
        <v>0.52669999999999995</v>
      </c>
      <c r="Y80">
        <v>11.9</v>
      </c>
      <c r="Z80">
        <v>930</v>
      </c>
      <c r="AA80">
        <v>924</v>
      </c>
      <c r="AB80">
        <v>934</v>
      </c>
      <c r="AC80">
        <v>91</v>
      </c>
      <c r="AD80">
        <v>28.66</v>
      </c>
      <c r="AE80">
        <v>0.66</v>
      </c>
      <c r="AF80">
        <v>981</v>
      </c>
      <c r="AG80">
        <v>2</v>
      </c>
      <c r="AH80">
        <v>41</v>
      </c>
      <c r="AI80">
        <v>35</v>
      </c>
      <c r="AJ80">
        <v>191</v>
      </c>
      <c r="AK80">
        <v>169</v>
      </c>
      <c r="AL80">
        <v>4.4000000000000004</v>
      </c>
      <c r="AM80">
        <v>174</v>
      </c>
      <c r="AN80" t="s">
        <v>155</v>
      </c>
      <c r="AO80">
        <v>2</v>
      </c>
      <c r="AP80" s="28">
        <v>0.82395833333333324</v>
      </c>
      <c r="AQ80">
        <v>47.163617000000002</v>
      </c>
      <c r="AR80">
        <v>-88.4846</v>
      </c>
      <c r="AS80">
        <v>318.3</v>
      </c>
      <c r="AT80">
        <v>44.3</v>
      </c>
      <c r="AU80">
        <v>12</v>
      </c>
      <c r="AV80">
        <v>10</v>
      </c>
      <c r="AW80" t="s">
        <v>207</v>
      </c>
      <c r="AX80">
        <v>1.1000000000000001</v>
      </c>
      <c r="AY80">
        <v>1.9715499999999999</v>
      </c>
      <c r="AZ80">
        <v>2.5</v>
      </c>
      <c r="BA80">
        <v>14.686999999999999</v>
      </c>
      <c r="BB80">
        <v>15.29</v>
      </c>
      <c r="BC80">
        <v>1.04</v>
      </c>
      <c r="BD80">
        <v>13.923</v>
      </c>
      <c r="BE80">
        <v>3004.9740000000002</v>
      </c>
      <c r="BF80">
        <v>93.471999999999994</v>
      </c>
      <c r="BG80">
        <v>5.0469999999999997</v>
      </c>
      <c r="BH80">
        <v>2.8000000000000001E-2</v>
      </c>
      <c r="BI80">
        <v>5.0739999999999998</v>
      </c>
      <c r="BJ80">
        <v>4.1440000000000001</v>
      </c>
      <c r="BK80">
        <v>2.3E-2</v>
      </c>
      <c r="BL80">
        <v>4.1669999999999998</v>
      </c>
      <c r="BM80">
        <v>2.0943000000000001</v>
      </c>
      <c r="BQ80">
        <v>95.572999999999993</v>
      </c>
      <c r="BR80">
        <v>0.591387</v>
      </c>
      <c r="BS80">
        <v>-5</v>
      </c>
      <c r="BT80">
        <v>6.8430000000000001E-3</v>
      </c>
      <c r="BU80">
        <v>14.452029</v>
      </c>
      <c r="BW80" s="4">
        <f t="shared" si="15"/>
        <v>3.8182260617999999</v>
      </c>
      <c r="BX80" t="e">
        <v>#NAME?</v>
      </c>
      <c r="BY80" s="4">
        <f t="shared" si="16"/>
        <v>32149.72722167971</v>
      </c>
      <c r="BZ80" s="4">
        <f t="shared" si="17"/>
        <v>1000.0416984855261</v>
      </c>
      <c r="CA80" s="4">
        <f t="shared" si="18"/>
        <v>53.997030685728888</v>
      </c>
      <c r="CB80" s="4">
        <f t="shared" si="19"/>
        <v>0.29956743792359997</v>
      </c>
    </row>
    <row r="81" spans="1:80" customFormat="1" x14ac:dyDescent="0.25">
      <c r="A81" s="26">
        <v>43530</v>
      </c>
      <c r="B81" s="27">
        <v>0.61549569444444441</v>
      </c>
      <c r="C81">
        <v>13.714</v>
      </c>
      <c r="D81">
        <v>1.0726</v>
      </c>
      <c r="E81">
        <v>10725.508475000001</v>
      </c>
      <c r="F81">
        <v>232.5</v>
      </c>
      <c r="G81">
        <v>1.2</v>
      </c>
      <c r="H81">
        <v>167.2</v>
      </c>
      <c r="J81">
        <v>0.6</v>
      </c>
      <c r="K81">
        <v>0.87439999999999996</v>
      </c>
      <c r="L81">
        <v>11.9922</v>
      </c>
      <c r="M81">
        <v>0.93789999999999996</v>
      </c>
      <c r="N81">
        <v>203.32980000000001</v>
      </c>
      <c r="O81">
        <v>1.0492999999999999</v>
      </c>
      <c r="P81">
        <v>204.4</v>
      </c>
      <c r="Q81">
        <v>166.96379999999999</v>
      </c>
      <c r="R81">
        <v>0.86170000000000002</v>
      </c>
      <c r="S81">
        <v>167.8</v>
      </c>
      <c r="T81">
        <v>167.2329</v>
      </c>
      <c r="W81">
        <v>0</v>
      </c>
      <c r="X81">
        <v>0.52470000000000006</v>
      </c>
      <c r="Y81">
        <v>11.9</v>
      </c>
      <c r="Z81">
        <v>912</v>
      </c>
      <c r="AA81">
        <v>904</v>
      </c>
      <c r="AB81">
        <v>916</v>
      </c>
      <c r="AC81">
        <v>91</v>
      </c>
      <c r="AD81">
        <v>28.66</v>
      </c>
      <c r="AE81">
        <v>0.66</v>
      </c>
      <c r="AF81">
        <v>981</v>
      </c>
      <c r="AG81">
        <v>2</v>
      </c>
      <c r="AH81">
        <v>41</v>
      </c>
      <c r="AI81">
        <v>35</v>
      </c>
      <c r="AJ81">
        <v>191</v>
      </c>
      <c r="AK81">
        <v>169</v>
      </c>
      <c r="AL81">
        <v>4.4000000000000004</v>
      </c>
      <c r="AM81">
        <v>174.2</v>
      </c>
      <c r="AN81" t="s">
        <v>155</v>
      </c>
      <c r="AO81">
        <v>2</v>
      </c>
      <c r="AP81" s="28">
        <v>0.82398148148148154</v>
      </c>
      <c r="AQ81">
        <v>47.163786999999999</v>
      </c>
      <c r="AR81">
        <v>-88.484752</v>
      </c>
      <c r="AS81">
        <v>318.10000000000002</v>
      </c>
      <c r="AT81">
        <v>46.3</v>
      </c>
      <c r="AU81">
        <v>12</v>
      </c>
      <c r="AV81">
        <v>10</v>
      </c>
      <c r="AW81" t="s">
        <v>207</v>
      </c>
      <c r="AX81">
        <v>1.1000000000000001</v>
      </c>
      <c r="AY81">
        <v>2</v>
      </c>
      <c r="AZ81">
        <v>2.5</v>
      </c>
      <c r="BA81">
        <v>14.686999999999999</v>
      </c>
      <c r="BB81">
        <v>14.87</v>
      </c>
      <c r="BC81">
        <v>1.01</v>
      </c>
      <c r="BD81">
        <v>14.359</v>
      </c>
      <c r="BE81">
        <v>2925.3270000000002</v>
      </c>
      <c r="BF81">
        <v>145.613</v>
      </c>
      <c r="BG81">
        <v>5.194</v>
      </c>
      <c r="BH81">
        <v>2.7E-2</v>
      </c>
      <c r="BI81">
        <v>5.2210000000000001</v>
      </c>
      <c r="BJ81">
        <v>4.2649999999999997</v>
      </c>
      <c r="BK81">
        <v>2.1999999999999999E-2</v>
      </c>
      <c r="BL81">
        <v>4.2869999999999999</v>
      </c>
      <c r="BM81">
        <v>1.2954000000000001</v>
      </c>
      <c r="BQ81">
        <v>93.058000000000007</v>
      </c>
      <c r="BR81">
        <v>0.47942699999999999</v>
      </c>
      <c r="BS81">
        <v>-5</v>
      </c>
      <c r="BT81">
        <v>6.1570000000000001E-3</v>
      </c>
      <c r="BU81">
        <v>11.715997</v>
      </c>
      <c r="BW81" s="4">
        <f t="shared" si="15"/>
        <v>3.0953664073999998</v>
      </c>
      <c r="BX81" t="e">
        <v>#NAME?</v>
      </c>
      <c r="BY81" s="4">
        <f t="shared" si="16"/>
        <v>25372.392480160866</v>
      </c>
      <c r="BZ81" s="4">
        <f t="shared" si="17"/>
        <v>1262.9528891004882</v>
      </c>
      <c r="CA81" s="4">
        <f t="shared" si="18"/>
        <v>45.049393295845398</v>
      </c>
      <c r="CB81" s="4">
        <f t="shared" si="19"/>
        <v>0.2341805196357</v>
      </c>
    </row>
    <row r="82" spans="1:80" customFormat="1" x14ac:dyDescent="0.25">
      <c r="A82" s="26">
        <v>43530</v>
      </c>
      <c r="B82" s="27">
        <v>0.61550726851851845</v>
      </c>
      <c r="C82">
        <v>13.366</v>
      </c>
      <c r="D82">
        <v>2.0575999999999999</v>
      </c>
      <c r="E82">
        <v>20576.181520999999</v>
      </c>
      <c r="F82">
        <v>244.5</v>
      </c>
      <c r="G82">
        <v>1.2</v>
      </c>
      <c r="H82">
        <v>160.5</v>
      </c>
      <c r="J82">
        <v>0.5</v>
      </c>
      <c r="K82">
        <v>0.86860000000000004</v>
      </c>
      <c r="L82">
        <v>11.6092</v>
      </c>
      <c r="M82">
        <v>1.7871999999999999</v>
      </c>
      <c r="N82">
        <v>212.3623</v>
      </c>
      <c r="O82">
        <v>1.0423</v>
      </c>
      <c r="P82">
        <v>213.4</v>
      </c>
      <c r="Q82">
        <v>174.3809</v>
      </c>
      <c r="R82">
        <v>0.85589999999999999</v>
      </c>
      <c r="S82">
        <v>175.2</v>
      </c>
      <c r="T82">
        <v>160.49189999999999</v>
      </c>
      <c r="W82">
        <v>0</v>
      </c>
      <c r="X82">
        <v>0.43430000000000002</v>
      </c>
      <c r="Y82">
        <v>12</v>
      </c>
      <c r="Z82">
        <v>917</v>
      </c>
      <c r="AA82">
        <v>910</v>
      </c>
      <c r="AB82">
        <v>921</v>
      </c>
      <c r="AC82">
        <v>91</v>
      </c>
      <c r="AD82">
        <v>28.66</v>
      </c>
      <c r="AE82">
        <v>0.66</v>
      </c>
      <c r="AF82">
        <v>981</v>
      </c>
      <c r="AG82">
        <v>2</v>
      </c>
      <c r="AH82">
        <v>41</v>
      </c>
      <c r="AI82">
        <v>35</v>
      </c>
      <c r="AJ82">
        <v>191</v>
      </c>
      <c r="AK82">
        <v>169</v>
      </c>
      <c r="AL82">
        <v>4.5</v>
      </c>
      <c r="AM82">
        <v>174.5</v>
      </c>
      <c r="AN82" t="s">
        <v>155</v>
      </c>
      <c r="AO82">
        <v>2</v>
      </c>
      <c r="AP82" s="28">
        <v>0.82399305555555558</v>
      </c>
      <c r="AQ82">
        <v>47.163935000000002</v>
      </c>
      <c r="AR82">
        <v>-88.484942000000004</v>
      </c>
      <c r="AS82">
        <v>318</v>
      </c>
      <c r="AT82">
        <v>47.1</v>
      </c>
      <c r="AU82">
        <v>12</v>
      </c>
      <c r="AV82">
        <v>10</v>
      </c>
      <c r="AW82" t="s">
        <v>207</v>
      </c>
      <c r="AX82">
        <v>1.1431</v>
      </c>
      <c r="AY82">
        <v>2.1293000000000002</v>
      </c>
      <c r="AZ82">
        <v>2.6293000000000002</v>
      </c>
      <c r="BA82">
        <v>14.686999999999999</v>
      </c>
      <c r="BB82">
        <v>14.17</v>
      </c>
      <c r="BC82">
        <v>0.96</v>
      </c>
      <c r="BD82">
        <v>15.129</v>
      </c>
      <c r="BE82">
        <v>2733.252</v>
      </c>
      <c r="BF82">
        <v>267.815</v>
      </c>
      <c r="BG82">
        <v>5.2359999999999998</v>
      </c>
      <c r="BH82">
        <v>2.5999999999999999E-2</v>
      </c>
      <c r="BI82">
        <v>5.2619999999999996</v>
      </c>
      <c r="BJ82">
        <v>4.2990000000000004</v>
      </c>
      <c r="BK82">
        <v>2.1000000000000001E-2</v>
      </c>
      <c r="BL82">
        <v>4.3209999999999997</v>
      </c>
      <c r="BM82">
        <v>1.1999</v>
      </c>
      <c r="BQ82">
        <v>74.346999999999994</v>
      </c>
      <c r="BR82">
        <v>0.57580500000000001</v>
      </c>
      <c r="BS82">
        <v>-5</v>
      </c>
      <c r="BT82">
        <v>5.1570000000000001E-3</v>
      </c>
      <c r="BU82">
        <v>14.071235</v>
      </c>
      <c r="BW82" s="4">
        <f t="shared" si="15"/>
        <v>3.7176202869999999</v>
      </c>
      <c r="BX82" t="e">
        <v>#NAME?</v>
      </c>
      <c r="BY82" s="4">
        <f t="shared" si="16"/>
        <v>28472.109161964665</v>
      </c>
      <c r="BZ82" s="4">
        <f t="shared" si="17"/>
        <v>2789.8115194689572</v>
      </c>
      <c r="CA82" s="4">
        <f t="shared" si="18"/>
        <v>54.54307307633799</v>
      </c>
      <c r="CB82" s="4">
        <f t="shared" si="19"/>
        <v>0.27084031703299993</v>
      </c>
    </row>
    <row r="83" spans="1:80" customFormat="1" x14ac:dyDescent="0.25">
      <c r="A83" s="26">
        <v>43530</v>
      </c>
      <c r="B83" s="27">
        <v>0.6155188425925926</v>
      </c>
      <c r="C83">
        <v>13.323</v>
      </c>
      <c r="D83">
        <v>2.3932000000000002</v>
      </c>
      <c r="E83">
        <v>23932.289679000001</v>
      </c>
      <c r="F83">
        <v>242.2</v>
      </c>
      <c r="G83">
        <v>1.2</v>
      </c>
      <c r="H83">
        <v>237.7</v>
      </c>
      <c r="J83">
        <v>0.5</v>
      </c>
      <c r="K83">
        <v>0.86599999999999999</v>
      </c>
      <c r="L83">
        <v>11.5372</v>
      </c>
      <c r="M83">
        <v>2.0724999999999998</v>
      </c>
      <c r="N83">
        <v>209.74860000000001</v>
      </c>
      <c r="O83">
        <v>1.0391999999999999</v>
      </c>
      <c r="P83">
        <v>210.8</v>
      </c>
      <c r="Q83">
        <v>172.05719999999999</v>
      </c>
      <c r="R83">
        <v>0.85240000000000005</v>
      </c>
      <c r="S83">
        <v>172.9</v>
      </c>
      <c r="T83">
        <v>237.74440000000001</v>
      </c>
      <c r="W83">
        <v>0</v>
      </c>
      <c r="X83">
        <v>0.433</v>
      </c>
      <c r="Y83">
        <v>12</v>
      </c>
      <c r="Z83">
        <v>937</v>
      </c>
      <c r="AA83">
        <v>932</v>
      </c>
      <c r="AB83">
        <v>943</v>
      </c>
      <c r="AC83">
        <v>90.2</v>
      </c>
      <c r="AD83">
        <v>28.39</v>
      </c>
      <c r="AE83">
        <v>0.65</v>
      </c>
      <c r="AF83">
        <v>981</v>
      </c>
      <c r="AG83">
        <v>2</v>
      </c>
      <c r="AH83">
        <v>41</v>
      </c>
      <c r="AI83">
        <v>35</v>
      </c>
      <c r="AJ83">
        <v>191</v>
      </c>
      <c r="AK83">
        <v>169.8</v>
      </c>
      <c r="AL83">
        <v>4.5</v>
      </c>
      <c r="AM83">
        <v>174.9</v>
      </c>
      <c r="AN83" t="s">
        <v>155</v>
      </c>
      <c r="AO83">
        <v>2</v>
      </c>
      <c r="AP83" s="28">
        <v>0.82400462962962961</v>
      </c>
      <c r="AQ83">
        <v>47.164036000000003</v>
      </c>
      <c r="AR83">
        <v>-88.485162000000003</v>
      </c>
      <c r="AS83">
        <v>318.39999999999998</v>
      </c>
      <c r="AT83">
        <v>45.5</v>
      </c>
      <c r="AU83">
        <v>12</v>
      </c>
      <c r="AV83">
        <v>10</v>
      </c>
      <c r="AW83" t="s">
        <v>207</v>
      </c>
      <c r="AX83">
        <v>1.2431000000000001</v>
      </c>
      <c r="AY83">
        <v>2.2999999999999998</v>
      </c>
      <c r="AZ83">
        <v>2.8431000000000002</v>
      </c>
      <c r="BA83">
        <v>14.686999999999999</v>
      </c>
      <c r="BB83">
        <v>13.87</v>
      </c>
      <c r="BC83">
        <v>0.94</v>
      </c>
      <c r="BD83">
        <v>15.476000000000001</v>
      </c>
      <c r="BE83">
        <v>2672.1320000000001</v>
      </c>
      <c r="BF83">
        <v>305.512</v>
      </c>
      <c r="BG83">
        <v>5.0869999999999997</v>
      </c>
      <c r="BH83">
        <v>2.5000000000000001E-2</v>
      </c>
      <c r="BI83">
        <v>5.1130000000000004</v>
      </c>
      <c r="BJ83">
        <v>4.173</v>
      </c>
      <c r="BK83">
        <v>2.1000000000000001E-2</v>
      </c>
      <c r="BL83">
        <v>4.194</v>
      </c>
      <c r="BM83">
        <v>1.7485999999999999</v>
      </c>
      <c r="BQ83">
        <v>72.918000000000006</v>
      </c>
      <c r="BR83">
        <v>0.70659000000000005</v>
      </c>
      <c r="BS83">
        <v>-5</v>
      </c>
      <c r="BT83">
        <v>5.0000000000000001E-3</v>
      </c>
      <c r="BU83">
        <v>17.267294</v>
      </c>
      <c r="BW83" s="4">
        <f t="shared" si="15"/>
        <v>4.5620190747999994</v>
      </c>
      <c r="BX83" t="e">
        <v>#NAME?</v>
      </c>
      <c r="BY83" s="4">
        <f t="shared" si="16"/>
        <v>34157.803896253157</v>
      </c>
      <c r="BZ83" s="4">
        <f t="shared" si="17"/>
        <v>3905.353097808078</v>
      </c>
      <c r="CA83" s="4">
        <f t="shared" si="18"/>
        <v>65.02700780509339</v>
      </c>
      <c r="CB83" s="4">
        <f t="shared" si="19"/>
        <v>0.31957444370499999</v>
      </c>
    </row>
    <row r="84" spans="1:80" customFormat="1" x14ac:dyDescent="0.25">
      <c r="A84" s="26">
        <v>43530</v>
      </c>
      <c r="B84" s="27">
        <v>0.61553041666666664</v>
      </c>
      <c r="C84">
        <v>12.711</v>
      </c>
      <c r="D84">
        <v>3.3542000000000001</v>
      </c>
      <c r="E84">
        <v>33542.003469000003</v>
      </c>
      <c r="F84">
        <v>236</v>
      </c>
      <c r="G84">
        <v>1.2</v>
      </c>
      <c r="H84">
        <v>333.2</v>
      </c>
      <c r="J84">
        <v>0.42</v>
      </c>
      <c r="K84">
        <v>0.86209999999999998</v>
      </c>
      <c r="L84">
        <v>10.957700000000001</v>
      </c>
      <c r="M84">
        <v>2.8915000000000002</v>
      </c>
      <c r="N84">
        <v>203.47460000000001</v>
      </c>
      <c r="O84">
        <v>1.0345</v>
      </c>
      <c r="P84">
        <v>204.5</v>
      </c>
      <c r="Q84">
        <v>166.87860000000001</v>
      </c>
      <c r="R84">
        <v>0.84840000000000004</v>
      </c>
      <c r="S84">
        <v>167.7</v>
      </c>
      <c r="T84">
        <v>333.23140000000001</v>
      </c>
      <c r="W84">
        <v>0</v>
      </c>
      <c r="X84">
        <v>0.36370000000000002</v>
      </c>
      <c r="Y84">
        <v>12</v>
      </c>
      <c r="Z84">
        <v>949</v>
      </c>
      <c r="AA84">
        <v>946</v>
      </c>
      <c r="AB84">
        <v>959</v>
      </c>
      <c r="AC84">
        <v>90</v>
      </c>
      <c r="AD84">
        <v>28.34</v>
      </c>
      <c r="AE84">
        <v>0.65</v>
      </c>
      <c r="AF84">
        <v>981</v>
      </c>
      <c r="AG84">
        <v>2</v>
      </c>
      <c r="AH84">
        <v>41</v>
      </c>
      <c r="AI84">
        <v>35</v>
      </c>
      <c r="AJ84">
        <v>191</v>
      </c>
      <c r="AK84">
        <v>170</v>
      </c>
      <c r="AL84">
        <v>4.5</v>
      </c>
      <c r="AM84">
        <v>174.7</v>
      </c>
      <c r="AN84" t="s">
        <v>155</v>
      </c>
      <c r="AO84">
        <v>2</v>
      </c>
      <c r="AP84" s="28">
        <v>0.82401620370370365</v>
      </c>
      <c r="AQ84">
        <v>47.164121999999999</v>
      </c>
      <c r="AR84">
        <v>-88.485384999999994</v>
      </c>
      <c r="AS84">
        <v>318.60000000000002</v>
      </c>
      <c r="AT84">
        <v>43.9</v>
      </c>
      <c r="AU84">
        <v>12</v>
      </c>
      <c r="AV84">
        <v>10</v>
      </c>
      <c r="AW84" t="s">
        <v>207</v>
      </c>
      <c r="AX84">
        <v>1.3</v>
      </c>
      <c r="AY84">
        <v>2.3431000000000002</v>
      </c>
      <c r="AZ84">
        <v>2.9</v>
      </c>
      <c r="BA84">
        <v>14.686999999999999</v>
      </c>
      <c r="BB84">
        <v>13.45</v>
      </c>
      <c r="BC84">
        <v>0.92</v>
      </c>
      <c r="BD84">
        <v>16.001000000000001</v>
      </c>
      <c r="BE84">
        <v>2492.2179999999998</v>
      </c>
      <c r="BF84">
        <v>418.57499999999999</v>
      </c>
      <c r="BG84">
        <v>4.8460000000000001</v>
      </c>
      <c r="BH84">
        <v>2.5000000000000001E-2</v>
      </c>
      <c r="BI84">
        <v>4.8710000000000004</v>
      </c>
      <c r="BJ84">
        <v>3.9750000000000001</v>
      </c>
      <c r="BK84">
        <v>0.02</v>
      </c>
      <c r="BL84">
        <v>3.9950000000000001</v>
      </c>
      <c r="BM84">
        <v>2.4066999999999998</v>
      </c>
      <c r="BQ84">
        <v>60.151000000000003</v>
      </c>
      <c r="BR84">
        <v>0.76999300000000004</v>
      </c>
      <c r="BS84">
        <v>-5</v>
      </c>
      <c r="BT84">
        <v>5.0000000000000001E-3</v>
      </c>
      <c r="BU84">
        <v>18.816704000000001</v>
      </c>
      <c r="BW84" s="4">
        <f t="shared" si="15"/>
        <v>4.9713731968000001</v>
      </c>
      <c r="BX84" t="e">
        <v>#NAME?</v>
      </c>
      <c r="BY84" s="4">
        <f t="shared" si="16"/>
        <v>34716.611621532116</v>
      </c>
      <c r="BZ84" s="4">
        <f t="shared" si="17"/>
        <v>5830.7522493950401</v>
      </c>
      <c r="CA84" s="4">
        <f t="shared" si="18"/>
        <v>67.504808936435211</v>
      </c>
      <c r="CB84" s="4">
        <f t="shared" si="19"/>
        <v>0.34825014928000003</v>
      </c>
    </row>
    <row r="85" spans="1:80" customFormat="1" x14ac:dyDescent="0.25">
      <c r="A85" s="26">
        <v>43530</v>
      </c>
      <c r="B85" s="27">
        <v>0.61554199074074079</v>
      </c>
      <c r="C85">
        <v>12.04</v>
      </c>
      <c r="D85">
        <v>3.4020999999999999</v>
      </c>
      <c r="E85">
        <v>34020.561798000002</v>
      </c>
      <c r="F85">
        <v>235</v>
      </c>
      <c r="G85">
        <v>1.2</v>
      </c>
      <c r="H85">
        <v>465.6</v>
      </c>
      <c r="J85">
        <v>0.37</v>
      </c>
      <c r="K85">
        <v>0.86650000000000005</v>
      </c>
      <c r="L85">
        <v>10.433299999999999</v>
      </c>
      <c r="M85">
        <v>2.948</v>
      </c>
      <c r="N85">
        <v>203.5951</v>
      </c>
      <c r="O85">
        <v>1.0399</v>
      </c>
      <c r="P85">
        <v>204.6</v>
      </c>
      <c r="Q85">
        <v>166.97739999999999</v>
      </c>
      <c r="R85">
        <v>0.8528</v>
      </c>
      <c r="S85">
        <v>167.8</v>
      </c>
      <c r="T85">
        <v>465.60059999999999</v>
      </c>
      <c r="W85">
        <v>0</v>
      </c>
      <c r="X85">
        <v>0.32279999999999998</v>
      </c>
      <c r="Y85">
        <v>12</v>
      </c>
      <c r="Z85">
        <v>911</v>
      </c>
      <c r="AA85">
        <v>905</v>
      </c>
      <c r="AB85">
        <v>917</v>
      </c>
      <c r="AC85">
        <v>90</v>
      </c>
      <c r="AD85">
        <v>28.34</v>
      </c>
      <c r="AE85">
        <v>0.65</v>
      </c>
      <c r="AF85">
        <v>981</v>
      </c>
      <c r="AG85">
        <v>2</v>
      </c>
      <c r="AH85">
        <v>41</v>
      </c>
      <c r="AI85">
        <v>35</v>
      </c>
      <c r="AJ85">
        <v>191</v>
      </c>
      <c r="AK85">
        <v>170</v>
      </c>
      <c r="AL85">
        <v>4.5</v>
      </c>
      <c r="AM85">
        <v>174.4</v>
      </c>
      <c r="AN85" t="s">
        <v>155</v>
      </c>
      <c r="AO85">
        <v>2</v>
      </c>
      <c r="AP85" s="28">
        <v>0.8240277777777778</v>
      </c>
      <c r="AQ85">
        <v>47.164200000000001</v>
      </c>
      <c r="AR85">
        <v>-88.485619</v>
      </c>
      <c r="AS85">
        <v>318.5</v>
      </c>
      <c r="AT85">
        <v>43.8</v>
      </c>
      <c r="AU85">
        <v>12</v>
      </c>
      <c r="AV85">
        <v>10</v>
      </c>
      <c r="AW85" t="s">
        <v>207</v>
      </c>
      <c r="AX85">
        <v>1.3</v>
      </c>
      <c r="AY85">
        <v>2.4</v>
      </c>
      <c r="AZ85">
        <v>2.9</v>
      </c>
      <c r="BA85">
        <v>14.686999999999999</v>
      </c>
      <c r="BB85">
        <v>13.93</v>
      </c>
      <c r="BC85">
        <v>0.95</v>
      </c>
      <c r="BD85">
        <v>15.401</v>
      </c>
      <c r="BE85">
        <v>2453.5320000000002</v>
      </c>
      <c r="BF85">
        <v>441.24299999999999</v>
      </c>
      <c r="BG85">
        <v>5.0140000000000002</v>
      </c>
      <c r="BH85">
        <v>2.5999999999999999E-2</v>
      </c>
      <c r="BI85">
        <v>5.0389999999999997</v>
      </c>
      <c r="BJ85">
        <v>4.1120000000000001</v>
      </c>
      <c r="BK85">
        <v>2.1000000000000001E-2</v>
      </c>
      <c r="BL85">
        <v>4.133</v>
      </c>
      <c r="BM85">
        <v>3.4769000000000001</v>
      </c>
      <c r="BQ85">
        <v>55.203000000000003</v>
      </c>
      <c r="BR85">
        <v>0.38937699999999997</v>
      </c>
      <c r="BS85">
        <v>-5</v>
      </c>
      <c r="BT85">
        <v>5.8430000000000001E-3</v>
      </c>
      <c r="BU85">
        <v>9.5154010000000007</v>
      </c>
      <c r="BW85" s="4">
        <f t="shared" si="15"/>
        <v>2.5139689442000002</v>
      </c>
      <c r="BX85" t="e">
        <v>#NAME?</v>
      </c>
      <c r="BY85" s="4">
        <f t="shared" si="16"/>
        <v>17283.296128539583</v>
      </c>
      <c r="BZ85" s="4">
        <f t="shared" si="17"/>
        <v>3108.226602972853</v>
      </c>
      <c r="CA85" s="4">
        <f t="shared" si="18"/>
        <v>35.319876320544203</v>
      </c>
      <c r="CB85" s="4">
        <f t="shared" si="19"/>
        <v>0.18315053536779999</v>
      </c>
    </row>
    <row r="86" spans="1:80" customFormat="1" x14ac:dyDescent="0.25">
      <c r="A86" s="26">
        <v>43530</v>
      </c>
      <c r="B86" s="27">
        <v>0.61555356481481482</v>
      </c>
      <c r="C86">
        <v>12.148</v>
      </c>
      <c r="D86">
        <v>1.9886999999999999</v>
      </c>
      <c r="E86">
        <v>19886.627713000002</v>
      </c>
      <c r="F86">
        <v>226</v>
      </c>
      <c r="G86">
        <v>1.2</v>
      </c>
      <c r="H86">
        <v>515</v>
      </c>
      <c r="J86">
        <v>0.3</v>
      </c>
      <c r="K86">
        <v>0.87819999999999998</v>
      </c>
      <c r="L86">
        <v>10.6678</v>
      </c>
      <c r="M86">
        <v>1.7464</v>
      </c>
      <c r="N86">
        <v>198.50129999999999</v>
      </c>
      <c r="O86">
        <v>1.0538000000000001</v>
      </c>
      <c r="P86">
        <v>199.6</v>
      </c>
      <c r="Q86">
        <v>162.7997</v>
      </c>
      <c r="R86">
        <v>0.86429999999999996</v>
      </c>
      <c r="S86">
        <v>163.69999999999999</v>
      </c>
      <c r="T86">
        <v>515.02790000000005</v>
      </c>
      <c r="W86">
        <v>0</v>
      </c>
      <c r="X86">
        <v>0.26340000000000002</v>
      </c>
      <c r="Y86">
        <v>12</v>
      </c>
      <c r="Z86">
        <v>877</v>
      </c>
      <c r="AA86">
        <v>868</v>
      </c>
      <c r="AB86">
        <v>883</v>
      </c>
      <c r="AC86">
        <v>90</v>
      </c>
      <c r="AD86">
        <v>28.34</v>
      </c>
      <c r="AE86">
        <v>0.65</v>
      </c>
      <c r="AF86">
        <v>981</v>
      </c>
      <c r="AG86">
        <v>2</v>
      </c>
      <c r="AH86">
        <v>41</v>
      </c>
      <c r="AI86">
        <v>35</v>
      </c>
      <c r="AJ86">
        <v>191</v>
      </c>
      <c r="AK86">
        <v>170</v>
      </c>
      <c r="AL86">
        <v>4.5999999999999996</v>
      </c>
      <c r="AM86">
        <v>174</v>
      </c>
      <c r="AN86" t="s">
        <v>155</v>
      </c>
      <c r="AO86">
        <v>2</v>
      </c>
      <c r="AP86" s="28">
        <v>0.82403935185185195</v>
      </c>
      <c r="AQ86">
        <v>47.164276000000001</v>
      </c>
      <c r="AR86">
        <v>-88.485861999999997</v>
      </c>
      <c r="AS86">
        <v>318.60000000000002</v>
      </c>
      <c r="AT86">
        <v>44.4</v>
      </c>
      <c r="AU86">
        <v>12</v>
      </c>
      <c r="AV86">
        <v>10</v>
      </c>
      <c r="AW86" t="s">
        <v>207</v>
      </c>
      <c r="AX86">
        <v>1.3</v>
      </c>
      <c r="AY86">
        <v>2.4</v>
      </c>
      <c r="AZ86">
        <v>2.9</v>
      </c>
      <c r="BA86">
        <v>14.686999999999999</v>
      </c>
      <c r="BB86">
        <v>15.33</v>
      </c>
      <c r="BC86">
        <v>1.04</v>
      </c>
      <c r="BD86">
        <v>13.874000000000001</v>
      </c>
      <c r="BE86">
        <v>2702.9810000000002</v>
      </c>
      <c r="BF86">
        <v>281.63200000000001</v>
      </c>
      <c r="BG86">
        <v>5.2670000000000003</v>
      </c>
      <c r="BH86">
        <v>2.8000000000000001E-2</v>
      </c>
      <c r="BI86">
        <v>5.2949999999999999</v>
      </c>
      <c r="BJ86">
        <v>4.32</v>
      </c>
      <c r="BK86">
        <v>2.3E-2</v>
      </c>
      <c r="BL86">
        <v>4.343</v>
      </c>
      <c r="BM86">
        <v>4.1439000000000004</v>
      </c>
      <c r="BQ86">
        <v>48.536000000000001</v>
      </c>
      <c r="BR86">
        <v>0.13997000000000001</v>
      </c>
      <c r="BS86">
        <v>-5</v>
      </c>
      <c r="BT86">
        <v>6.0000000000000001E-3</v>
      </c>
      <c r="BU86">
        <v>3.4205169999999998</v>
      </c>
      <c r="BW86" s="4">
        <f t="shared" si="15"/>
        <v>0.90370059139999992</v>
      </c>
      <c r="BX86" t="e">
        <v>#NAME?</v>
      </c>
      <c r="BY86" s="4">
        <f t="shared" si="16"/>
        <v>6844.5120990093328</v>
      </c>
      <c r="BZ86" s="4">
        <f t="shared" si="17"/>
        <v>713.15101048368319</v>
      </c>
      <c r="CA86" s="4">
        <f t="shared" si="18"/>
        <v>13.337143407771698</v>
      </c>
      <c r="CB86" s="4">
        <f t="shared" si="19"/>
        <v>7.0901844582799994E-2</v>
      </c>
    </row>
    <row r="87" spans="1:80" customFormat="1" x14ac:dyDescent="0.25">
      <c r="A87" s="26">
        <v>43530</v>
      </c>
      <c r="B87" s="27">
        <v>0.61556513888888886</v>
      </c>
      <c r="C87">
        <v>13.53</v>
      </c>
      <c r="D87">
        <v>0.73919999999999997</v>
      </c>
      <c r="E87">
        <v>7391.5584419999996</v>
      </c>
      <c r="F87">
        <v>204.6</v>
      </c>
      <c r="G87">
        <v>1.2</v>
      </c>
      <c r="H87">
        <v>345.9</v>
      </c>
      <c r="J87">
        <v>0.3</v>
      </c>
      <c r="K87">
        <v>0.87860000000000005</v>
      </c>
      <c r="L87">
        <v>11.888</v>
      </c>
      <c r="M87">
        <v>0.64939999999999998</v>
      </c>
      <c r="N87">
        <v>179.7818</v>
      </c>
      <c r="O87">
        <v>1.0544</v>
      </c>
      <c r="P87">
        <v>180.8</v>
      </c>
      <c r="Q87">
        <v>147.447</v>
      </c>
      <c r="R87">
        <v>0.86470000000000002</v>
      </c>
      <c r="S87">
        <v>148.30000000000001</v>
      </c>
      <c r="T87">
        <v>345.86540000000002</v>
      </c>
      <c r="W87">
        <v>0</v>
      </c>
      <c r="X87">
        <v>0.2636</v>
      </c>
      <c r="Y87">
        <v>12</v>
      </c>
      <c r="Z87">
        <v>868</v>
      </c>
      <c r="AA87">
        <v>857</v>
      </c>
      <c r="AB87">
        <v>873</v>
      </c>
      <c r="AC87">
        <v>90</v>
      </c>
      <c r="AD87">
        <v>28.34</v>
      </c>
      <c r="AE87">
        <v>0.65</v>
      </c>
      <c r="AF87">
        <v>981</v>
      </c>
      <c r="AG87">
        <v>2</v>
      </c>
      <c r="AH87">
        <v>41</v>
      </c>
      <c r="AI87">
        <v>35</v>
      </c>
      <c r="AJ87">
        <v>191</v>
      </c>
      <c r="AK87">
        <v>170</v>
      </c>
      <c r="AL87">
        <v>4.5</v>
      </c>
      <c r="AM87">
        <v>174</v>
      </c>
      <c r="AN87" t="s">
        <v>155</v>
      </c>
      <c r="AO87">
        <v>2</v>
      </c>
      <c r="AP87" s="28">
        <v>0.82405092592592588</v>
      </c>
      <c r="AQ87">
        <v>47.164319999999996</v>
      </c>
      <c r="AR87">
        <v>-88.486000000000004</v>
      </c>
      <c r="AS87">
        <v>318.60000000000002</v>
      </c>
      <c r="AT87">
        <v>43.6</v>
      </c>
      <c r="AU87">
        <v>12</v>
      </c>
      <c r="AV87">
        <v>9</v>
      </c>
      <c r="AW87" t="s">
        <v>206</v>
      </c>
      <c r="AX87">
        <v>1.3</v>
      </c>
      <c r="AY87">
        <v>2.4</v>
      </c>
      <c r="AZ87">
        <v>2.9</v>
      </c>
      <c r="BA87">
        <v>14.686999999999999</v>
      </c>
      <c r="BB87">
        <v>15.39</v>
      </c>
      <c r="BC87">
        <v>1.05</v>
      </c>
      <c r="BD87">
        <v>13.814</v>
      </c>
      <c r="BE87">
        <v>2986.643</v>
      </c>
      <c r="BF87">
        <v>103.84699999999999</v>
      </c>
      <c r="BG87">
        <v>4.7300000000000004</v>
      </c>
      <c r="BH87">
        <v>2.8000000000000001E-2</v>
      </c>
      <c r="BI87">
        <v>4.758</v>
      </c>
      <c r="BJ87">
        <v>3.879</v>
      </c>
      <c r="BK87">
        <v>2.3E-2</v>
      </c>
      <c r="BL87">
        <v>3.9020000000000001</v>
      </c>
      <c r="BM87">
        <v>2.7593000000000001</v>
      </c>
      <c r="BQ87">
        <v>48.15</v>
      </c>
      <c r="BR87">
        <v>0.11458699999999999</v>
      </c>
      <c r="BS87">
        <v>-5</v>
      </c>
      <c r="BT87">
        <v>5.1570000000000001E-3</v>
      </c>
      <c r="BU87">
        <v>2.8002199999999999</v>
      </c>
      <c r="BW87" s="4">
        <f t="shared" si="15"/>
        <v>0.73981812399999991</v>
      </c>
      <c r="BX87" t="e">
        <v>#NAME?</v>
      </c>
      <c r="BY87" s="4">
        <f t="shared" si="16"/>
        <v>6191.3194987188372</v>
      </c>
      <c r="BZ87" s="4">
        <f t="shared" si="17"/>
        <v>215.27512862550196</v>
      </c>
      <c r="CA87" s="4">
        <f t="shared" si="18"/>
        <v>9.8053035561800002</v>
      </c>
      <c r="CB87" s="4">
        <f t="shared" si="19"/>
        <v>5.8044080248E-2</v>
      </c>
    </row>
    <row r="88" spans="1:80" customFormat="1" x14ac:dyDescent="0.25">
      <c r="A88" s="26">
        <v>43530</v>
      </c>
      <c r="B88" s="27">
        <v>0.6155767129629629</v>
      </c>
      <c r="C88">
        <v>14.089</v>
      </c>
      <c r="D88">
        <v>0.54300000000000004</v>
      </c>
      <c r="E88">
        <v>5430</v>
      </c>
      <c r="F88">
        <v>215.1</v>
      </c>
      <c r="G88">
        <v>1.2</v>
      </c>
      <c r="H88">
        <v>208.4</v>
      </c>
      <c r="J88">
        <v>0.3</v>
      </c>
      <c r="K88">
        <v>0.87619999999999998</v>
      </c>
      <c r="L88">
        <v>12.344799999999999</v>
      </c>
      <c r="M88">
        <v>0.4758</v>
      </c>
      <c r="N88">
        <v>188.43780000000001</v>
      </c>
      <c r="O88">
        <v>1.0515000000000001</v>
      </c>
      <c r="P88">
        <v>189.5</v>
      </c>
      <c r="Q88">
        <v>154.5462</v>
      </c>
      <c r="R88">
        <v>0.86240000000000006</v>
      </c>
      <c r="S88">
        <v>155.4</v>
      </c>
      <c r="T88">
        <v>208.3905</v>
      </c>
      <c r="W88">
        <v>0</v>
      </c>
      <c r="X88">
        <v>0.26290000000000002</v>
      </c>
      <c r="Y88">
        <v>12</v>
      </c>
      <c r="Z88">
        <v>872</v>
      </c>
      <c r="AA88">
        <v>861</v>
      </c>
      <c r="AB88">
        <v>876</v>
      </c>
      <c r="AC88">
        <v>90</v>
      </c>
      <c r="AD88">
        <v>28.34</v>
      </c>
      <c r="AE88">
        <v>0.65</v>
      </c>
      <c r="AF88">
        <v>981</v>
      </c>
      <c r="AG88">
        <v>2</v>
      </c>
      <c r="AH88">
        <v>41</v>
      </c>
      <c r="AI88">
        <v>35</v>
      </c>
      <c r="AJ88">
        <v>191</v>
      </c>
      <c r="AK88">
        <v>170</v>
      </c>
      <c r="AL88">
        <v>4.5</v>
      </c>
      <c r="AM88">
        <v>174</v>
      </c>
      <c r="AN88" t="s">
        <v>155</v>
      </c>
      <c r="AO88">
        <v>2</v>
      </c>
      <c r="AP88" s="28">
        <v>0.82405092592592588</v>
      </c>
      <c r="AQ88">
        <v>47.164369999999998</v>
      </c>
      <c r="AR88">
        <v>-88.486192000000003</v>
      </c>
      <c r="AS88">
        <v>318.60000000000002</v>
      </c>
      <c r="AT88">
        <v>41.9</v>
      </c>
      <c r="AU88">
        <v>12</v>
      </c>
      <c r="AV88">
        <v>9</v>
      </c>
      <c r="AW88" t="s">
        <v>206</v>
      </c>
      <c r="AX88">
        <v>1.3</v>
      </c>
      <c r="AY88">
        <v>2.4</v>
      </c>
      <c r="AZ88">
        <v>2.9</v>
      </c>
      <c r="BA88">
        <v>14.686999999999999</v>
      </c>
      <c r="BB88">
        <v>15.08</v>
      </c>
      <c r="BC88">
        <v>1.03</v>
      </c>
      <c r="BD88">
        <v>14.125999999999999</v>
      </c>
      <c r="BE88">
        <v>3036.1480000000001</v>
      </c>
      <c r="BF88">
        <v>74.478999999999999</v>
      </c>
      <c r="BG88">
        <v>4.8529999999999998</v>
      </c>
      <c r="BH88">
        <v>2.7E-2</v>
      </c>
      <c r="BI88">
        <v>4.88</v>
      </c>
      <c r="BJ88">
        <v>3.98</v>
      </c>
      <c r="BK88">
        <v>2.1999999999999999E-2</v>
      </c>
      <c r="BL88">
        <v>4.0030000000000001</v>
      </c>
      <c r="BM88">
        <v>1.6274999999999999</v>
      </c>
      <c r="BQ88">
        <v>47.008000000000003</v>
      </c>
      <c r="BR88">
        <v>0.21790100000000001</v>
      </c>
      <c r="BS88">
        <v>-5</v>
      </c>
      <c r="BT88">
        <v>5.842E-3</v>
      </c>
      <c r="BU88">
        <v>5.3249589999999998</v>
      </c>
      <c r="BW88" s="4">
        <f t="shared" si="15"/>
        <v>1.4068541677999999</v>
      </c>
      <c r="BX88" t="e">
        <v>#NAME?</v>
      </c>
      <c r="BY88" s="4">
        <f t="shared" si="16"/>
        <v>11968.699286355059</v>
      </c>
      <c r="BZ88" s="4">
        <f t="shared" si="17"/>
        <v>293.60121909354825</v>
      </c>
      <c r="CA88" s="4">
        <f t="shared" si="18"/>
        <v>19.130851867788099</v>
      </c>
      <c r="CB88" s="4">
        <f t="shared" si="19"/>
        <v>0.10643581298789999</v>
      </c>
    </row>
    <row r="89" spans="1:80" customFormat="1" x14ac:dyDescent="0.25">
      <c r="A89" s="26">
        <v>43530</v>
      </c>
      <c r="B89" s="27">
        <v>0.61558828703703705</v>
      </c>
      <c r="C89">
        <v>14.308999999999999</v>
      </c>
      <c r="D89">
        <v>0.57979999999999998</v>
      </c>
      <c r="E89">
        <v>5798.3248729999996</v>
      </c>
      <c r="F89">
        <v>254.6</v>
      </c>
      <c r="G89">
        <v>1.2</v>
      </c>
      <c r="H89">
        <v>167.9</v>
      </c>
      <c r="J89">
        <v>0.5</v>
      </c>
      <c r="K89">
        <v>0.87429999999999997</v>
      </c>
      <c r="L89">
        <v>12.510899999999999</v>
      </c>
      <c r="M89">
        <v>0.50700000000000001</v>
      </c>
      <c r="N89">
        <v>222.61</v>
      </c>
      <c r="O89">
        <v>1.0491999999999999</v>
      </c>
      <c r="P89">
        <v>223.7</v>
      </c>
      <c r="Q89">
        <v>182.57239999999999</v>
      </c>
      <c r="R89">
        <v>0.86050000000000004</v>
      </c>
      <c r="S89">
        <v>183.4</v>
      </c>
      <c r="T89">
        <v>167.92330000000001</v>
      </c>
      <c r="W89">
        <v>0</v>
      </c>
      <c r="X89">
        <v>0.43719999999999998</v>
      </c>
      <c r="Y89">
        <v>12.1</v>
      </c>
      <c r="Z89">
        <v>881</v>
      </c>
      <c r="AA89">
        <v>870</v>
      </c>
      <c r="AB89">
        <v>885</v>
      </c>
      <c r="AC89">
        <v>90</v>
      </c>
      <c r="AD89">
        <v>28.34</v>
      </c>
      <c r="AE89">
        <v>0.65</v>
      </c>
      <c r="AF89">
        <v>981</v>
      </c>
      <c r="AG89">
        <v>2</v>
      </c>
      <c r="AH89">
        <v>41</v>
      </c>
      <c r="AI89">
        <v>35</v>
      </c>
      <c r="AJ89">
        <v>191.8</v>
      </c>
      <c r="AK89">
        <v>170</v>
      </c>
      <c r="AL89">
        <v>4.5999999999999996</v>
      </c>
      <c r="AM89">
        <v>174</v>
      </c>
      <c r="AN89" t="s">
        <v>155</v>
      </c>
      <c r="AO89">
        <v>2</v>
      </c>
      <c r="AP89" s="28">
        <v>0.82407407407407407</v>
      </c>
      <c r="AQ89">
        <v>47.164442999999999</v>
      </c>
      <c r="AR89">
        <v>-88.486507000000003</v>
      </c>
      <c r="AS89">
        <v>318.60000000000002</v>
      </c>
      <c r="AT89">
        <v>39.4</v>
      </c>
      <c r="AU89">
        <v>12</v>
      </c>
      <c r="AV89">
        <v>9</v>
      </c>
      <c r="AW89" t="s">
        <v>206</v>
      </c>
      <c r="AX89">
        <v>1.2568999999999999</v>
      </c>
      <c r="AY89">
        <v>2.4</v>
      </c>
      <c r="AZ89">
        <v>2.7707000000000002</v>
      </c>
      <c r="BA89">
        <v>14.686999999999999</v>
      </c>
      <c r="BB89">
        <v>14.84</v>
      </c>
      <c r="BC89">
        <v>1.01</v>
      </c>
      <c r="BD89">
        <v>14.372999999999999</v>
      </c>
      <c r="BE89">
        <v>3031.2449999999999</v>
      </c>
      <c r="BF89">
        <v>78.179000000000002</v>
      </c>
      <c r="BG89">
        <v>5.6479999999999997</v>
      </c>
      <c r="BH89">
        <v>2.7E-2</v>
      </c>
      <c r="BI89">
        <v>5.6749999999999998</v>
      </c>
      <c r="BJ89">
        <v>4.6319999999999997</v>
      </c>
      <c r="BK89">
        <v>2.1999999999999999E-2</v>
      </c>
      <c r="BL89">
        <v>4.6539999999999999</v>
      </c>
      <c r="BM89">
        <v>1.292</v>
      </c>
      <c r="BQ89">
        <v>77.015000000000001</v>
      </c>
      <c r="BR89">
        <v>0.35078399999999998</v>
      </c>
      <c r="BS89">
        <v>-5</v>
      </c>
      <c r="BT89">
        <v>5.1570000000000001E-3</v>
      </c>
      <c r="BU89">
        <v>8.572279</v>
      </c>
      <c r="BW89" s="4">
        <f t="shared" si="15"/>
        <v>2.2647961118</v>
      </c>
      <c r="BX89" t="e">
        <v>#NAME?</v>
      </c>
      <c r="BY89" s="4">
        <f t="shared" si="16"/>
        <v>19236.457017799905</v>
      </c>
      <c r="BZ89" s="4">
        <f t="shared" si="17"/>
        <v>496.12847961632229</v>
      </c>
      <c r="CA89" s="4">
        <f t="shared" si="18"/>
        <v>35.842536395617593</v>
      </c>
      <c r="CB89" s="4">
        <f t="shared" si="19"/>
        <v>0.17134356987989999</v>
      </c>
    </row>
    <row r="90" spans="1:80" customFormat="1" x14ac:dyDescent="0.25">
      <c r="A90" s="26">
        <v>43530</v>
      </c>
      <c r="B90" s="27">
        <v>0.61559986111111109</v>
      </c>
      <c r="C90">
        <v>14.404</v>
      </c>
      <c r="D90">
        <v>0.20250000000000001</v>
      </c>
      <c r="E90">
        <v>2025.0592220000001</v>
      </c>
      <c r="F90">
        <v>272.7</v>
      </c>
      <c r="G90">
        <v>1.2</v>
      </c>
      <c r="H90">
        <v>140.30000000000001</v>
      </c>
      <c r="J90">
        <v>0.5</v>
      </c>
      <c r="K90">
        <v>0.87680000000000002</v>
      </c>
      <c r="L90">
        <v>12.6297</v>
      </c>
      <c r="M90">
        <v>0.17760000000000001</v>
      </c>
      <c r="N90">
        <v>239.08860000000001</v>
      </c>
      <c r="O90">
        <v>1.0522</v>
      </c>
      <c r="P90">
        <v>240.1</v>
      </c>
      <c r="Q90">
        <v>196.0872</v>
      </c>
      <c r="R90">
        <v>0.86299999999999999</v>
      </c>
      <c r="S90">
        <v>197</v>
      </c>
      <c r="T90">
        <v>140.34569999999999</v>
      </c>
      <c r="W90">
        <v>0</v>
      </c>
      <c r="X90">
        <v>0.43840000000000001</v>
      </c>
      <c r="Y90">
        <v>12</v>
      </c>
      <c r="Z90">
        <v>888</v>
      </c>
      <c r="AA90">
        <v>876</v>
      </c>
      <c r="AB90">
        <v>891</v>
      </c>
      <c r="AC90">
        <v>90</v>
      </c>
      <c r="AD90">
        <v>28.34</v>
      </c>
      <c r="AE90">
        <v>0.65</v>
      </c>
      <c r="AF90">
        <v>981</v>
      </c>
      <c r="AG90">
        <v>2</v>
      </c>
      <c r="AH90">
        <v>40.156999999999996</v>
      </c>
      <c r="AI90">
        <v>35</v>
      </c>
      <c r="AJ90">
        <v>192</v>
      </c>
      <c r="AK90">
        <v>170</v>
      </c>
      <c r="AL90">
        <v>4.5</v>
      </c>
      <c r="AM90">
        <v>174</v>
      </c>
      <c r="AN90" t="s">
        <v>155</v>
      </c>
      <c r="AO90">
        <v>2</v>
      </c>
      <c r="AP90" s="28">
        <v>0.82408564814814811</v>
      </c>
      <c r="AQ90">
        <v>47.164445999999998</v>
      </c>
      <c r="AR90">
        <v>-88.486649999999997</v>
      </c>
      <c r="AS90">
        <v>318.39999999999998</v>
      </c>
      <c r="AT90">
        <v>34</v>
      </c>
      <c r="AU90">
        <v>12</v>
      </c>
      <c r="AV90">
        <v>9</v>
      </c>
      <c r="AW90" t="s">
        <v>206</v>
      </c>
      <c r="AX90">
        <v>1.2431000000000001</v>
      </c>
      <c r="AY90">
        <v>2.4</v>
      </c>
      <c r="AZ90">
        <v>2.6431</v>
      </c>
      <c r="BA90">
        <v>14.686999999999999</v>
      </c>
      <c r="BB90">
        <v>15.16</v>
      </c>
      <c r="BC90">
        <v>1.03</v>
      </c>
      <c r="BD90">
        <v>14.047000000000001</v>
      </c>
      <c r="BE90">
        <v>3111.125</v>
      </c>
      <c r="BF90">
        <v>27.838999999999999</v>
      </c>
      <c r="BG90">
        <v>6.1680000000000001</v>
      </c>
      <c r="BH90">
        <v>2.7E-2</v>
      </c>
      <c r="BI90">
        <v>6.1950000000000003</v>
      </c>
      <c r="BJ90">
        <v>5.0579999999999998</v>
      </c>
      <c r="BK90">
        <v>2.1999999999999999E-2</v>
      </c>
      <c r="BL90">
        <v>5.0810000000000004</v>
      </c>
      <c r="BM90">
        <v>1.0978000000000001</v>
      </c>
      <c r="BQ90">
        <v>78.525000000000006</v>
      </c>
      <c r="BR90">
        <v>0.35935499999999998</v>
      </c>
      <c r="BS90">
        <v>-5</v>
      </c>
      <c r="BT90">
        <v>5.0000000000000001E-3</v>
      </c>
      <c r="BU90">
        <v>8.7817369999999997</v>
      </c>
      <c r="BW90" s="4">
        <f t="shared" si="15"/>
        <v>2.3201349153999997</v>
      </c>
      <c r="BX90" t="e">
        <v>#NAME?</v>
      </c>
      <c r="BY90" s="4">
        <f t="shared" si="16"/>
        <v>20225.796652309735</v>
      </c>
      <c r="BZ90" s="4">
        <f t="shared" si="17"/>
        <v>180.98467692672287</v>
      </c>
      <c r="CA90" s="4">
        <f t="shared" si="18"/>
        <v>40.098907549984794</v>
      </c>
      <c r="CB90" s="4">
        <f t="shared" si="19"/>
        <v>0.17553023732969997</v>
      </c>
    </row>
    <row r="91" spans="1:80" customFormat="1" x14ac:dyDescent="0.25">
      <c r="A91" s="26">
        <v>43530</v>
      </c>
      <c r="B91" s="27">
        <v>0.61561143518518524</v>
      </c>
      <c r="C91">
        <v>14.342000000000001</v>
      </c>
      <c r="D91">
        <v>0.55920000000000003</v>
      </c>
      <c r="E91">
        <v>5591.7792989999998</v>
      </c>
      <c r="F91">
        <v>291.5</v>
      </c>
      <c r="G91">
        <v>1.2</v>
      </c>
      <c r="H91">
        <v>113.1</v>
      </c>
      <c r="J91">
        <v>0.47</v>
      </c>
      <c r="K91">
        <v>0.87429999999999997</v>
      </c>
      <c r="L91">
        <v>12.539099999999999</v>
      </c>
      <c r="M91">
        <v>0.4889</v>
      </c>
      <c r="N91">
        <v>254.881</v>
      </c>
      <c r="O91">
        <v>1.0491999999999999</v>
      </c>
      <c r="P91">
        <v>255.9</v>
      </c>
      <c r="Q91">
        <v>209.0393</v>
      </c>
      <c r="R91">
        <v>0.86050000000000004</v>
      </c>
      <c r="S91">
        <v>209.9</v>
      </c>
      <c r="T91">
        <v>113.0758</v>
      </c>
      <c r="W91">
        <v>0</v>
      </c>
      <c r="X91">
        <v>0.4128</v>
      </c>
      <c r="Y91">
        <v>12.1</v>
      </c>
      <c r="Z91">
        <v>892</v>
      </c>
      <c r="AA91">
        <v>881</v>
      </c>
      <c r="AB91">
        <v>896</v>
      </c>
      <c r="AC91">
        <v>90</v>
      </c>
      <c r="AD91">
        <v>28.34</v>
      </c>
      <c r="AE91">
        <v>0.65</v>
      </c>
      <c r="AF91">
        <v>981</v>
      </c>
      <c r="AG91">
        <v>2</v>
      </c>
      <c r="AH91">
        <v>40.843000000000004</v>
      </c>
      <c r="AI91">
        <v>35</v>
      </c>
      <c r="AJ91">
        <v>192</v>
      </c>
      <c r="AK91">
        <v>170</v>
      </c>
      <c r="AL91">
        <v>4.5999999999999996</v>
      </c>
      <c r="AM91">
        <v>174</v>
      </c>
      <c r="AN91" t="s">
        <v>155</v>
      </c>
      <c r="AO91">
        <v>2</v>
      </c>
      <c r="AP91" s="28">
        <v>0.82409722222222215</v>
      </c>
      <c r="AQ91">
        <v>47.164428000000001</v>
      </c>
      <c r="AR91">
        <v>-88.486812999999998</v>
      </c>
      <c r="AS91">
        <v>318.3</v>
      </c>
      <c r="AT91">
        <v>31.4</v>
      </c>
      <c r="AU91">
        <v>12</v>
      </c>
      <c r="AV91">
        <v>9</v>
      </c>
      <c r="AW91" t="s">
        <v>206</v>
      </c>
      <c r="AX91">
        <v>1.3</v>
      </c>
      <c r="AY91">
        <v>2.4862000000000002</v>
      </c>
      <c r="AZ91">
        <v>2.7862</v>
      </c>
      <c r="BA91">
        <v>14.686999999999999</v>
      </c>
      <c r="BB91">
        <v>14.83</v>
      </c>
      <c r="BC91">
        <v>1.01</v>
      </c>
      <c r="BD91">
        <v>14.375999999999999</v>
      </c>
      <c r="BE91">
        <v>3036.9920000000002</v>
      </c>
      <c r="BF91">
        <v>75.364999999999995</v>
      </c>
      <c r="BG91">
        <v>6.4649999999999999</v>
      </c>
      <c r="BH91">
        <v>2.7E-2</v>
      </c>
      <c r="BI91">
        <v>6.4909999999999997</v>
      </c>
      <c r="BJ91">
        <v>5.3019999999999996</v>
      </c>
      <c r="BK91">
        <v>2.1999999999999999E-2</v>
      </c>
      <c r="BL91">
        <v>5.3239999999999998</v>
      </c>
      <c r="BM91">
        <v>0.86970000000000003</v>
      </c>
      <c r="BQ91">
        <v>72.688999999999993</v>
      </c>
      <c r="BR91">
        <v>0.421068</v>
      </c>
      <c r="BS91">
        <v>-5</v>
      </c>
      <c r="BT91">
        <v>5.0000000000000001E-3</v>
      </c>
      <c r="BU91">
        <v>10.289849999999999</v>
      </c>
      <c r="BW91" s="4">
        <f t="shared" si="15"/>
        <v>2.7185783699999999</v>
      </c>
      <c r="BX91" t="e">
        <v>#NAME?</v>
      </c>
      <c r="BY91" s="4">
        <f t="shared" si="16"/>
        <v>23134.517234727358</v>
      </c>
      <c r="BZ91" s="4">
        <f t="shared" si="17"/>
        <v>574.09861184857482</v>
      </c>
      <c r="CA91" s="4">
        <f t="shared" si="18"/>
        <v>49.247628549074989</v>
      </c>
      <c r="CB91" s="4">
        <f t="shared" si="19"/>
        <v>0.20567455078499999</v>
      </c>
    </row>
    <row r="92" spans="1:80" customFormat="1" x14ac:dyDescent="0.25">
      <c r="A92" s="26">
        <v>43530</v>
      </c>
      <c r="B92" s="27">
        <v>0.61562300925925928</v>
      </c>
      <c r="C92">
        <v>14.202999999999999</v>
      </c>
      <c r="D92">
        <v>0.84840000000000004</v>
      </c>
      <c r="E92">
        <v>8483.8799999999992</v>
      </c>
      <c r="F92">
        <v>314.8</v>
      </c>
      <c r="G92">
        <v>1.2</v>
      </c>
      <c r="H92">
        <v>98.9</v>
      </c>
      <c r="J92">
        <v>0.4</v>
      </c>
      <c r="K92">
        <v>0.87290000000000001</v>
      </c>
      <c r="L92">
        <v>12.398</v>
      </c>
      <c r="M92">
        <v>0.74060000000000004</v>
      </c>
      <c r="N92">
        <v>274.7962</v>
      </c>
      <c r="O92">
        <v>1.0475000000000001</v>
      </c>
      <c r="P92">
        <v>275.8</v>
      </c>
      <c r="Q92">
        <v>225.37260000000001</v>
      </c>
      <c r="R92">
        <v>0.85909999999999997</v>
      </c>
      <c r="S92">
        <v>226.2</v>
      </c>
      <c r="T92">
        <v>98.866699999999994</v>
      </c>
      <c r="W92">
        <v>0</v>
      </c>
      <c r="X92">
        <v>0.34920000000000001</v>
      </c>
      <c r="Y92">
        <v>12.3</v>
      </c>
      <c r="Z92">
        <v>886</v>
      </c>
      <c r="AA92">
        <v>877</v>
      </c>
      <c r="AB92">
        <v>892</v>
      </c>
      <c r="AC92">
        <v>90</v>
      </c>
      <c r="AD92">
        <v>28.34</v>
      </c>
      <c r="AE92">
        <v>0.65</v>
      </c>
      <c r="AF92">
        <v>981</v>
      </c>
      <c r="AG92">
        <v>2</v>
      </c>
      <c r="AH92">
        <v>41</v>
      </c>
      <c r="AI92">
        <v>35</v>
      </c>
      <c r="AJ92">
        <v>192</v>
      </c>
      <c r="AK92">
        <v>170</v>
      </c>
      <c r="AL92">
        <v>4.7</v>
      </c>
      <c r="AM92">
        <v>174</v>
      </c>
      <c r="AN92" t="s">
        <v>155</v>
      </c>
      <c r="AO92">
        <v>2</v>
      </c>
      <c r="AP92" s="28">
        <v>0.8241087962962963</v>
      </c>
      <c r="AQ92">
        <v>47.164400000000001</v>
      </c>
      <c r="AR92">
        <v>-88.487008000000003</v>
      </c>
      <c r="AS92">
        <v>318.60000000000002</v>
      </c>
      <c r="AT92">
        <v>32.1</v>
      </c>
      <c r="AU92">
        <v>12</v>
      </c>
      <c r="AV92">
        <v>9</v>
      </c>
      <c r="AW92" t="s">
        <v>206</v>
      </c>
      <c r="AX92">
        <v>1.3431</v>
      </c>
      <c r="AY92">
        <v>1.9104000000000001</v>
      </c>
      <c r="AZ92">
        <v>2.4689999999999999</v>
      </c>
      <c r="BA92">
        <v>14.686999999999999</v>
      </c>
      <c r="BB92">
        <v>14.66</v>
      </c>
      <c r="BC92">
        <v>1</v>
      </c>
      <c r="BD92">
        <v>14.555999999999999</v>
      </c>
      <c r="BE92">
        <v>2977.799</v>
      </c>
      <c r="BF92">
        <v>113.21299999999999</v>
      </c>
      <c r="BG92">
        <v>6.9119999999999999</v>
      </c>
      <c r="BH92">
        <v>2.5999999999999999E-2</v>
      </c>
      <c r="BI92">
        <v>6.9379999999999997</v>
      </c>
      <c r="BJ92">
        <v>5.6689999999999996</v>
      </c>
      <c r="BK92">
        <v>2.1999999999999999E-2</v>
      </c>
      <c r="BL92">
        <v>5.69</v>
      </c>
      <c r="BM92">
        <v>0.75409999999999999</v>
      </c>
      <c r="BQ92">
        <v>60.978999999999999</v>
      </c>
      <c r="BR92">
        <v>0.36478500000000003</v>
      </c>
      <c r="BS92">
        <v>-5</v>
      </c>
      <c r="BT92">
        <v>5.0000000000000001E-3</v>
      </c>
      <c r="BU92">
        <v>8.9144389999999998</v>
      </c>
      <c r="BW92" s="4">
        <f t="shared" si="15"/>
        <v>2.3551947838</v>
      </c>
      <c r="BX92" t="e">
        <v>#NAME?</v>
      </c>
      <c r="BY92" s="4">
        <f t="shared" si="16"/>
        <v>19651.565201685065</v>
      </c>
      <c r="BZ92" s="4">
        <f t="shared" si="17"/>
        <v>747.13325216993201</v>
      </c>
      <c r="CA92" s="4">
        <f t="shared" si="18"/>
        <v>45.614770733030397</v>
      </c>
      <c r="CB92" s="4">
        <f t="shared" si="19"/>
        <v>0.17158333898419997</v>
      </c>
    </row>
    <row r="93" spans="1:80" customFormat="1" x14ac:dyDescent="0.25">
      <c r="A93" s="26">
        <v>43530</v>
      </c>
      <c r="B93" s="27">
        <v>0.61563458333333332</v>
      </c>
      <c r="C93">
        <v>14.153</v>
      </c>
      <c r="D93">
        <v>0.91049999999999998</v>
      </c>
      <c r="E93">
        <v>9105.3103449999999</v>
      </c>
      <c r="F93">
        <v>299.8</v>
      </c>
      <c r="G93">
        <v>1.2</v>
      </c>
      <c r="H93">
        <v>91.8</v>
      </c>
      <c r="J93">
        <v>0.4</v>
      </c>
      <c r="K93">
        <v>0.87290000000000001</v>
      </c>
      <c r="L93">
        <v>12.353400000000001</v>
      </c>
      <c r="M93">
        <v>0.79479999999999995</v>
      </c>
      <c r="N93">
        <v>261.67059999999998</v>
      </c>
      <c r="O93">
        <v>1.0474000000000001</v>
      </c>
      <c r="P93">
        <v>262.7</v>
      </c>
      <c r="Q93">
        <v>214.60769999999999</v>
      </c>
      <c r="R93">
        <v>0.85899999999999999</v>
      </c>
      <c r="S93">
        <v>215.5</v>
      </c>
      <c r="T93">
        <v>91.751900000000006</v>
      </c>
      <c r="W93">
        <v>0</v>
      </c>
      <c r="X93">
        <v>0.34910000000000002</v>
      </c>
      <c r="Y93">
        <v>12.4</v>
      </c>
      <c r="Z93">
        <v>870</v>
      </c>
      <c r="AA93">
        <v>861</v>
      </c>
      <c r="AB93">
        <v>878</v>
      </c>
      <c r="AC93">
        <v>90</v>
      </c>
      <c r="AD93">
        <v>28.34</v>
      </c>
      <c r="AE93">
        <v>0.65</v>
      </c>
      <c r="AF93">
        <v>981</v>
      </c>
      <c r="AG93">
        <v>2</v>
      </c>
      <c r="AH93">
        <v>41</v>
      </c>
      <c r="AI93">
        <v>35</v>
      </c>
      <c r="AJ93">
        <v>192</v>
      </c>
      <c r="AK93">
        <v>170</v>
      </c>
      <c r="AL93">
        <v>4.9000000000000004</v>
      </c>
      <c r="AM93">
        <v>174</v>
      </c>
      <c r="AN93" t="s">
        <v>155</v>
      </c>
      <c r="AO93">
        <v>2</v>
      </c>
      <c r="AP93" s="28">
        <v>0.82412037037037045</v>
      </c>
      <c r="AQ93">
        <v>47.164363999999999</v>
      </c>
      <c r="AR93">
        <v>-88.487206</v>
      </c>
      <c r="AS93">
        <v>318.89999999999998</v>
      </c>
      <c r="AT93">
        <v>33.200000000000003</v>
      </c>
      <c r="AU93">
        <v>12</v>
      </c>
      <c r="AV93">
        <v>10</v>
      </c>
      <c r="AW93" t="s">
        <v>207</v>
      </c>
      <c r="AX93">
        <v>1.4</v>
      </c>
      <c r="AY93">
        <v>1</v>
      </c>
      <c r="AZ93">
        <v>1.9</v>
      </c>
      <c r="BA93">
        <v>14.686999999999999</v>
      </c>
      <c r="BB93">
        <v>14.64</v>
      </c>
      <c r="BC93">
        <v>1</v>
      </c>
      <c r="BD93">
        <v>14.567</v>
      </c>
      <c r="BE93">
        <v>2965.0810000000001</v>
      </c>
      <c r="BF93">
        <v>121.41200000000001</v>
      </c>
      <c r="BG93">
        <v>6.577</v>
      </c>
      <c r="BH93">
        <v>2.5999999999999999E-2</v>
      </c>
      <c r="BI93">
        <v>6.6040000000000001</v>
      </c>
      <c r="BJ93">
        <v>5.3940000000000001</v>
      </c>
      <c r="BK93">
        <v>2.1999999999999999E-2</v>
      </c>
      <c r="BL93">
        <v>5.4160000000000004</v>
      </c>
      <c r="BM93">
        <v>0.69930000000000003</v>
      </c>
      <c r="BQ93">
        <v>60.932000000000002</v>
      </c>
      <c r="BR93">
        <v>0.19775999999999999</v>
      </c>
      <c r="BS93">
        <v>-5</v>
      </c>
      <c r="BT93">
        <v>5.0000000000000001E-3</v>
      </c>
      <c r="BU93">
        <v>4.8327549999999997</v>
      </c>
      <c r="BW93" s="4">
        <f t="shared" si="15"/>
        <v>1.2768138709999999</v>
      </c>
      <c r="BX93" t="e">
        <v>#NAME?</v>
      </c>
      <c r="BY93" s="4">
        <f t="shared" si="16"/>
        <v>10608.136273843145</v>
      </c>
      <c r="BZ93" s="4">
        <f t="shared" si="17"/>
        <v>434.37431937941795</v>
      </c>
      <c r="CA93" s="4">
        <f t="shared" si="18"/>
        <v>23.530457438790496</v>
      </c>
      <c r="CB93" s="4">
        <f t="shared" si="19"/>
        <v>9.3019901688999984E-2</v>
      </c>
    </row>
    <row r="94" spans="1:80" customFormat="1" x14ac:dyDescent="0.25">
      <c r="A94" s="26">
        <v>43530</v>
      </c>
      <c r="B94" s="27">
        <v>0.61564615740740736</v>
      </c>
      <c r="C94">
        <v>13.907</v>
      </c>
      <c r="D94">
        <v>1.0799000000000001</v>
      </c>
      <c r="E94">
        <v>10798.646253000001</v>
      </c>
      <c r="F94">
        <v>258.39999999999998</v>
      </c>
      <c r="G94">
        <v>1.3</v>
      </c>
      <c r="H94">
        <v>85.4</v>
      </c>
      <c r="J94">
        <v>0.33</v>
      </c>
      <c r="K94">
        <v>0.87329999999999997</v>
      </c>
      <c r="L94">
        <v>12.1456</v>
      </c>
      <c r="M94">
        <v>0.94310000000000005</v>
      </c>
      <c r="N94">
        <v>225.6978</v>
      </c>
      <c r="O94">
        <v>1.1120000000000001</v>
      </c>
      <c r="P94">
        <v>226.8</v>
      </c>
      <c r="Q94">
        <v>184.9144</v>
      </c>
      <c r="R94">
        <v>0.91110000000000002</v>
      </c>
      <c r="S94">
        <v>185.8</v>
      </c>
      <c r="T94">
        <v>85.391499999999994</v>
      </c>
      <c r="W94">
        <v>0</v>
      </c>
      <c r="X94">
        <v>0.2848</v>
      </c>
      <c r="Y94">
        <v>12.5</v>
      </c>
      <c r="Z94">
        <v>861</v>
      </c>
      <c r="AA94">
        <v>851</v>
      </c>
      <c r="AB94">
        <v>870</v>
      </c>
      <c r="AC94">
        <v>89.2</v>
      </c>
      <c r="AD94">
        <v>28.07</v>
      </c>
      <c r="AE94">
        <v>0.64</v>
      </c>
      <c r="AF94">
        <v>981</v>
      </c>
      <c r="AG94">
        <v>2</v>
      </c>
      <c r="AH94">
        <v>41</v>
      </c>
      <c r="AI94">
        <v>35</v>
      </c>
      <c r="AJ94">
        <v>192</v>
      </c>
      <c r="AK94">
        <v>170.8</v>
      </c>
      <c r="AL94">
        <v>5</v>
      </c>
      <c r="AM94">
        <v>174</v>
      </c>
      <c r="AN94" t="s">
        <v>155</v>
      </c>
      <c r="AO94">
        <v>2</v>
      </c>
      <c r="AP94" s="28">
        <v>0.82413194444444438</v>
      </c>
      <c r="AQ94">
        <v>47.164319999999996</v>
      </c>
      <c r="AR94">
        <v>-88.487398999999996</v>
      </c>
      <c r="AS94">
        <v>319.2</v>
      </c>
      <c r="AT94">
        <v>33.700000000000003</v>
      </c>
      <c r="AU94">
        <v>12</v>
      </c>
      <c r="AV94">
        <v>10</v>
      </c>
      <c r="AW94" t="s">
        <v>207</v>
      </c>
      <c r="AX94">
        <v>1.3569</v>
      </c>
      <c r="AY94">
        <v>1.0862000000000001</v>
      </c>
      <c r="AZ94">
        <v>1.9431</v>
      </c>
      <c r="BA94">
        <v>14.686999999999999</v>
      </c>
      <c r="BB94">
        <v>14.69</v>
      </c>
      <c r="BC94">
        <v>1</v>
      </c>
      <c r="BD94">
        <v>14.503</v>
      </c>
      <c r="BE94">
        <v>2928.616</v>
      </c>
      <c r="BF94">
        <v>144.73500000000001</v>
      </c>
      <c r="BG94">
        <v>5.6989999999999998</v>
      </c>
      <c r="BH94">
        <v>2.8000000000000001E-2</v>
      </c>
      <c r="BI94">
        <v>5.7270000000000003</v>
      </c>
      <c r="BJ94">
        <v>4.6689999999999996</v>
      </c>
      <c r="BK94">
        <v>2.3E-2</v>
      </c>
      <c r="BL94">
        <v>4.6920000000000002</v>
      </c>
      <c r="BM94">
        <v>0.65380000000000005</v>
      </c>
      <c r="BQ94">
        <v>49.936</v>
      </c>
      <c r="BR94">
        <v>0.13106499999999999</v>
      </c>
      <c r="BS94">
        <v>-5</v>
      </c>
      <c r="BT94">
        <v>5.0000000000000001E-3</v>
      </c>
      <c r="BU94">
        <v>3.2029010000000002</v>
      </c>
      <c r="BW94" s="4">
        <f t="shared" si="15"/>
        <v>0.84620644420000002</v>
      </c>
      <c r="BX94" t="e">
        <v>#NAME?</v>
      </c>
      <c r="BY94" s="4">
        <f t="shared" si="16"/>
        <v>6944.0636852463458</v>
      </c>
      <c r="BZ94" s="4">
        <f t="shared" si="17"/>
        <v>343.18225997677052</v>
      </c>
      <c r="CA94" s="4">
        <f t="shared" si="18"/>
        <v>13.512942271099702</v>
      </c>
      <c r="CB94" s="4">
        <f t="shared" si="19"/>
        <v>6.6391013088399994E-2</v>
      </c>
    </row>
    <row r="95" spans="1:80" customFormat="1" x14ac:dyDescent="0.25">
      <c r="A95" s="26">
        <v>43530</v>
      </c>
      <c r="B95" s="27">
        <v>0.61565773148148151</v>
      </c>
      <c r="C95">
        <v>13.872999999999999</v>
      </c>
      <c r="D95">
        <v>1.8134999999999999</v>
      </c>
      <c r="E95">
        <v>18135.294118000002</v>
      </c>
      <c r="F95">
        <v>221.6</v>
      </c>
      <c r="G95">
        <v>1.3</v>
      </c>
      <c r="H95">
        <v>82.8</v>
      </c>
      <c r="J95">
        <v>0.3</v>
      </c>
      <c r="K95">
        <v>0.86729999999999996</v>
      </c>
      <c r="L95">
        <v>12.0318</v>
      </c>
      <c r="M95">
        <v>1.5729</v>
      </c>
      <c r="N95">
        <v>192.17599999999999</v>
      </c>
      <c r="O95">
        <v>1.1274999999999999</v>
      </c>
      <c r="P95">
        <v>193.3</v>
      </c>
      <c r="Q95">
        <v>157.41980000000001</v>
      </c>
      <c r="R95">
        <v>0.92359999999999998</v>
      </c>
      <c r="S95">
        <v>158.30000000000001</v>
      </c>
      <c r="T95">
        <v>82.772300000000001</v>
      </c>
      <c r="W95">
        <v>0</v>
      </c>
      <c r="X95">
        <v>0.26019999999999999</v>
      </c>
      <c r="Y95">
        <v>12.4</v>
      </c>
      <c r="Z95">
        <v>861</v>
      </c>
      <c r="AA95">
        <v>851</v>
      </c>
      <c r="AB95">
        <v>870</v>
      </c>
      <c r="AC95">
        <v>89</v>
      </c>
      <c r="AD95">
        <v>28.02</v>
      </c>
      <c r="AE95">
        <v>0.64</v>
      </c>
      <c r="AF95">
        <v>981</v>
      </c>
      <c r="AG95">
        <v>2</v>
      </c>
      <c r="AH95">
        <v>41</v>
      </c>
      <c r="AI95">
        <v>35</v>
      </c>
      <c r="AJ95">
        <v>192</v>
      </c>
      <c r="AK95">
        <v>171</v>
      </c>
      <c r="AL95">
        <v>5</v>
      </c>
      <c r="AM95">
        <v>174</v>
      </c>
      <c r="AN95" t="s">
        <v>155</v>
      </c>
      <c r="AO95">
        <v>2</v>
      </c>
      <c r="AP95" s="28">
        <v>0.82414351851851853</v>
      </c>
      <c r="AQ95">
        <v>47.164271999999997</v>
      </c>
      <c r="AR95">
        <v>-88.487566999999999</v>
      </c>
      <c r="AS95">
        <v>319.5</v>
      </c>
      <c r="AT95">
        <v>32.200000000000003</v>
      </c>
      <c r="AU95">
        <v>12</v>
      </c>
      <c r="AV95">
        <v>10</v>
      </c>
      <c r="AW95" t="s">
        <v>207</v>
      </c>
      <c r="AX95">
        <v>1.2568999999999999</v>
      </c>
      <c r="AY95">
        <v>1.2431000000000001</v>
      </c>
      <c r="AZ95">
        <v>2</v>
      </c>
      <c r="BA95">
        <v>14.686999999999999</v>
      </c>
      <c r="BB95">
        <v>13.99</v>
      </c>
      <c r="BC95">
        <v>0.95</v>
      </c>
      <c r="BD95">
        <v>15.298999999999999</v>
      </c>
      <c r="BE95">
        <v>2790.9189999999999</v>
      </c>
      <c r="BF95">
        <v>232.215</v>
      </c>
      <c r="BG95">
        <v>4.6680000000000001</v>
      </c>
      <c r="BH95">
        <v>2.7E-2</v>
      </c>
      <c r="BI95">
        <v>4.6959999999999997</v>
      </c>
      <c r="BJ95">
        <v>3.8239999999999998</v>
      </c>
      <c r="BK95">
        <v>2.1999999999999999E-2</v>
      </c>
      <c r="BL95">
        <v>3.8460000000000001</v>
      </c>
      <c r="BM95">
        <v>0.60970000000000002</v>
      </c>
      <c r="BQ95">
        <v>43.884</v>
      </c>
      <c r="BR95">
        <v>0.15013299999999999</v>
      </c>
      <c r="BS95">
        <v>-5</v>
      </c>
      <c r="BT95">
        <v>5.0000000000000001E-3</v>
      </c>
      <c r="BU95">
        <v>3.6688749999999999</v>
      </c>
      <c r="BW95" s="4">
        <f t="shared" si="15"/>
        <v>0.96931677499999991</v>
      </c>
      <c r="BX95" t="e">
        <v>#NAME?</v>
      </c>
      <c r="BY95" s="4">
        <f t="shared" si="16"/>
        <v>7580.3262400163358</v>
      </c>
      <c r="BZ95" s="4">
        <f t="shared" si="17"/>
        <v>630.71176835493748</v>
      </c>
      <c r="CA95" s="4">
        <f t="shared" si="18"/>
        <v>12.67860618255</v>
      </c>
      <c r="CB95" s="4">
        <f t="shared" si="19"/>
        <v>7.3333840387499988E-2</v>
      </c>
    </row>
    <row r="96" spans="1:80" customFormat="1" x14ac:dyDescent="0.25">
      <c r="A96" s="26">
        <v>43530</v>
      </c>
      <c r="B96" s="27">
        <v>0.61566930555555555</v>
      </c>
      <c r="C96">
        <v>13.617000000000001</v>
      </c>
      <c r="D96">
        <v>1.4068000000000001</v>
      </c>
      <c r="E96">
        <v>14068.067227</v>
      </c>
      <c r="F96">
        <v>200.1</v>
      </c>
      <c r="G96">
        <v>1.3</v>
      </c>
      <c r="H96">
        <v>105.4</v>
      </c>
      <c r="J96">
        <v>0.3</v>
      </c>
      <c r="K96">
        <v>0.87270000000000003</v>
      </c>
      <c r="L96">
        <v>11.883699999999999</v>
      </c>
      <c r="M96">
        <v>1.2277</v>
      </c>
      <c r="N96">
        <v>174.63890000000001</v>
      </c>
      <c r="O96">
        <v>1.1345000000000001</v>
      </c>
      <c r="P96">
        <v>175.8</v>
      </c>
      <c r="Q96">
        <v>143.05439999999999</v>
      </c>
      <c r="R96">
        <v>0.92930000000000001</v>
      </c>
      <c r="S96">
        <v>144</v>
      </c>
      <c r="T96">
        <v>105.37560000000001</v>
      </c>
      <c r="W96">
        <v>0</v>
      </c>
      <c r="X96">
        <v>0.26179999999999998</v>
      </c>
      <c r="Y96">
        <v>12.5</v>
      </c>
      <c r="Z96">
        <v>864</v>
      </c>
      <c r="AA96">
        <v>855</v>
      </c>
      <c r="AB96">
        <v>873</v>
      </c>
      <c r="AC96">
        <v>89</v>
      </c>
      <c r="AD96">
        <v>28.02</v>
      </c>
      <c r="AE96">
        <v>0.64</v>
      </c>
      <c r="AF96">
        <v>981</v>
      </c>
      <c r="AG96">
        <v>2</v>
      </c>
      <c r="AH96">
        <v>41</v>
      </c>
      <c r="AI96">
        <v>35</v>
      </c>
      <c r="AJ96">
        <v>192</v>
      </c>
      <c r="AK96">
        <v>171</v>
      </c>
      <c r="AL96">
        <v>5</v>
      </c>
      <c r="AM96">
        <v>174</v>
      </c>
      <c r="AN96" t="s">
        <v>155</v>
      </c>
      <c r="AO96">
        <v>2</v>
      </c>
      <c r="AP96" s="28">
        <v>0.82415509259259256</v>
      </c>
      <c r="AQ96">
        <v>47.164236000000002</v>
      </c>
      <c r="AR96">
        <v>-88.487705000000005</v>
      </c>
      <c r="AS96">
        <v>319.7</v>
      </c>
      <c r="AT96">
        <v>28.6</v>
      </c>
      <c r="AU96">
        <v>12</v>
      </c>
      <c r="AV96">
        <v>10</v>
      </c>
      <c r="AW96" t="s">
        <v>207</v>
      </c>
      <c r="AX96">
        <v>1.2</v>
      </c>
      <c r="AY96">
        <v>1.3</v>
      </c>
      <c r="AZ96">
        <v>2</v>
      </c>
      <c r="BA96">
        <v>14.686999999999999</v>
      </c>
      <c r="BB96">
        <v>14.61</v>
      </c>
      <c r="BC96">
        <v>0.99</v>
      </c>
      <c r="BD96">
        <v>14.587</v>
      </c>
      <c r="BE96">
        <v>2860.0390000000002</v>
      </c>
      <c r="BF96">
        <v>188.059</v>
      </c>
      <c r="BG96">
        <v>4.4009999999999998</v>
      </c>
      <c r="BH96">
        <v>2.9000000000000001E-2</v>
      </c>
      <c r="BI96">
        <v>4.43</v>
      </c>
      <c r="BJ96">
        <v>3.605</v>
      </c>
      <c r="BK96">
        <v>2.3E-2</v>
      </c>
      <c r="BL96">
        <v>3.629</v>
      </c>
      <c r="BM96">
        <v>0.80530000000000002</v>
      </c>
      <c r="BQ96">
        <v>45.814</v>
      </c>
      <c r="BR96">
        <v>0.179447</v>
      </c>
      <c r="BS96">
        <v>-5</v>
      </c>
      <c r="BT96">
        <v>5.0000000000000001E-3</v>
      </c>
      <c r="BU96">
        <v>4.3852359999999999</v>
      </c>
      <c r="BW96" s="4">
        <f t="shared" si="15"/>
        <v>1.1585793512</v>
      </c>
      <c r="BX96" t="e">
        <v>#NAME?</v>
      </c>
      <c r="BY96" s="4">
        <f t="shared" si="16"/>
        <v>9284.8026121062212</v>
      </c>
      <c r="BZ96" s="4">
        <f t="shared" si="17"/>
        <v>610.51289665283718</v>
      </c>
      <c r="CA96" s="4">
        <f t="shared" si="18"/>
        <v>14.287363317730799</v>
      </c>
      <c r="CB96" s="4">
        <f t="shared" si="19"/>
        <v>9.4145316113199998E-2</v>
      </c>
    </row>
    <row r="97" spans="1:80" customFormat="1" x14ac:dyDescent="0.25">
      <c r="A97" s="26">
        <v>43530</v>
      </c>
      <c r="B97" s="27">
        <v>0.6156808796296297</v>
      </c>
      <c r="C97">
        <v>13.118</v>
      </c>
      <c r="D97">
        <v>2.8281000000000001</v>
      </c>
      <c r="E97">
        <v>28280.578034999999</v>
      </c>
      <c r="F97">
        <v>186.8</v>
      </c>
      <c r="G97">
        <v>1.3</v>
      </c>
      <c r="H97">
        <v>144.80000000000001</v>
      </c>
      <c r="J97">
        <v>0.28000000000000003</v>
      </c>
      <c r="K97">
        <v>0.86409999999999998</v>
      </c>
      <c r="L97">
        <v>11.3348</v>
      </c>
      <c r="M97">
        <v>2.4436</v>
      </c>
      <c r="N97">
        <v>161.38749999999999</v>
      </c>
      <c r="O97">
        <v>1.1233</v>
      </c>
      <c r="P97">
        <v>162.5</v>
      </c>
      <c r="Q97">
        <v>132.1996</v>
      </c>
      <c r="R97">
        <v>0.92010000000000003</v>
      </c>
      <c r="S97">
        <v>133.1</v>
      </c>
      <c r="T97">
        <v>144.7765</v>
      </c>
      <c r="W97">
        <v>0</v>
      </c>
      <c r="X97">
        <v>0.24310000000000001</v>
      </c>
      <c r="Y97">
        <v>12.5</v>
      </c>
      <c r="Z97">
        <v>865</v>
      </c>
      <c r="AA97">
        <v>855</v>
      </c>
      <c r="AB97">
        <v>874</v>
      </c>
      <c r="AC97">
        <v>89</v>
      </c>
      <c r="AD97">
        <v>28.02</v>
      </c>
      <c r="AE97">
        <v>0.64</v>
      </c>
      <c r="AF97">
        <v>981</v>
      </c>
      <c r="AG97">
        <v>2</v>
      </c>
      <c r="AH97">
        <v>41</v>
      </c>
      <c r="AI97">
        <v>35</v>
      </c>
      <c r="AJ97">
        <v>192</v>
      </c>
      <c r="AK97">
        <v>171</v>
      </c>
      <c r="AL97">
        <v>5</v>
      </c>
      <c r="AM97">
        <v>174</v>
      </c>
      <c r="AN97" t="s">
        <v>155</v>
      </c>
      <c r="AO97">
        <v>2</v>
      </c>
      <c r="AP97" s="28">
        <v>0.82416666666666671</v>
      </c>
      <c r="AQ97">
        <v>47.164211000000002</v>
      </c>
      <c r="AR97">
        <v>-88.487831</v>
      </c>
      <c r="AS97">
        <v>320</v>
      </c>
      <c r="AT97">
        <v>25.5</v>
      </c>
      <c r="AU97">
        <v>12</v>
      </c>
      <c r="AV97">
        <v>10</v>
      </c>
      <c r="AW97" t="s">
        <v>207</v>
      </c>
      <c r="AX97">
        <v>1.2431000000000001</v>
      </c>
      <c r="AY97">
        <v>1.3862000000000001</v>
      </c>
      <c r="AZ97">
        <v>2.0861999999999998</v>
      </c>
      <c r="BA97">
        <v>14.686999999999999</v>
      </c>
      <c r="BB97">
        <v>13.63</v>
      </c>
      <c r="BC97">
        <v>0.93</v>
      </c>
      <c r="BD97">
        <v>15.731999999999999</v>
      </c>
      <c r="BE97">
        <v>2594.8069999999998</v>
      </c>
      <c r="BF97">
        <v>356.04500000000002</v>
      </c>
      <c r="BG97">
        <v>3.8690000000000002</v>
      </c>
      <c r="BH97">
        <v>2.7E-2</v>
      </c>
      <c r="BI97">
        <v>3.8959999999999999</v>
      </c>
      <c r="BJ97">
        <v>3.169</v>
      </c>
      <c r="BK97">
        <v>2.1999999999999999E-2</v>
      </c>
      <c r="BL97">
        <v>3.1909999999999998</v>
      </c>
      <c r="BM97">
        <v>1.0525</v>
      </c>
      <c r="BQ97">
        <v>40.462000000000003</v>
      </c>
      <c r="BR97">
        <v>0.18737200000000001</v>
      </c>
      <c r="BS97">
        <v>-5</v>
      </c>
      <c r="BT97">
        <v>5.0000000000000001E-3</v>
      </c>
      <c r="BU97">
        <v>4.5789030000000004</v>
      </c>
      <c r="BW97" s="4">
        <f t="shared" si="15"/>
        <v>1.2097461726000001</v>
      </c>
      <c r="BX97" t="e">
        <v>#NAME?</v>
      </c>
      <c r="BY97" s="4">
        <f t="shared" si="16"/>
        <v>8795.7778828405553</v>
      </c>
      <c r="BZ97" s="4">
        <f t="shared" si="17"/>
        <v>1206.9077724454905</v>
      </c>
      <c r="CA97" s="4">
        <f t="shared" si="18"/>
        <v>13.114988755892101</v>
      </c>
      <c r="CB97" s="4">
        <f t="shared" si="19"/>
        <v>9.1523571054300007E-2</v>
      </c>
    </row>
    <row r="98" spans="1:80" customFormat="1" x14ac:dyDescent="0.25">
      <c r="A98" s="26">
        <v>43530</v>
      </c>
      <c r="B98" s="27">
        <v>0.61569245370370373</v>
      </c>
      <c r="C98">
        <v>12.907999999999999</v>
      </c>
      <c r="D98">
        <v>3.1276999999999999</v>
      </c>
      <c r="E98">
        <v>31277.398443999999</v>
      </c>
      <c r="F98">
        <v>177.4</v>
      </c>
      <c r="G98">
        <v>1.3</v>
      </c>
      <c r="H98">
        <v>249.7</v>
      </c>
      <c r="J98">
        <v>0.2</v>
      </c>
      <c r="K98">
        <v>0.8629</v>
      </c>
      <c r="L98">
        <v>11.138199999999999</v>
      </c>
      <c r="M98">
        <v>2.6989000000000001</v>
      </c>
      <c r="N98">
        <v>153.03190000000001</v>
      </c>
      <c r="O98">
        <v>1.1216999999999999</v>
      </c>
      <c r="P98">
        <v>154.19999999999999</v>
      </c>
      <c r="Q98">
        <v>125.35509999999999</v>
      </c>
      <c r="R98">
        <v>0.91890000000000005</v>
      </c>
      <c r="S98">
        <v>126.3</v>
      </c>
      <c r="T98">
        <v>249.73750000000001</v>
      </c>
      <c r="W98">
        <v>0</v>
      </c>
      <c r="X98">
        <v>0.1726</v>
      </c>
      <c r="Y98">
        <v>12.4</v>
      </c>
      <c r="Z98">
        <v>865</v>
      </c>
      <c r="AA98">
        <v>854</v>
      </c>
      <c r="AB98">
        <v>873</v>
      </c>
      <c r="AC98">
        <v>89</v>
      </c>
      <c r="AD98">
        <v>28.02</v>
      </c>
      <c r="AE98">
        <v>0.64</v>
      </c>
      <c r="AF98">
        <v>981</v>
      </c>
      <c r="AG98">
        <v>2</v>
      </c>
      <c r="AH98">
        <v>41</v>
      </c>
      <c r="AI98">
        <v>35</v>
      </c>
      <c r="AJ98">
        <v>192</v>
      </c>
      <c r="AK98">
        <v>171</v>
      </c>
      <c r="AL98">
        <v>4.9000000000000004</v>
      </c>
      <c r="AM98">
        <v>174</v>
      </c>
      <c r="AN98" t="s">
        <v>155</v>
      </c>
      <c r="AO98">
        <v>2</v>
      </c>
      <c r="AP98" s="28">
        <v>0.82417824074074064</v>
      </c>
      <c r="AQ98">
        <v>47.164192999999997</v>
      </c>
      <c r="AR98">
        <v>-88.487960999999999</v>
      </c>
      <c r="AS98">
        <v>320.3</v>
      </c>
      <c r="AT98">
        <v>23.9</v>
      </c>
      <c r="AU98">
        <v>12</v>
      </c>
      <c r="AV98">
        <v>10</v>
      </c>
      <c r="AW98" t="s">
        <v>207</v>
      </c>
      <c r="AX98">
        <v>1.3</v>
      </c>
      <c r="AY98">
        <v>1.5862000000000001</v>
      </c>
      <c r="AZ98">
        <v>2.2862</v>
      </c>
      <c r="BA98">
        <v>14.686999999999999</v>
      </c>
      <c r="BB98">
        <v>13.51</v>
      </c>
      <c r="BC98">
        <v>0.92</v>
      </c>
      <c r="BD98">
        <v>15.891</v>
      </c>
      <c r="BE98">
        <v>2537.04</v>
      </c>
      <c r="BF98">
        <v>391.26400000000001</v>
      </c>
      <c r="BG98">
        <v>3.65</v>
      </c>
      <c r="BH98">
        <v>2.7E-2</v>
      </c>
      <c r="BI98">
        <v>3.677</v>
      </c>
      <c r="BJ98">
        <v>2.99</v>
      </c>
      <c r="BK98">
        <v>2.1999999999999999E-2</v>
      </c>
      <c r="BL98">
        <v>3.012</v>
      </c>
      <c r="BM98">
        <v>1.8064</v>
      </c>
      <c r="BQ98">
        <v>28.582000000000001</v>
      </c>
      <c r="BR98">
        <v>0.183785</v>
      </c>
      <c r="BS98">
        <v>-5</v>
      </c>
      <c r="BT98">
        <v>5.0000000000000001E-3</v>
      </c>
      <c r="BU98">
        <v>4.4912460000000003</v>
      </c>
      <c r="BW98" s="4">
        <f t="shared" si="15"/>
        <v>1.1865871932000001</v>
      </c>
      <c r="BX98" t="e">
        <v>#NAME?</v>
      </c>
      <c r="BY98" s="4">
        <f t="shared" si="16"/>
        <v>8435.326697587152</v>
      </c>
      <c r="BZ98" s="4">
        <f t="shared" si="17"/>
        <v>1300.9017063210433</v>
      </c>
      <c r="CA98" s="4">
        <f t="shared" si="18"/>
        <v>12.135773360369999</v>
      </c>
      <c r="CB98" s="4">
        <f t="shared" si="19"/>
        <v>8.9771474172599994E-2</v>
      </c>
    </row>
    <row r="99" spans="1:80" customFormat="1" x14ac:dyDescent="0.25">
      <c r="A99" s="26">
        <v>43530</v>
      </c>
      <c r="B99" s="27">
        <v>0.61570402777777777</v>
      </c>
      <c r="C99">
        <v>13.638</v>
      </c>
      <c r="D99">
        <v>2.4704999999999999</v>
      </c>
      <c r="E99">
        <v>24705.481727999999</v>
      </c>
      <c r="F99">
        <v>167.1</v>
      </c>
      <c r="G99">
        <v>1.3</v>
      </c>
      <c r="H99">
        <v>342.3</v>
      </c>
      <c r="J99">
        <v>0.18</v>
      </c>
      <c r="K99">
        <v>0.86309999999999998</v>
      </c>
      <c r="L99">
        <v>11.7715</v>
      </c>
      <c r="M99">
        <v>2.1324000000000001</v>
      </c>
      <c r="N99">
        <v>144.19280000000001</v>
      </c>
      <c r="O99">
        <v>1.1221000000000001</v>
      </c>
      <c r="P99">
        <v>145.30000000000001</v>
      </c>
      <c r="Q99">
        <v>118.1147</v>
      </c>
      <c r="R99">
        <v>0.91910000000000003</v>
      </c>
      <c r="S99">
        <v>119</v>
      </c>
      <c r="T99">
        <v>342.29809999999998</v>
      </c>
      <c r="W99">
        <v>0</v>
      </c>
      <c r="X99">
        <v>0.15709999999999999</v>
      </c>
      <c r="Y99">
        <v>12.5</v>
      </c>
      <c r="Z99">
        <v>866</v>
      </c>
      <c r="AA99">
        <v>855</v>
      </c>
      <c r="AB99">
        <v>874</v>
      </c>
      <c r="AC99">
        <v>89</v>
      </c>
      <c r="AD99">
        <v>28.02</v>
      </c>
      <c r="AE99">
        <v>0.64</v>
      </c>
      <c r="AF99">
        <v>981</v>
      </c>
      <c r="AG99">
        <v>2</v>
      </c>
      <c r="AH99">
        <v>41</v>
      </c>
      <c r="AI99">
        <v>35</v>
      </c>
      <c r="AJ99">
        <v>192</v>
      </c>
      <c r="AK99">
        <v>171</v>
      </c>
      <c r="AL99">
        <v>5</v>
      </c>
      <c r="AM99">
        <v>174</v>
      </c>
      <c r="AN99" t="s">
        <v>155</v>
      </c>
      <c r="AO99">
        <v>2</v>
      </c>
      <c r="AP99" s="28">
        <v>0.82418981481481479</v>
      </c>
      <c r="AQ99">
        <v>47.164178</v>
      </c>
      <c r="AR99">
        <v>-88.488095000000001</v>
      </c>
      <c r="AS99">
        <v>320.39999999999998</v>
      </c>
      <c r="AT99">
        <v>23.4</v>
      </c>
      <c r="AU99">
        <v>12</v>
      </c>
      <c r="AV99">
        <v>10</v>
      </c>
      <c r="AW99" t="s">
        <v>207</v>
      </c>
      <c r="AX99">
        <v>1.3</v>
      </c>
      <c r="AY99">
        <v>1.3983000000000001</v>
      </c>
      <c r="AZ99">
        <v>2.1844999999999999</v>
      </c>
      <c r="BA99">
        <v>14.686999999999999</v>
      </c>
      <c r="BB99">
        <v>13.54</v>
      </c>
      <c r="BC99">
        <v>0.92</v>
      </c>
      <c r="BD99">
        <v>15.858000000000001</v>
      </c>
      <c r="BE99">
        <v>2666.636</v>
      </c>
      <c r="BF99">
        <v>307.45100000000002</v>
      </c>
      <c r="BG99">
        <v>3.4209999999999998</v>
      </c>
      <c r="BH99">
        <v>2.7E-2</v>
      </c>
      <c r="BI99">
        <v>3.4470000000000001</v>
      </c>
      <c r="BJ99">
        <v>2.802</v>
      </c>
      <c r="BK99">
        <v>2.1999999999999999E-2</v>
      </c>
      <c r="BL99">
        <v>2.8239999999999998</v>
      </c>
      <c r="BM99">
        <v>2.4624000000000001</v>
      </c>
      <c r="BQ99">
        <v>25.872</v>
      </c>
      <c r="BR99">
        <v>0.19394800000000001</v>
      </c>
      <c r="BS99">
        <v>-5</v>
      </c>
      <c r="BT99">
        <v>5.0000000000000001E-3</v>
      </c>
      <c r="BU99">
        <v>4.7396050000000001</v>
      </c>
      <c r="BW99" s="4">
        <f t="shared" si="15"/>
        <v>1.2522036409999999</v>
      </c>
      <c r="BX99" t="e">
        <v>#NAME?</v>
      </c>
      <c r="BY99" s="4">
        <f t="shared" si="16"/>
        <v>9356.5046162928338</v>
      </c>
      <c r="BZ99" s="4">
        <f t="shared" si="17"/>
        <v>1078.7624185617565</v>
      </c>
      <c r="CA99" s="4">
        <f t="shared" si="18"/>
        <v>12.003363898311498</v>
      </c>
      <c r="CB99" s="4">
        <f t="shared" si="19"/>
        <v>9.4735698700499985E-2</v>
      </c>
    </row>
    <row r="100" spans="1:80" customFormat="1" x14ac:dyDescent="0.25">
      <c r="A100" s="26">
        <v>43530</v>
      </c>
      <c r="B100" s="27">
        <v>0.61571560185185181</v>
      </c>
      <c r="C100">
        <v>13.613</v>
      </c>
      <c r="D100">
        <v>1.8615999999999999</v>
      </c>
      <c r="E100">
        <v>18616.058158</v>
      </c>
      <c r="F100">
        <v>158.69999999999999</v>
      </c>
      <c r="G100">
        <v>1.3</v>
      </c>
      <c r="H100">
        <v>315.89999999999998</v>
      </c>
      <c r="J100">
        <v>0.1</v>
      </c>
      <c r="K100">
        <v>0.86850000000000005</v>
      </c>
      <c r="L100">
        <v>11.823399999999999</v>
      </c>
      <c r="M100">
        <v>1.6169</v>
      </c>
      <c r="N100">
        <v>137.80179999999999</v>
      </c>
      <c r="O100">
        <v>1.1291</v>
      </c>
      <c r="P100">
        <v>138.9</v>
      </c>
      <c r="Q100">
        <v>112.87949999999999</v>
      </c>
      <c r="R100">
        <v>0.92490000000000006</v>
      </c>
      <c r="S100">
        <v>113.8</v>
      </c>
      <c r="T100">
        <v>315.85300000000001</v>
      </c>
      <c r="W100">
        <v>0</v>
      </c>
      <c r="X100">
        <v>8.6900000000000005E-2</v>
      </c>
      <c r="Y100">
        <v>12.4</v>
      </c>
      <c r="Z100">
        <v>868</v>
      </c>
      <c r="AA100">
        <v>857</v>
      </c>
      <c r="AB100">
        <v>875</v>
      </c>
      <c r="AC100">
        <v>89</v>
      </c>
      <c r="AD100">
        <v>28.02</v>
      </c>
      <c r="AE100">
        <v>0.64</v>
      </c>
      <c r="AF100">
        <v>981</v>
      </c>
      <c r="AG100">
        <v>2</v>
      </c>
      <c r="AH100">
        <v>41</v>
      </c>
      <c r="AI100">
        <v>35</v>
      </c>
      <c r="AJ100">
        <v>192</v>
      </c>
      <c r="AK100">
        <v>171</v>
      </c>
      <c r="AL100">
        <v>4.8</v>
      </c>
      <c r="AM100">
        <v>174</v>
      </c>
      <c r="AN100" t="s">
        <v>155</v>
      </c>
      <c r="AO100">
        <v>2</v>
      </c>
      <c r="AP100" s="28">
        <v>0.82420138888888894</v>
      </c>
      <c r="AQ100">
        <v>47.164171000000003</v>
      </c>
      <c r="AR100">
        <v>-88.488230999999999</v>
      </c>
      <c r="AS100">
        <v>320.5</v>
      </c>
      <c r="AT100">
        <v>23.3</v>
      </c>
      <c r="AU100">
        <v>12</v>
      </c>
      <c r="AV100">
        <v>10</v>
      </c>
      <c r="AW100" t="s">
        <v>207</v>
      </c>
      <c r="AX100">
        <v>1.3</v>
      </c>
      <c r="AY100">
        <v>1</v>
      </c>
      <c r="AZ100">
        <v>1.9</v>
      </c>
      <c r="BA100">
        <v>14.686999999999999</v>
      </c>
      <c r="BB100">
        <v>14.13</v>
      </c>
      <c r="BC100">
        <v>0.96</v>
      </c>
      <c r="BD100">
        <v>15.135</v>
      </c>
      <c r="BE100">
        <v>2771.38</v>
      </c>
      <c r="BF100">
        <v>241.22</v>
      </c>
      <c r="BG100">
        <v>3.383</v>
      </c>
      <c r="BH100">
        <v>2.8000000000000001E-2</v>
      </c>
      <c r="BI100">
        <v>3.41</v>
      </c>
      <c r="BJ100">
        <v>2.7709999999999999</v>
      </c>
      <c r="BK100">
        <v>2.3E-2</v>
      </c>
      <c r="BL100">
        <v>2.794</v>
      </c>
      <c r="BM100">
        <v>2.351</v>
      </c>
      <c r="BQ100">
        <v>14.803000000000001</v>
      </c>
      <c r="BR100">
        <v>0.211171</v>
      </c>
      <c r="BS100">
        <v>-5</v>
      </c>
      <c r="BT100">
        <v>5.0000000000000001E-3</v>
      </c>
      <c r="BU100">
        <v>5.1604950000000001</v>
      </c>
      <c r="BW100" s="4">
        <f t="shared" si="15"/>
        <v>1.3634027790000001</v>
      </c>
      <c r="BX100" t="e">
        <v>#NAME?</v>
      </c>
      <c r="BY100" s="4">
        <f t="shared" si="16"/>
        <v>10587.54305628393</v>
      </c>
      <c r="BZ100" s="4">
        <f t="shared" si="17"/>
        <v>921.53625126716997</v>
      </c>
      <c r="CA100" s="4">
        <f t="shared" si="18"/>
        <v>12.924123779275499</v>
      </c>
      <c r="CB100" s="4">
        <f t="shared" si="19"/>
        <v>0.10696880455799999</v>
      </c>
    </row>
    <row r="101" spans="1:80" customFormat="1" x14ac:dyDescent="0.25">
      <c r="A101" s="26">
        <v>43530</v>
      </c>
      <c r="B101" s="27">
        <v>0.61572717592592596</v>
      </c>
      <c r="C101">
        <v>13.603</v>
      </c>
      <c r="D101">
        <v>1.9168000000000001</v>
      </c>
      <c r="E101">
        <v>19168.305085</v>
      </c>
      <c r="F101">
        <v>152.4</v>
      </c>
      <c r="G101">
        <v>1.3</v>
      </c>
      <c r="H101">
        <v>279.10000000000002</v>
      </c>
      <c r="J101">
        <v>0.1</v>
      </c>
      <c r="K101">
        <v>0.86819999999999997</v>
      </c>
      <c r="L101">
        <v>11.809900000000001</v>
      </c>
      <c r="M101">
        <v>1.6641999999999999</v>
      </c>
      <c r="N101">
        <v>132.33779999999999</v>
      </c>
      <c r="O101">
        <v>1.1287</v>
      </c>
      <c r="P101">
        <v>133.5</v>
      </c>
      <c r="Q101">
        <v>108.4036</v>
      </c>
      <c r="R101">
        <v>0.92449999999999999</v>
      </c>
      <c r="S101">
        <v>109.3</v>
      </c>
      <c r="T101">
        <v>279.05680000000001</v>
      </c>
      <c r="W101">
        <v>0</v>
      </c>
      <c r="X101">
        <v>8.6800000000000002E-2</v>
      </c>
      <c r="Y101">
        <v>12.4</v>
      </c>
      <c r="Z101">
        <v>865</v>
      </c>
      <c r="AA101">
        <v>854</v>
      </c>
      <c r="AB101">
        <v>872</v>
      </c>
      <c r="AC101">
        <v>89</v>
      </c>
      <c r="AD101">
        <v>28.02</v>
      </c>
      <c r="AE101">
        <v>0.64</v>
      </c>
      <c r="AF101">
        <v>981</v>
      </c>
      <c r="AG101">
        <v>2</v>
      </c>
      <c r="AH101">
        <v>41</v>
      </c>
      <c r="AI101">
        <v>35</v>
      </c>
      <c r="AJ101">
        <v>192</v>
      </c>
      <c r="AK101">
        <v>171</v>
      </c>
      <c r="AL101">
        <v>4.9000000000000004</v>
      </c>
      <c r="AM101">
        <v>174</v>
      </c>
      <c r="AN101" t="s">
        <v>155</v>
      </c>
      <c r="AO101">
        <v>2</v>
      </c>
      <c r="AP101" s="28">
        <v>0.82421296296296298</v>
      </c>
      <c r="AQ101">
        <v>47.164191000000002</v>
      </c>
      <c r="AR101">
        <v>-88.488363000000007</v>
      </c>
      <c r="AS101">
        <v>320.60000000000002</v>
      </c>
      <c r="AT101">
        <v>22.6</v>
      </c>
      <c r="AU101">
        <v>12</v>
      </c>
      <c r="AV101">
        <v>10</v>
      </c>
      <c r="AW101" t="s">
        <v>207</v>
      </c>
      <c r="AX101">
        <v>1.2138</v>
      </c>
      <c r="AY101">
        <v>1.0430999999999999</v>
      </c>
      <c r="AZ101">
        <v>1.9</v>
      </c>
      <c r="BA101">
        <v>14.686999999999999</v>
      </c>
      <c r="BB101">
        <v>14.09</v>
      </c>
      <c r="BC101">
        <v>0.96</v>
      </c>
      <c r="BD101">
        <v>15.180999999999999</v>
      </c>
      <c r="BE101">
        <v>2762.0210000000002</v>
      </c>
      <c r="BF101">
        <v>247.721</v>
      </c>
      <c r="BG101">
        <v>3.2410000000000001</v>
      </c>
      <c r="BH101">
        <v>2.8000000000000001E-2</v>
      </c>
      <c r="BI101">
        <v>3.2690000000000001</v>
      </c>
      <c r="BJ101">
        <v>2.6549999999999998</v>
      </c>
      <c r="BK101">
        <v>2.3E-2</v>
      </c>
      <c r="BL101">
        <v>2.6779999999999999</v>
      </c>
      <c r="BM101">
        <v>2.0724999999999998</v>
      </c>
      <c r="BQ101">
        <v>14.763999999999999</v>
      </c>
      <c r="BR101">
        <v>0.17100699999999999</v>
      </c>
      <c r="BS101">
        <v>-5</v>
      </c>
      <c r="BT101">
        <v>5.0000000000000001E-3</v>
      </c>
      <c r="BU101">
        <v>4.1789839999999998</v>
      </c>
      <c r="BW101" s="4">
        <f t="shared" si="15"/>
        <v>1.1040875727999999</v>
      </c>
      <c r="BX101" t="e">
        <v>#NAME?</v>
      </c>
      <c r="BY101" s="4">
        <f t="shared" si="16"/>
        <v>8544.8694918013589</v>
      </c>
      <c r="BZ101" s="4">
        <f t="shared" si="17"/>
        <v>766.37491727199915</v>
      </c>
      <c r="CA101" s="4">
        <f t="shared" si="18"/>
        <v>10.0266877127032</v>
      </c>
      <c r="CB101" s="4">
        <f t="shared" si="19"/>
        <v>8.6623651945599983E-2</v>
      </c>
    </row>
    <row r="102" spans="1:80" customFormat="1" x14ac:dyDescent="0.25">
      <c r="A102" s="26">
        <v>43530</v>
      </c>
      <c r="B102" s="27">
        <v>0.61573875</v>
      </c>
      <c r="C102">
        <v>13.823</v>
      </c>
      <c r="D102">
        <v>1.4287000000000001</v>
      </c>
      <c r="E102">
        <v>14286.949153</v>
      </c>
      <c r="F102">
        <v>140.69999999999999</v>
      </c>
      <c r="G102">
        <v>1.3</v>
      </c>
      <c r="H102">
        <v>268.39999999999998</v>
      </c>
      <c r="J102">
        <v>0.1</v>
      </c>
      <c r="K102">
        <v>0.87080000000000002</v>
      </c>
      <c r="L102">
        <v>12.0374</v>
      </c>
      <c r="M102">
        <v>1.2441</v>
      </c>
      <c r="N102">
        <v>122.5634</v>
      </c>
      <c r="O102">
        <v>1.1321000000000001</v>
      </c>
      <c r="P102">
        <v>123.7</v>
      </c>
      <c r="Q102">
        <v>100.39709999999999</v>
      </c>
      <c r="R102">
        <v>0.92730000000000001</v>
      </c>
      <c r="S102">
        <v>101.3</v>
      </c>
      <c r="T102">
        <v>268.39830000000001</v>
      </c>
      <c r="W102">
        <v>0</v>
      </c>
      <c r="X102">
        <v>8.7099999999999997E-2</v>
      </c>
      <c r="Y102">
        <v>12.5</v>
      </c>
      <c r="Z102">
        <v>865</v>
      </c>
      <c r="AA102">
        <v>854</v>
      </c>
      <c r="AB102">
        <v>872</v>
      </c>
      <c r="AC102">
        <v>89</v>
      </c>
      <c r="AD102">
        <v>28.02</v>
      </c>
      <c r="AE102">
        <v>0.64</v>
      </c>
      <c r="AF102">
        <v>981</v>
      </c>
      <c r="AG102">
        <v>2</v>
      </c>
      <c r="AH102">
        <v>41</v>
      </c>
      <c r="AI102">
        <v>35</v>
      </c>
      <c r="AJ102">
        <v>192</v>
      </c>
      <c r="AK102">
        <v>171</v>
      </c>
      <c r="AL102">
        <v>5</v>
      </c>
      <c r="AM102">
        <v>174</v>
      </c>
      <c r="AN102" t="s">
        <v>155</v>
      </c>
      <c r="AO102">
        <v>2</v>
      </c>
      <c r="AP102" s="28">
        <v>0.82422453703703702</v>
      </c>
      <c r="AQ102">
        <v>47.164219000000003</v>
      </c>
      <c r="AR102">
        <v>-88.488489000000001</v>
      </c>
      <c r="AS102">
        <v>320.5</v>
      </c>
      <c r="AT102">
        <v>22.1</v>
      </c>
      <c r="AU102">
        <v>12</v>
      </c>
      <c r="AV102">
        <v>10</v>
      </c>
      <c r="AW102" t="s">
        <v>207</v>
      </c>
      <c r="AX102">
        <v>1.1000000000000001</v>
      </c>
      <c r="AY102">
        <v>1.1861999999999999</v>
      </c>
      <c r="AZ102">
        <v>1.9862</v>
      </c>
      <c r="BA102">
        <v>14.686999999999999</v>
      </c>
      <c r="BB102">
        <v>14.39</v>
      </c>
      <c r="BC102">
        <v>0.98</v>
      </c>
      <c r="BD102">
        <v>14.835000000000001</v>
      </c>
      <c r="BE102">
        <v>2856.3270000000002</v>
      </c>
      <c r="BF102">
        <v>187.89599999999999</v>
      </c>
      <c r="BG102">
        <v>3.0459999999999998</v>
      </c>
      <c r="BH102">
        <v>2.8000000000000001E-2</v>
      </c>
      <c r="BI102">
        <v>3.0739999999999998</v>
      </c>
      <c r="BJ102">
        <v>2.4950000000000001</v>
      </c>
      <c r="BK102">
        <v>2.3E-2</v>
      </c>
      <c r="BL102">
        <v>2.5179999999999998</v>
      </c>
      <c r="BM102">
        <v>2.0224000000000002</v>
      </c>
      <c r="BQ102">
        <v>15.023999999999999</v>
      </c>
      <c r="BR102">
        <v>0.18323200000000001</v>
      </c>
      <c r="BS102">
        <v>-5</v>
      </c>
      <c r="BT102">
        <v>5.0000000000000001E-3</v>
      </c>
      <c r="BU102">
        <v>4.4777329999999997</v>
      </c>
      <c r="BW102" s="4">
        <f t="shared" si="15"/>
        <v>1.1830170585999999</v>
      </c>
      <c r="BX102" t="e">
        <v>#NAME?</v>
      </c>
      <c r="BY102" s="4">
        <f t="shared" si="16"/>
        <v>9468.3405142513475</v>
      </c>
      <c r="BZ102" s="4">
        <f t="shared" si="17"/>
        <v>622.85001306425033</v>
      </c>
      <c r="CA102" s="4">
        <f t="shared" si="18"/>
        <v>10.097081043735399</v>
      </c>
      <c r="CB102" s="4">
        <f t="shared" si="19"/>
        <v>9.2816240717199988E-2</v>
      </c>
    </row>
    <row r="103" spans="1:80" customFormat="1" x14ac:dyDescent="0.25">
      <c r="A103" s="26">
        <v>43530</v>
      </c>
      <c r="B103" s="27">
        <v>0.61575032407407404</v>
      </c>
      <c r="C103">
        <v>14.004</v>
      </c>
      <c r="D103">
        <v>1.1496999999999999</v>
      </c>
      <c r="E103">
        <v>11497.302905</v>
      </c>
      <c r="F103">
        <v>128.80000000000001</v>
      </c>
      <c r="G103">
        <v>1.3</v>
      </c>
      <c r="H103">
        <v>236.7</v>
      </c>
      <c r="J103">
        <v>0.08</v>
      </c>
      <c r="K103">
        <v>0.87190000000000001</v>
      </c>
      <c r="L103">
        <v>12.2095</v>
      </c>
      <c r="M103">
        <v>1.0024</v>
      </c>
      <c r="N103">
        <v>112.255</v>
      </c>
      <c r="O103">
        <v>1.1334</v>
      </c>
      <c r="P103">
        <v>113.4</v>
      </c>
      <c r="Q103">
        <v>91.953000000000003</v>
      </c>
      <c r="R103">
        <v>0.9284</v>
      </c>
      <c r="S103">
        <v>92.9</v>
      </c>
      <c r="T103">
        <v>236.68549999999999</v>
      </c>
      <c r="W103">
        <v>0</v>
      </c>
      <c r="X103">
        <v>7.0400000000000004E-2</v>
      </c>
      <c r="Y103">
        <v>12.4</v>
      </c>
      <c r="Z103">
        <v>869</v>
      </c>
      <c r="AA103">
        <v>858</v>
      </c>
      <c r="AB103">
        <v>876</v>
      </c>
      <c r="AC103">
        <v>89</v>
      </c>
      <c r="AD103">
        <v>28.02</v>
      </c>
      <c r="AE103">
        <v>0.64</v>
      </c>
      <c r="AF103">
        <v>981</v>
      </c>
      <c r="AG103">
        <v>2</v>
      </c>
      <c r="AH103">
        <v>41</v>
      </c>
      <c r="AI103">
        <v>35</v>
      </c>
      <c r="AJ103">
        <v>192</v>
      </c>
      <c r="AK103">
        <v>170.2</v>
      </c>
      <c r="AL103">
        <v>4.9000000000000004</v>
      </c>
      <c r="AM103">
        <v>174</v>
      </c>
      <c r="AN103" t="s">
        <v>155</v>
      </c>
      <c r="AO103">
        <v>2</v>
      </c>
      <c r="AP103" s="28">
        <v>0.82423611111111106</v>
      </c>
      <c r="AQ103">
        <v>47.164245999999999</v>
      </c>
      <c r="AR103">
        <v>-88.488613999999998</v>
      </c>
      <c r="AS103">
        <v>320.3</v>
      </c>
      <c r="AT103">
        <v>22.3</v>
      </c>
      <c r="AU103">
        <v>12</v>
      </c>
      <c r="AV103">
        <v>10</v>
      </c>
      <c r="AW103" t="s">
        <v>207</v>
      </c>
      <c r="AX103">
        <v>1.1431</v>
      </c>
      <c r="AY103">
        <v>1.3862000000000001</v>
      </c>
      <c r="AZ103">
        <v>2.1861999999999999</v>
      </c>
      <c r="BA103">
        <v>14.686999999999999</v>
      </c>
      <c r="BB103">
        <v>14.51</v>
      </c>
      <c r="BC103">
        <v>0.99</v>
      </c>
      <c r="BD103">
        <v>14.696999999999999</v>
      </c>
      <c r="BE103">
        <v>2913.1570000000002</v>
      </c>
      <c r="BF103">
        <v>152.22499999999999</v>
      </c>
      <c r="BG103">
        <v>2.8050000000000002</v>
      </c>
      <c r="BH103">
        <v>2.8000000000000001E-2</v>
      </c>
      <c r="BI103">
        <v>2.8330000000000002</v>
      </c>
      <c r="BJ103">
        <v>2.298</v>
      </c>
      <c r="BK103">
        <v>2.3E-2</v>
      </c>
      <c r="BL103">
        <v>2.3210000000000002</v>
      </c>
      <c r="BM103">
        <v>1.7932999999999999</v>
      </c>
      <c r="BQ103">
        <v>12.217000000000001</v>
      </c>
      <c r="BR103">
        <v>0.25022499999999998</v>
      </c>
      <c r="BS103">
        <v>-5</v>
      </c>
      <c r="BT103">
        <v>5.0000000000000001E-3</v>
      </c>
      <c r="BU103">
        <v>6.1148740000000004</v>
      </c>
      <c r="BW103" s="4">
        <f t="shared" si="15"/>
        <v>1.6155497108000001</v>
      </c>
      <c r="BX103" t="e">
        <v>#NAME?</v>
      </c>
      <c r="BY103" s="4">
        <f t="shared" si="16"/>
        <v>13187.399194340485</v>
      </c>
      <c r="BZ103" s="4">
        <f t="shared" si="17"/>
        <v>689.09840504939496</v>
      </c>
      <c r="CA103" s="4">
        <f t="shared" si="18"/>
        <v>12.697789628271</v>
      </c>
      <c r="CB103" s="4">
        <f t="shared" si="19"/>
        <v>0.1267515542216</v>
      </c>
    </row>
    <row r="104" spans="1:80" customFormat="1" x14ac:dyDescent="0.25">
      <c r="A104" s="26">
        <v>43530</v>
      </c>
      <c r="B104" s="27">
        <v>0.61576189814814819</v>
      </c>
      <c r="C104">
        <v>13.942</v>
      </c>
      <c r="D104">
        <v>0.63229999999999997</v>
      </c>
      <c r="E104">
        <v>6323.4494480000003</v>
      </c>
      <c r="F104">
        <v>123.4</v>
      </c>
      <c r="G104">
        <v>1.3</v>
      </c>
      <c r="H104">
        <v>192.3</v>
      </c>
      <c r="J104">
        <v>0</v>
      </c>
      <c r="K104">
        <v>0.87680000000000002</v>
      </c>
      <c r="L104">
        <v>12.2247</v>
      </c>
      <c r="M104">
        <v>0.55449999999999999</v>
      </c>
      <c r="N104">
        <v>108.1615</v>
      </c>
      <c r="O104">
        <v>1.1398999999999999</v>
      </c>
      <c r="P104">
        <v>109.3</v>
      </c>
      <c r="Q104">
        <v>88.599800000000002</v>
      </c>
      <c r="R104">
        <v>0.93369999999999997</v>
      </c>
      <c r="S104">
        <v>89.5</v>
      </c>
      <c r="T104">
        <v>192.2826</v>
      </c>
      <c r="W104">
        <v>0</v>
      </c>
      <c r="X104">
        <v>0</v>
      </c>
      <c r="Y104">
        <v>12.5</v>
      </c>
      <c r="Z104">
        <v>873</v>
      </c>
      <c r="AA104">
        <v>863</v>
      </c>
      <c r="AB104">
        <v>880</v>
      </c>
      <c r="AC104">
        <v>89</v>
      </c>
      <c r="AD104">
        <v>28.02</v>
      </c>
      <c r="AE104">
        <v>0.64</v>
      </c>
      <c r="AF104">
        <v>981</v>
      </c>
      <c r="AG104">
        <v>2</v>
      </c>
      <c r="AH104">
        <v>41</v>
      </c>
      <c r="AI104">
        <v>35</v>
      </c>
      <c r="AJ104">
        <v>192</v>
      </c>
      <c r="AK104">
        <v>170.8</v>
      </c>
      <c r="AL104">
        <v>5</v>
      </c>
      <c r="AM104">
        <v>174</v>
      </c>
      <c r="AN104" t="s">
        <v>155</v>
      </c>
      <c r="AO104">
        <v>2</v>
      </c>
      <c r="AP104" s="28">
        <v>0.82424768518518521</v>
      </c>
      <c r="AQ104">
        <v>47.164257999999997</v>
      </c>
      <c r="AR104">
        <v>-88.488699999999994</v>
      </c>
      <c r="AS104">
        <v>320.2</v>
      </c>
      <c r="AT104">
        <v>21.9</v>
      </c>
      <c r="AU104">
        <v>12</v>
      </c>
      <c r="AV104">
        <v>10</v>
      </c>
      <c r="AW104" t="s">
        <v>207</v>
      </c>
      <c r="AX104">
        <v>1.2</v>
      </c>
      <c r="AY104">
        <v>1.5</v>
      </c>
      <c r="AZ104">
        <v>2.2999999999999998</v>
      </c>
      <c r="BA104">
        <v>14.686999999999999</v>
      </c>
      <c r="BB104">
        <v>15.12</v>
      </c>
      <c r="BC104">
        <v>1.03</v>
      </c>
      <c r="BD104">
        <v>14.048</v>
      </c>
      <c r="BE104">
        <v>3016.75</v>
      </c>
      <c r="BF104">
        <v>87.085999999999999</v>
      </c>
      <c r="BG104">
        <v>2.7949999999999999</v>
      </c>
      <c r="BH104">
        <v>2.9000000000000001E-2</v>
      </c>
      <c r="BI104">
        <v>2.8250000000000002</v>
      </c>
      <c r="BJ104">
        <v>2.29</v>
      </c>
      <c r="BK104">
        <v>2.4E-2</v>
      </c>
      <c r="BL104">
        <v>2.3140000000000001</v>
      </c>
      <c r="BM104">
        <v>1.5067999999999999</v>
      </c>
      <c r="BQ104">
        <v>0</v>
      </c>
      <c r="BR104">
        <v>0.28560400000000002</v>
      </c>
      <c r="BS104">
        <v>-5</v>
      </c>
      <c r="BT104">
        <v>5.0000000000000001E-3</v>
      </c>
      <c r="BU104">
        <v>6.9794479999999997</v>
      </c>
      <c r="BW104" s="4">
        <f t="shared" si="15"/>
        <v>1.8439701615999999</v>
      </c>
      <c r="BX104" t="e">
        <v>#NAME?</v>
      </c>
      <c r="BY104" s="4">
        <f t="shared" si="16"/>
        <v>15587.2013928862</v>
      </c>
      <c r="BZ104" s="4">
        <f t="shared" si="17"/>
        <v>449.96337797327834</v>
      </c>
      <c r="CA104" s="4">
        <f t="shared" si="18"/>
        <v>14.441444565547997</v>
      </c>
      <c r="CB104" s="4">
        <f t="shared" si="19"/>
        <v>0.1498396752776</v>
      </c>
    </row>
    <row r="105" spans="1:80" customFormat="1" x14ac:dyDescent="0.25">
      <c r="A105" s="26">
        <v>43530</v>
      </c>
      <c r="B105" s="27">
        <v>0.61577347222222223</v>
      </c>
      <c r="C105">
        <v>13.718</v>
      </c>
      <c r="D105">
        <v>0.2152</v>
      </c>
      <c r="E105">
        <v>2152.3026319999999</v>
      </c>
      <c r="F105">
        <v>123.6</v>
      </c>
      <c r="G105">
        <v>1.3</v>
      </c>
      <c r="H105">
        <v>147.4</v>
      </c>
      <c r="J105">
        <v>0</v>
      </c>
      <c r="K105">
        <v>0.8821</v>
      </c>
      <c r="L105">
        <v>12.1012</v>
      </c>
      <c r="M105">
        <v>0.18990000000000001</v>
      </c>
      <c r="N105">
        <v>109.0333</v>
      </c>
      <c r="O105">
        <v>1.1468</v>
      </c>
      <c r="P105">
        <v>110.2</v>
      </c>
      <c r="Q105">
        <v>89.313999999999993</v>
      </c>
      <c r="R105">
        <v>0.93940000000000001</v>
      </c>
      <c r="S105">
        <v>90.3</v>
      </c>
      <c r="T105">
        <v>147.4359</v>
      </c>
      <c r="W105">
        <v>0</v>
      </c>
      <c r="X105">
        <v>0</v>
      </c>
      <c r="Y105">
        <v>12.5</v>
      </c>
      <c r="Z105">
        <v>872</v>
      </c>
      <c r="AA105">
        <v>862</v>
      </c>
      <c r="AB105">
        <v>879</v>
      </c>
      <c r="AC105">
        <v>89</v>
      </c>
      <c r="AD105">
        <v>28.02</v>
      </c>
      <c r="AE105">
        <v>0.64</v>
      </c>
      <c r="AF105">
        <v>981</v>
      </c>
      <c r="AG105">
        <v>2</v>
      </c>
      <c r="AH105">
        <v>41</v>
      </c>
      <c r="AI105">
        <v>35</v>
      </c>
      <c r="AJ105">
        <v>192</v>
      </c>
      <c r="AK105">
        <v>171</v>
      </c>
      <c r="AL105">
        <v>5</v>
      </c>
      <c r="AM105">
        <v>174</v>
      </c>
      <c r="AN105" t="s">
        <v>155</v>
      </c>
      <c r="AO105">
        <v>2</v>
      </c>
      <c r="AP105" s="28">
        <v>0.82424768518518521</v>
      </c>
      <c r="AQ105">
        <v>47.164259000000001</v>
      </c>
      <c r="AR105">
        <v>-88.488742999999999</v>
      </c>
      <c r="AS105">
        <v>320.2</v>
      </c>
      <c r="AT105">
        <v>21.8</v>
      </c>
      <c r="AU105">
        <v>12</v>
      </c>
      <c r="AV105">
        <v>10</v>
      </c>
      <c r="AW105" t="s">
        <v>207</v>
      </c>
      <c r="AX105">
        <v>1.2</v>
      </c>
      <c r="AY105">
        <v>1.5</v>
      </c>
      <c r="AZ105">
        <v>2.2999999999999998</v>
      </c>
      <c r="BA105">
        <v>14.686999999999999</v>
      </c>
      <c r="BB105">
        <v>15.84</v>
      </c>
      <c r="BC105">
        <v>1.08</v>
      </c>
      <c r="BD105">
        <v>13.362</v>
      </c>
      <c r="BE105">
        <v>3106.2139999999999</v>
      </c>
      <c r="BF105">
        <v>31.018000000000001</v>
      </c>
      <c r="BG105">
        <v>2.931</v>
      </c>
      <c r="BH105">
        <v>3.1E-2</v>
      </c>
      <c r="BI105">
        <v>2.9620000000000002</v>
      </c>
      <c r="BJ105">
        <v>2.4009999999999998</v>
      </c>
      <c r="BK105">
        <v>2.5000000000000001E-2</v>
      </c>
      <c r="BL105">
        <v>2.4260000000000002</v>
      </c>
      <c r="BM105">
        <v>1.2018</v>
      </c>
      <c r="BQ105">
        <v>0</v>
      </c>
      <c r="BR105">
        <v>0.25712299999999999</v>
      </c>
      <c r="BS105">
        <v>-5</v>
      </c>
      <c r="BT105">
        <v>5.0000000000000001E-3</v>
      </c>
      <c r="BU105">
        <v>6.2834440000000003</v>
      </c>
      <c r="BW105" s="4">
        <f t="shared" si="15"/>
        <v>1.6600859048000001</v>
      </c>
      <c r="BX105" t="e">
        <v>#NAME?</v>
      </c>
      <c r="BY105" s="4">
        <f t="shared" si="16"/>
        <v>14448.969390068145</v>
      </c>
      <c r="BZ105" s="4">
        <f t="shared" si="17"/>
        <v>144.2843707938776</v>
      </c>
      <c r="CA105" s="4">
        <f t="shared" si="18"/>
        <v>13.6339380616692</v>
      </c>
      <c r="CB105" s="4">
        <f t="shared" si="19"/>
        <v>0.1442006413892</v>
      </c>
    </row>
    <row r="106" spans="1:80" customFormat="1" x14ac:dyDescent="0.25">
      <c r="A106" s="26">
        <v>43530</v>
      </c>
      <c r="B106" s="27">
        <v>0.61578504629629627</v>
      </c>
      <c r="C106">
        <v>13.693</v>
      </c>
      <c r="D106">
        <v>6.0900000000000003E-2</v>
      </c>
      <c r="E106">
        <v>608.64406799999995</v>
      </c>
      <c r="F106">
        <v>178.4</v>
      </c>
      <c r="G106">
        <v>1.2</v>
      </c>
      <c r="H106">
        <v>106.6</v>
      </c>
      <c r="J106">
        <v>0</v>
      </c>
      <c r="K106">
        <v>0.88360000000000005</v>
      </c>
      <c r="L106">
        <v>12.099600000000001</v>
      </c>
      <c r="M106">
        <v>5.3800000000000001E-2</v>
      </c>
      <c r="N106">
        <v>157.66480000000001</v>
      </c>
      <c r="O106">
        <v>1.0842000000000001</v>
      </c>
      <c r="P106">
        <v>158.69999999999999</v>
      </c>
      <c r="Q106">
        <v>129.15020000000001</v>
      </c>
      <c r="R106">
        <v>0.8881</v>
      </c>
      <c r="S106">
        <v>130</v>
      </c>
      <c r="T106">
        <v>106.5986</v>
      </c>
      <c r="W106">
        <v>0</v>
      </c>
      <c r="X106">
        <v>0</v>
      </c>
      <c r="Y106">
        <v>12.4</v>
      </c>
      <c r="Z106">
        <v>872</v>
      </c>
      <c r="AA106">
        <v>862</v>
      </c>
      <c r="AB106">
        <v>879</v>
      </c>
      <c r="AC106">
        <v>89</v>
      </c>
      <c r="AD106">
        <v>28.02</v>
      </c>
      <c r="AE106">
        <v>0.64</v>
      </c>
      <c r="AF106">
        <v>981</v>
      </c>
      <c r="AG106">
        <v>2</v>
      </c>
      <c r="AH106">
        <v>40.156999999999996</v>
      </c>
      <c r="AI106">
        <v>35</v>
      </c>
      <c r="AJ106">
        <v>192</v>
      </c>
      <c r="AK106">
        <v>170.2</v>
      </c>
      <c r="AL106">
        <v>4.9000000000000004</v>
      </c>
      <c r="AM106">
        <v>174</v>
      </c>
      <c r="AN106" t="s">
        <v>155</v>
      </c>
      <c r="AO106">
        <v>2</v>
      </c>
      <c r="AP106" s="28">
        <v>0.82424768518518521</v>
      </c>
      <c r="AQ106">
        <v>47.164261000000003</v>
      </c>
      <c r="AR106">
        <v>-88.488786000000005</v>
      </c>
      <c r="AS106">
        <v>320.10000000000002</v>
      </c>
      <c r="AT106">
        <v>21.7</v>
      </c>
      <c r="AU106">
        <v>12</v>
      </c>
      <c r="AV106">
        <v>10</v>
      </c>
      <c r="AW106" t="s">
        <v>207</v>
      </c>
      <c r="AX106">
        <v>1.2</v>
      </c>
      <c r="AY106">
        <v>1.5</v>
      </c>
      <c r="AZ106">
        <v>2.2999999999999998</v>
      </c>
      <c r="BA106">
        <v>14.686999999999999</v>
      </c>
      <c r="BB106">
        <v>16.059999999999999</v>
      </c>
      <c r="BC106">
        <v>1.0900000000000001</v>
      </c>
      <c r="BD106">
        <v>13.167999999999999</v>
      </c>
      <c r="BE106">
        <v>3142.1239999999998</v>
      </c>
      <c r="BF106">
        <v>8.8889999999999993</v>
      </c>
      <c r="BG106">
        <v>4.2880000000000003</v>
      </c>
      <c r="BH106">
        <v>2.9000000000000001E-2</v>
      </c>
      <c r="BI106">
        <v>4.3170000000000002</v>
      </c>
      <c r="BJ106">
        <v>3.512</v>
      </c>
      <c r="BK106">
        <v>2.4E-2</v>
      </c>
      <c r="BL106">
        <v>3.536</v>
      </c>
      <c r="BM106">
        <v>0.87909999999999999</v>
      </c>
      <c r="BQ106">
        <v>0</v>
      </c>
      <c r="BR106">
        <v>0.24088399999999999</v>
      </c>
      <c r="BS106">
        <v>-5</v>
      </c>
      <c r="BT106">
        <v>5.0000000000000001E-3</v>
      </c>
      <c r="BU106">
        <v>5.8866019999999999</v>
      </c>
      <c r="BW106" s="4">
        <f t="shared" si="15"/>
        <v>1.5552402483999999</v>
      </c>
      <c r="BX106" t="e">
        <v>#NAME?</v>
      </c>
      <c r="BY106" s="4">
        <f t="shared" si="16"/>
        <v>13692.909662786313</v>
      </c>
      <c r="BZ106" s="4">
        <f t="shared" si="17"/>
        <v>38.736941633273396</v>
      </c>
      <c r="CA106" s="4">
        <f t="shared" si="18"/>
        <v>18.686467063052799</v>
      </c>
      <c r="CB106" s="4">
        <f t="shared" si="19"/>
        <v>0.12637769235740001</v>
      </c>
    </row>
    <row r="107" spans="1:80" customFormat="1" x14ac:dyDescent="0.25">
      <c r="A107" s="26">
        <v>43530</v>
      </c>
      <c r="B107" s="27">
        <v>0.61579662037037031</v>
      </c>
      <c r="C107">
        <v>13.814</v>
      </c>
      <c r="D107">
        <v>2.69E-2</v>
      </c>
      <c r="E107">
        <v>269.08346999999998</v>
      </c>
      <c r="F107">
        <v>260.2</v>
      </c>
      <c r="G107">
        <v>0.8</v>
      </c>
      <c r="H107">
        <v>88.4</v>
      </c>
      <c r="J107">
        <v>0.03</v>
      </c>
      <c r="K107">
        <v>0.8831</v>
      </c>
      <c r="L107">
        <v>12.1988</v>
      </c>
      <c r="M107">
        <v>2.3800000000000002E-2</v>
      </c>
      <c r="N107">
        <v>229.7576</v>
      </c>
      <c r="O107">
        <v>0.72919999999999996</v>
      </c>
      <c r="P107">
        <v>230.5</v>
      </c>
      <c r="Q107">
        <v>188.2045</v>
      </c>
      <c r="R107">
        <v>0.59730000000000005</v>
      </c>
      <c r="S107">
        <v>188.8</v>
      </c>
      <c r="T107">
        <v>88.388999999999996</v>
      </c>
      <c r="W107">
        <v>0</v>
      </c>
      <c r="X107">
        <v>2.2499999999999999E-2</v>
      </c>
      <c r="Y107">
        <v>12.5</v>
      </c>
      <c r="Z107">
        <v>870</v>
      </c>
      <c r="AA107">
        <v>861</v>
      </c>
      <c r="AB107">
        <v>878</v>
      </c>
      <c r="AC107">
        <v>89</v>
      </c>
      <c r="AD107">
        <v>28.02</v>
      </c>
      <c r="AE107">
        <v>0.64</v>
      </c>
      <c r="AF107">
        <v>981</v>
      </c>
      <c r="AG107">
        <v>2</v>
      </c>
      <c r="AH107">
        <v>40.843000000000004</v>
      </c>
      <c r="AI107">
        <v>35</v>
      </c>
      <c r="AJ107">
        <v>192</v>
      </c>
      <c r="AK107">
        <v>170</v>
      </c>
      <c r="AL107">
        <v>5</v>
      </c>
      <c r="AM107">
        <v>174</v>
      </c>
      <c r="AN107" t="s">
        <v>155</v>
      </c>
      <c r="AO107">
        <v>2</v>
      </c>
      <c r="AP107" s="28">
        <v>0.82425925925925936</v>
      </c>
      <c r="AQ107">
        <v>47.164273000000001</v>
      </c>
      <c r="AR107">
        <v>-88.488918999999996</v>
      </c>
      <c r="AS107">
        <v>320.10000000000002</v>
      </c>
      <c r="AT107">
        <v>21.7</v>
      </c>
      <c r="AU107">
        <v>12</v>
      </c>
      <c r="AV107">
        <v>10</v>
      </c>
      <c r="AW107" t="s">
        <v>207</v>
      </c>
      <c r="AX107">
        <v>1.3292999999999999</v>
      </c>
      <c r="AY107">
        <v>1.2845</v>
      </c>
      <c r="AZ107">
        <v>2.3431000000000002</v>
      </c>
      <c r="BA107">
        <v>14.686999999999999</v>
      </c>
      <c r="BB107">
        <v>15.97</v>
      </c>
      <c r="BC107">
        <v>1.0900000000000001</v>
      </c>
      <c r="BD107">
        <v>13.243</v>
      </c>
      <c r="BE107">
        <v>3150.384</v>
      </c>
      <c r="BF107">
        <v>3.9060000000000001</v>
      </c>
      <c r="BG107">
        <v>6.2140000000000004</v>
      </c>
      <c r="BH107">
        <v>0.02</v>
      </c>
      <c r="BI107">
        <v>6.2329999999999997</v>
      </c>
      <c r="BJ107">
        <v>5.09</v>
      </c>
      <c r="BK107">
        <v>1.6E-2</v>
      </c>
      <c r="BL107">
        <v>5.1059999999999999</v>
      </c>
      <c r="BM107">
        <v>0.72489999999999999</v>
      </c>
      <c r="BQ107">
        <v>4.2210000000000001</v>
      </c>
      <c r="BR107">
        <v>0.25585999999999998</v>
      </c>
      <c r="BS107">
        <v>-5</v>
      </c>
      <c r="BT107">
        <v>5.0000000000000001E-3</v>
      </c>
      <c r="BU107">
        <v>6.2525789999999999</v>
      </c>
      <c r="BW107" s="4">
        <f t="shared" si="15"/>
        <v>1.6519313717999999</v>
      </c>
      <c r="BX107" t="e">
        <v>#NAME?</v>
      </c>
      <c r="BY107" s="4">
        <f t="shared" si="16"/>
        <v>14582.447789300739</v>
      </c>
      <c r="BZ107" s="4">
        <f t="shared" si="17"/>
        <v>18.0800312168322</v>
      </c>
      <c r="CA107" s="4">
        <f t="shared" si="18"/>
        <v>28.7632652282118</v>
      </c>
      <c r="CB107" s="4">
        <f t="shared" si="19"/>
        <v>9.2575684673999986E-2</v>
      </c>
    </row>
    <row r="108" spans="1:80" customFormat="1" x14ac:dyDescent="0.25">
      <c r="A108" s="26">
        <v>43530</v>
      </c>
      <c r="B108" s="27">
        <v>0.61580819444444446</v>
      </c>
      <c r="C108">
        <v>14.138999999999999</v>
      </c>
      <c r="D108">
        <v>2.6100000000000002E-2</v>
      </c>
      <c r="E108">
        <v>260.90016400000002</v>
      </c>
      <c r="F108">
        <v>344.9</v>
      </c>
      <c r="G108">
        <v>0.8</v>
      </c>
      <c r="H108">
        <v>77.099999999999994</v>
      </c>
      <c r="J108">
        <v>0.2</v>
      </c>
      <c r="K108">
        <v>0.88060000000000005</v>
      </c>
      <c r="L108">
        <v>12.4513</v>
      </c>
      <c r="M108">
        <v>2.3E-2</v>
      </c>
      <c r="N108">
        <v>303.76859999999999</v>
      </c>
      <c r="O108">
        <v>0.70450000000000002</v>
      </c>
      <c r="P108">
        <v>304.5</v>
      </c>
      <c r="Q108">
        <v>248.83009999999999</v>
      </c>
      <c r="R108">
        <v>0.57709999999999995</v>
      </c>
      <c r="S108">
        <v>249.4</v>
      </c>
      <c r="T108">
        <v>77.087999999999994</v>
      </c>
      <c r="W108">
        <v>0</v>
      </c>
      <c r="X108">
        <v>0.17610000000000001</v>
      </c>
      <c r="Y108">
        <v>12.5</v>
      </c>
      <c r="Z108">
        <v>871</v>
      </c>
      <c r="AA108">
        <v>861</v>
      </c>
      <c r="AB108">
        <v>878</v>
      </c>
      <c r="AC108">
        <v>89</v>
      </c>
      <c r="AD108">
        <v>28.02</v>
      </c>
      <c r="AE108">
        <v>0.64</v>
      </c>
      <c r="AF108">
        <v>981</v>
      </c>
      <c r="AG108">
        <v>2</v>
      </c>
      <c r="AH108">
        <v>40.157842000000002</v>
      </c>
      <c r="AI108">
        <v>35</v>
      </c>
      <c r="AJ108">
        <v>192</v>
      </c>
      <c r="AK108">
        <v>170</v>
      </c>
      <c r="AL108">
        <v>5</v>
      </c>
      <c r="AM108">
        <v>174</v>
      </c>
      <c r="AN108" t="s">
        <v>155</v>
      </c>
      <c r="AO108">
        <v>2</v>
      </c>
      <c r="AP108" s="28">
        <v>0.82428240740740744</v>
      </c>
      <c r="AQ108">
        <v>47.164290000000001</v>
      </c>
      <c r="AR108">
        <v>-88.489206999999993</v>
      </c>
      <c r="AS108">
        <v>320</v>
      </c>
      <c r="AT108">
        <v>23.2</v>
      </c>
      <c r="AU108">
        <v>12</v>
      </c>
      <c r="AV108">
        <v>10</v>
      </c>
      <c r="AW108" t="s">
        <v>207</v>
      </c>
      <c r="AX108">
        <v>2.2326999999999999</v>
      </c>
      <c r="AY108">
        <v>1</v>
      </c>
      <c r="AZ108">
        <v>3.5206</v>
      </c>
      <c r="BA108">
        <v>14.686999999999999</v>
      </c>
      <c r="BB108">
        <v>15.63</v>
      </c>
      <c r="BC108">
        <v>1.06</v>
      </c>
      <c r="BD108">
        <v>13.555</v>
      </c>
      <c r="BE108">
        <v>3150.8319999999999</v>
      </c>
      <c r="BF108">
        <v>3.7</v>
      </c>
      <c r="BG108">
        <v>8.0500000000000007</v>
      </c>
      <c r="BH108">
        <v>1.9E-2</v>
      </c>
      <c r="BI108">
        <v>8.0690000000000008</v>
      </c>
      <c r="BJ108">
        <v>6.5940000000000003</v>
      </c>
      <c r="BK108">
        <v>1.4999999999999999E-2</v>
      </c>
      <c r="BL108">
        <v>6.609</v>
      </c>
      <c r="BM108">
        <v>0.61950000000000005</v>
      </c>
      <c r="BQ108">
        <v>32.406999999999996</v>
      </c>
      <c r="BR108">
        <v>0.226156</v>
      </c>
      <c r="BS108">
        <v>-5</v>
      </c>
      <c r="BT108">
        <v>5.0000000000000001E-3</v>
      </c>
      <c r="BU108">
        <v>5.5266840000000004</v>
      </c>
      <c r="BW108" s="4">
        <f t="shared" si="15"/>
        <v>1.4601499127999999</v>
      </c>
      <c r="BX108" t="e">
        <v>#NAME?</v>
      </c>
      <c r="BY108" s="4">
        <f t="shared" si="16"/>
        <v>12891.327168645445</v>
      </c>
      <c r="BZ108" s="4">
        <f t="shared" si="17"/>
        <v>15.138195411240002</v>
      </c>
      <c r="CA108" s="4">
        <f t="shared" si="18"/>
        <v>32.935803529860003</v>
      </c>
      <c r="CB108" s="4">
        <f t="shared" si="19"/>
        <v>7.7736679138800002E-2</v>
      </c>
    </row>
    <row r="109" spans="1:80" customFormat="1" x14ac:dyDescent="0.25">
      <c r="A109" s="26">
        <v>43530</v>
      </c>
      <c r="B109" s="27">
        <v>0.6158197685185185</v>
      </c>
      <c r="C109">
        <v>14.333</v>
      </c>
      <c r="D109">
        <v>0.34320000000000001</v>
      </c>
      <c r="E109">
        <v>3432.2772279999999</v>
      </c>
      <c r="F109">
        <v>422.4</v>
      </c>
      <c r="G109">
        <v>0.8</v>
      </c>
      <c r="H109">
        <v>73.8</v>
      </c>
      <c r="J109">
        <v>0.32</v>
      </c>
      <c r="K109">
        <v>0.87649999999999995</v>
      </c>
      <c r="L109">
        <v>12.5623</v>
      </c>
      <c r="M109">
        <v>0.30080000000000001</v>
      </c>
      <c r="N109">
        <v>370.21859999999998</v>
      </c>
      <c r="O109">
        <v>0.70120000000000005</v>
      </c>
      <c r="P109">
        <v>370.9</v>
      </c>
      <c r="Q109">
        <v>303.26220000000001</v>
      </c>
      <c r="R109">
        <v>0.57440000000000002</v>
      </c>
      <c r="S109">
        <v>303.8</v>
      </c>
      <c r="T109">
        <v>73.803600000000003</v>
      </c>
      <c r="W109">
        <v>0</v>
      </c>
      <c r="X109">
        <v>0.27910000000000001</v>
      </c>
      <c r="Y109">
        <v>12.5</v>
      </c>
      <c r="Z109">
        <v>870</v>
      </c>
      <c r="AA109">
        <v>861</v>
      </c>
      <c r="AB109">
        <v>878</v>
      </c>
      <c r="AC109">
        <v>89</v>
      </c>
      <c r="AD109">
        <v>28.02</v>
      </c>
      <c r="AE109">
        <v>0.64</v>
      </c>
      <c r="AF109">
        <v>981</v>
      </c>
      <c r="AG109">
        <v>2</v>
      </c>
      <c r="AH109">
        <v>40</v>
      </c>
      <c r="AI109">
        <v>35</v>
      </c>
      <c r="AJ109">
        <v>192</v>
      </c>
      <c r="AK109">
        <v>170</v>
      </c>
      <c r="AL109">
        <v>5</v>
      </c>
      <c r="AM109">
        <v>174</v>
      </c>
      <c r="AN109" t="s">
        <v>155</v>
      </c>
      <c r="AO109">
        <v>2</v>
      </c>
      <c r="AP109" s="28">
        <v>0.82430555555555562</v>
      </c>
      <c r="AQ109">
        <v>47.164279000000001</v>
      </c>
      <c r="AR109">
        <v>-88.489457999999999</v>
      </c>
      <c r="AS109">
        <v>319.89999999999998</v>
      </c>
      <c r="AT109">
        <v>25.1</v>
      </c>
      <c r="AU109">
        <v>12</v>
      </c>
      <c r="AV109">
        <v>9</v>
      </c>
      <c r="AW109" t="s">
        <v>206</v>
      </c>
      <c r="AX109">
        <v>3.6309999999999998</v>
      </c>
      <c r="AY109">
        <v>1</v>
      </c>
      <c r="AZ109">
        <v>4.6982999999999997</v>
      </c>
      <c r="BA109">
        <v>14.686999999999999</v>
      </c>
      <c r="BB109">
        <v>15.08</v>
      </c>
      <c r="BC109">
        <v>1.03</v>
      </c>
      <c r="BD109">
        <v>14.093</v>
      </c>
      <c r="BE109">
        <v>3082.6469999999999</v>
      </c>
      <c r="BF109">
        <v>46.984999999999999</v>
      </c>
      <c r="BG109">
        <v>9.5139999999999993</v>
      </c>
      <c r="BH109">
        <v>1.7999999999999999E-2</v>
      </c>
      <c r="BI109">
        <v>9.532</v>
      </c>
      <c r="BJ109">
        <v>7.7930000000000001</v>
      </c>
      <c r="BK109">
        <v>1.4999999999999999E-2</v>
      </c>
      <c r="BL109">
        <v>7.8079999999999998</v>
      </c>
      <c r="BM109">
        <v>0.57509999999999994</v>
      </c>
      <c r="BQ109">
        <v>49.805999999999997</v>
      </c>
      <c r="BR109">
        <v>0.24865699999999999</v>
      </c>
      <c r="BS109">
        <v>-5</v>
      </c>
      <c r="BT109">
        <v>5.0000000000000001E-3</v>
      </c>
      <c r="BU109">
        <v>6.0765469999999997</v>
      </c>
      <c r="BW109" s="4">
        <f t="shared" si="15"/>
        <v>1.6054237173999999</v>
      </c>
      <c r="BX109" t="e">
        <v>#NAME?</v>
      </c>
      <c r="BY109" s="4">
        <f t="shared" si="16"/>
        <v>13867.188095946631</v>
      </c>
      <c r="BZ109" s="4">
        <f t="shared" si="17"/>
        <v>211.36050695653847</v>
      </c>
      <c r="CA109" s="4">
        <f t="shared" si="18"/>
        <v>42.798422117367394</v>
      </c>
      <c r="CB109" s="4">
        <f t="shared" si="19"/>
        <v>8.0972419393799983E-2</v>
      </c>
    </row>
    <row r="110" spans="1:80" customFormat="1" x14ac:dyDescent="0.25">
      <c r="A110" s="26">
        <v>43530</v>
      </c>
      <c r="B110" s="27">
        <v>0.61583134259259265</v>
      </c>
      <c r="C110">
        <v>14.27</v>
      </c>
      <c r="D110">
        <v>0.90100000000000002</v>
      </c>
      <c r="E110">
        <v>9010.4950499999995</v>
      </c>
      <c r="F110">
        <v>443.6</v>
      </c>
      <c r="G110">
        <v>0.8</v>
      </c>
      <c r="H110">
        <v>72</v>
      </c>
      <c r="J110">
        <v>0.4</v>
      </c>
      <c r="K110">
        <v>0.87219999999999998</v>
      </c>
      <c r="L110">
        <v>12.446099999999999</v>
      </c>
      <c r="M110">
        <v>0.78590000000000004</v>
      </c>
      <c r="N110">
        <v>386.89620000000002</v>
      </c>
      <c r="O110">
        <v>0.69779999999999998</v>
      </c>
      <c r="P110">
        <v>387.6</v>
      </c>
      <c r="Q110">
        <v>316.92360000000002</v>
      </c>
      <c r="R110">
        <v>0.5716</v>
      </c>
      <c r="S110">
        <v>317.5</v>
      </c>
      <c r="T110">
        <v>71.962199999999996</v>
      </c>
      <c r="W110">
        <v>0</v>
      </c>
      <c r="X110">
        <v>0.34889999999999999</v>
      </c>
      <c r="Y110">
        <v>12.5</v>
      </c>
      <c r="Z110">
        <v>869</v>
      </c>
      <c r="AA110">
        <v>860</v>
      </c>
      <c r="AB110">
        <v>877</v>
      </c>
      <c r="AC110">
        <v>89</v>
      </c>
      <c r="AD110">
        <v>28.02</v>
      </c>
      <c r="AE110">
        <v>0.64</v>
      </c>
      <c r="AF110">
        <v>981</v>
      </c>
      <c r="AG110">
        <v>2</v>
      </c>
      <c r="AH110">
        <v>40</v>
      </c>
      <c r="AI110">
        <v>35</v>
      </c>
      <c r="AJ110">
        <v>192</v>
      </c>
      <c r="AK110">
        <v>170</v>
      </c>
      <c r="AL110">
        <v>5</v>
      </c>
      <c r="AM110">
        <v>174</v>
      </c>
      <c r="AN110" t="s">
        <v>155</v>
      </c>
      <c r="AO110">
        <v>2</v>
      </c>
      <c r="AP110" s="28">
        <v>0.82431712962962955</v>
      </c>
      <c r="AQ110">
        <v>47.164225000000002</v>
      </c>
      <c r="AR110">
        <v>-88.489593999999997</v>
      </c>
      <c r="AS110">
        <v>319.89999999999998</v>
      </c>
      <c r="AT110">
        <v>25.8</v>
      </c>
      <c r="AU110">
        <v>12</v>
      </c>
      <c r="AV110">
        <v>9</v>
      </c>
      <c r="AW110" t="s">
        <v>206</v>
      </c>
      <c r="AX110">
        <v>4.2431000000000001</v>
      </c>
      <c r="AY110">
        <v>1</v>
      </c>
      <c r="AZ110">
        <v>4.3430999999999997</v>
      </c>
      <c r="BA110">
        <v>14.686999999999999</v>
      </c>
      <c r="BB110">
        <v>14.55</v>
      </c>
      <c r="BC110">
        <v>0.99</v>
      </c>
      <c r="BD110">
        <v>14.654</v>
      </c>
      <c r="BE110">
        <v>2968.8069999999998</v>
      </c>
      <c r="BF110">
        <v>119.312</v>
      </c>
      <c r="BG110">
        <v>9.6649999999999991</v>
      </c>
      <c r="BH110">
        <v>1.7000000000000001E-2</v>
      </c>
      <c r="BI110">
        <v>9.6820000000000004</v>
      </c>
      <c r="BJ110">
        <v>7.9169999999999998</v>
      </c>
      <c r="BK110">
        <v>1.4E-2</v>
      </c>
      <c r="BL110">
        <v>7.931</v>
      </c>
      <c r="BM110">
        <v>0.54510000000000003</v>
      </c>
      <c r="BQ110">
        <v>60.509</v>
      </c>
      <c r="BR110">
        <v>0.25821499999999997</v>
      </c>
      <c r="BS110">
        <v>-5</v>
      </c>
      <c r="BT110">
        <v>5.0000000000000001E-3</v>
      </c>
      <c r="BU110">
        <v>6.3101289999999999</v>
      </c>
      <c r="BW110" s="4">
        <f t="shared" si="15"/>
        <v>1.6671360817999998</v>
      </c>
      <c r="BX110" t="e">
        <v>#NAME?</v>
      </c>
      <c r="BY110" s="4">
        <f t="shared" si="16"/>
        <v>13868.450874660048</v>
      </c>
      <c r="BZ110" s="4">
        <f t="shared" si="17"/>
        <v>557.35270455689431</v>
      </c>
      <c r="CA110" s="4">
        <f t="shared" si="18"/>
        <v>45.148969839935496</v>
      </c>
      <c r="CB110" s="4">
        <f t="shared" si="19"/>
        <v>7.9413604477899996E-2</v>
      </c>
    </row>
    <row r="111" spans="1:80" customFormat="1" x14ac:dyDescent="0.25">
      <c r="A111" s="26">
        <v>43530</v>
      </c>
      <c r="B111" s="27">
        <v>0.61584291666666668</v>
      </c>
      <c r="C111">
        <v>14.21</v>
      </c>
      <c r="D111">
        <v>0.94120000000000004</v>
      </c>
      <c r="E111">
        <v>9412.0481930000005</v>
      </c>
      <c r="F111">
        <v>388.6</v>
      </c>
      <c r="G111">
        <v>1</v>
      </c>
      <c r="H111">
        <v>70.5</v>
      </c>
      <c r="J111">
        <v>0.4</v>
      </c>
      <c r="K111">
        <v>0.87229999999999996</v>
      </c>
      <c r="L111">
        <v>12.3948</v>
      </c>
      <c r="M111">
        <v>0.82099999999999995</v>
      </c>
      <c r="N111">
        <v>338.94080000000002</v>
      </c>
      <c r="O111">
        <v>0.91310000000000002</v>
      </c>
      <c r="P111">
        <v>339.9</v>
      </c>
      <c r="Q111">
        <v>277.64120000000003</v>
      </c>
      <c r="R111">
        <v>0.74790000000000001</v>
      </c>
      <c r="S111">
        <v>278.39999999999998</v>
      </c>
      <c r="T111">
        <v>70.486699999999999</v>
      </c>
      <c r="W111">
        <v>0</v>
      </c>
      <c r="X111">
        <v>0.34889999999999999</v>
      </c>
      <c r="Y111">
        <v>12.5</v>
      </c>
      <c r="Z111">
        <v>873</v>
      </c>
      <c r="AA111">
        <v>863</v>
      </c>
      <c r="AB111">
        <v>880</v>
      </c>
      <c r="AC111">
        <v>89</v>
      </c>
      <c r="AD111">
        <v>28.02</v>
      </c>
      <c r="AE111">
        <v>0.64</v>
      </c>
      <c r="AF111">
        <v>981</v>
      </c>
      <c r="AG111">
        <v>2</v>
      </c>
      <c r="AH111">
        <v>40</v>
      </c>
      <c r="AI111">
        <v>35</v>
      </c>
      <c r="AJ111">
        <v>191.2</v>
      </c>
      <c r="AK111">
        <v>170</v>
      </c>
      <c r="AL111">
        <v>4.9000000000000004</v>
      </c>
      <c r="AM111">
        <v>174</v>
      </c>
      <c r="AN111" t="s">
        <v>155</v>
      </c>
      <c r="AO111">
        <v>2</v>
      </c>
      <c r="AP111" s="28">
        <v>0.8243287037037037</v>
      </c>
      <c r="AQ111">
        <v>47.164144</v>
      </c>
      <c r="AR111">
        <v>-88.489717999999996</v>
      </c>
      <c r="AS111">
        <v>319.89999999999998</v>
      </c>
      <c r="AT111">
        <v>26.7</v>
      </c>
      <c r="AU111">
        <v>12</v>
      </c>
      <c r="AV111">
        <v>10</v>
      </c>
      <c r="AW111" t="s">
        <v>207</v>
      </c>
      <c r="AX111">
        <v>3.7397</v>
      </c>
      <c r="AY111">
        <v>1</v>
      </c>
      <c r="AZ111">
        <v>3.8397000000000001</v>
      </c>
      <c r="BA111">
        <v>14.686999999999999</v>
      </c>
      <c r="BB111">
        <v>14.56</v>
      </c>
      <c r="BC111">
        <v>0.99</v>
      </c>
      <c r="BD111">
        <v>14.645</v>
      </c>
      <c r="BE111">
        <v>2960.2370000000001</v>
      </c>
      <c r="BF111">
        <v>124.794</v>
      </c>
      <c r="BG111">
        <v>8.4770000000000003</v>
      </c>
      <c r="BH111">
        <v>2.3E-2</v>
      </c>
      <c r="BI111">
        <v>8.5</v>
      </c>
      <c r="BJ111">
        <v>6.944</v>
      </c>
      <c r="BK111">
        <v>1.9E-2</v>
      </c>
      <c r="BL111">
        <v>6.9630000000000001</v>
      </c>
      <c r="BM111">
        <v>0.53459999999999996</v>
      </c>
      <c r="BQ111">
        <v>60.588999999999999</v>
      </c>
      <c r="BR111">
        <v>0.27501700000000001</v>
      </c>
      <c r="BS111">
        <v>-5</v>
      </c>
      <c r="BT111">
        <v>5.0000000000000001E-3</v>
      </c>
      <c r="BU111">
        <v>6.7207280000000003</v>
      </c>
      <c r="BW111" s="4">
        <f t="shared" si="15"/>
        <v>1.7756163376</v>
      </c>
      <c r="BX111" t="e">
        <v>#NAME?</v>
      </c>
      <c r="BY111" s="4">
        <f t="shared" si="16"/>
        <v>14728.229776784399</v>
      </c>
      <c r="BZ111" s="4">
        <f t="shared" si="17"/>
        <v>620.89444418268965</v>
      </c>
      <c r="CA111" s="4">
        <f t="shared" si="18"/>
        <v>42.176083812816799</v>
      </c>
      <c r="CB111" s="4">
        <f t="shared" si="19"/>
        <v>0.11443316358320001</v>
      </c>
    </row>
    <row r="112" spans="1:80" customFormat="1" x14ac:dyDescent="0.25">
      <c r="A112" s="26">
        <v>43530</v>
      </c>
      <c r="B112" s="27">
        <v>0.61585449074074072</v>
      </c>
      <c r="C112">
        <v>14.363</v>
      </c>
      <c r="D112">
        <v>0.58230000000000004</v>
      </c>
      <c r="E112">
        <v>5823.1715210000002</v>
      </c>
      <c r="F112">
        <v>320.10000000000002</v>
      </c>
      <c r="G112">
        <v>1.3</v>
      </c>
      <c r="H112">
        <v>71.2</v>
      </c>
      <c r="J112">
        <v>0.4</v>
      </c>
      <c r="K112">
        <v>0.87419999999999998</v>
      </c>
      <c r="L112">
        <v>12.5564</v>
      </c>
      <c r="M112">
        <v>0.5091</v>
      </c>
      <c r="N112">
        <v>279.82920000000001</v>
      </c>
      <c r="O112">
        <v>1.1365000000000001</v>
      </c>
      <c r="P112">
        <v>281</v>
      </c>
      <c r="Q112">
        <v>229.22030000000001</v>
      </c>
      <c r="R112">
        <v>0.93089999999999995</v>
      </c>
      <c r="S112">
        <v>230.2</v>
      </c>
      <c r="T112">
        <v>71.2</v>
      </c>
      <c r="W112">
        <v>0</v>
      </c>
      <c r="X112">
        <v>0.34970000000000001</v>
      </c>
      <c r="Y112">
        <v>12.5</v>
      </c>
      <c r="Z112">
        <v>873</v>
      </c>
      <c r="AA112">
        <v>863</v>
      </c>
      <c r="AB112">
        <v>881</v>
      </c>
      <c r="AC112">
        <v>89</v>
      </c>
      <c r="AD112">
        <v>28.02</v>
      </c>
      <c r="AE112">
        <v>0.64</v>
      </c>
      <c r="AF112">
        <v>981</v>
      </c>
      <c r="AG112">
        <v>2</v>
      </c>
      <c r="AH112">
        <v>40</v>
      </c>
      <c r="AI112">
        <v>35</v>
      </c>
      <c r="AJ112">
        <v>191</v>
      </c>
      <c r="AK112">
        <v>170</v>
      </c>
      <c r="AL112">
        <v>5</v>
      </c>
      <c r="AM112">
        <v>174</v>
      </c>
      <c r="AN112" t="s">
        <v>155</v>
      </c>
      <c r="AO112">
        <v>2</v>
      </c>
      <c r="AP112" s="28">
        <v>0.82434027777777785</v>
      </c>
      <c r="AQ112">
        <v>47.164064000000003</v>
      </c>
      <c r="AR112">
        <v>-88.489834000000002</v>
      </c>
      <c r="AS112">
        <v>319.60000000000002</v>
      </c>
      <c r="AT112">
        <v>27</v>
      </c>
      <c r="AU112">
        <v>12</v>
      </c>
      <c r="AV112">
        <v>10</v>
      </c>
      <c r="AW112" t="s">
        <v>207</v>
      </c>
      <c r="AX112">
        <v>2.5694309999999998</v>
      </c>
      <c r="AY112">
        <v>1.3444560000000001</v>
      </c>
      <c r="AZ112">
        <v>3.3583419999999999</v>
      </c>
      <c r="BA112">
        <v>14.686999999999999</v>
      </c>
      <c r="BB112">
        <v>14.79</v>
      </c>
      <c r="BC112">
        <v>1.01</v>
      </c>
      <c r="BD112">
        <v>14.388999999999999</v>
      </c>
      <c r="BE112">
        <v>3033.415</v>
      </c>
      <c r="BF112">
        <v>78.274000000000001</v>
      </c>
      <c r="BG112">
        <v>7.0789999999999997</v>
      </c>
      <c r="BH112">
        <v>2.9000000000000001E-2</v>
      </c>
      <c r="BI112">
        <v>7.1079999999999997</v>
      </c>
      <c r="BJ112">
        <v>5.7990000000000004</v>
      </c>
      <c r="BK112">
        <v>2.4E-2</v>
      </c>
      <c r="BL112">
        <v>5.8230000000000004</v>
      </c>
      <c r="BM112">
        <v>0.54620000000000002</v>
      </c>
      <c r="BQ112">
        <v>61.423999999999999</v>
      </c>
      <c r="BR112">
        <v>0.27209899999999998</v>
      </c>
      <c r="BS112">
        <v>-5</v>
      </c>
      <c r="BT112">
        <v>5.0000000000000001E-3</v>
      </c>
      <c r="BU112">
        <v>6.6494200000000001</v>
      </c>
      <c r="BW112" s="4">
        <f t="shared" si="15"/>
        <v>1.756776764</v>
      </c>
      <c r="BX112" t="e">
        <v>#NAME?</v>
      </c>
      <c r="BY112" s="4">
        <f t="shared" si="16"/>
        <v>14932.18440839279</v>
      </c>
      <c r="BZ112" s="4">
        <f t="shared" si="17"/>
        <v>385.308901809524</v>
      </c>
      <c r="CA112" s="4">
        <f t="shared" si="18"/>
        <v>34.846842066454002</v>
      </c>
      <c r="CB112" s="4">
        <f t="shared" si="19"/>
        <v>0.14275440315400001</v>
      </c>
    </row>
    <row r="113" spans="1:80" customFormat="1" x14ac:dyDescent="0.25">
      <c r="A113" s="26">
        <v>43530</v>
      </c>
      <c r="B113" s="27">
        <v>0.61586606481481476</v>
      </c>
      <c r="C113">
        <v>14.32</v>
      </c>
      <c r="D113">
        <v>0.8952</v>
      </c>
      <c r="E113">
        <v>8951.7432779999999</v>
      </c>
      <c r="F113">
        <v>312</v>
      </c>
      <c r="G113">
        <v>1.3</v>
      </c>
      <c r="H113">
        <v>65.7</v>
      </c>
      <c r="J113">
        <v>0.4</v>
      </c>
      <c r="K113">
        <v>0.87180000000000002</v>
      </c>
      <c r="L113">
        <v>12.484400000000001</v>
      </c>
      <c r="M113">
        <v>0.78049999999999997</v>
      </c>
      <c r="N113">
        <v>271.97359999999998</v>
      </c>
      <c r="O113">
        <v>1.1334</v>
      </c>
      <c r="P113">
        <v>273.10000000000002</v>
      </c>
      <c r="Q113">
        <v>222.78540000000001</v>
      </c>
      <c r="R113">
        <v>0.9284</v>
      </c>
      <c r="S113">
        <v>223.7</v>
      </c>
      <c r="T113">
        <v>65.671199999999999</v>
      </c>
      <c r="W113">
        <v>0</v>
      </c>
      <c r="X113">
        <v>0.34870000000000001</v>
      </c>
      <c r="Y113">
        <v>12.5</v>
      </c>
      <c r="Z113">
        <v>879</v>
      </c>
      <c r="AA113">
        <v>868</v>
      </c>
      <c r="AB113">
        <v>887</v>
      </c>
      <c r="AC113">
        <v>89</v>
      </c>
      <c r="AD113">
        <v>28.02</v>
      </c>
      <c r="AE113">
        <v>0.64</v>
      </c>
      <c r="AF113">
        <v>981</v>
      </c>
      <c r="AG113">
        <v>2</v>
      </c>
      <c r="AH113">
        <v>40</v>
      </c>
      <c r="AI113">
        <v>35</v>
      </c>
      <c r="AJ113">
        <v>191</v>
      </c>
      <c r="AK113">
        <v>170</v>
      </c>
      <c r="AL113">
        <v>4.9000000000000004</v>
      </c>
      <c r="AM113">
        <v>174</v>
      </c>
      <c r="AN113" t="s">
        <v>155</v>
      </c>
      <c r="AO113">
        <v>2</v>
      </c>
      <c r="AP113" s="28">
        <v>0.82435185185185189</v>
      </c>
      <c r="AQ113">
        <v>47.163983000000002</v>
      </c>
      <c r="AR113">
        <v>-88.489958000000001</v>
      </c>
      <c r="AS113">
        <v>319.3</v>
      </c>
      <c r="AT113">
        <v>27.8</v>
      </c>
      <c r="AU113">
        <v>12</v>
      </c>
      <c r="AV113">
        <v>10</v>
      </c>
      <c r="AW113" t="s">
        <v>207</v>
      </c>
      <c r="AX113">
        <v>2.1291289999999998</v>
      </c>
      <c r="AY113">
        <v>1.4556560000000001</v>
      </c>
      <c r="AZ113">
        <v>3.7860860000000001</v>
      </c>
      <c r="BA113">
        <v>14.686999999999999</v>
      </c>
      <c r="BB113">
        <v>14.51</v>
      </c>
      <c r="BC113">
        <v>0.99</v>
      </c>
      <c r="BD113">
        <v>14.7</v>
      </c>
      <c r="BE113">
        <v>2970.6880000000001</v>
      </c>
      <c r="BF113">
        <v>118.199</v>
      </c>
      <c r="BG113">
        <v>6.7770000000000001</v>
      </c>
      <c r="BH113">
        <v>2.8000000000000001E-2</v>
      </c>
      <c r="BI113">
        <v>6.8049999999999997</v>
      </c>
      <c r="BJ113">
        <v>5.5519999999999996</v>
      </c>
      <c r="BK113">
        <v>2.3E-2</v>
      </c>
      <c r="BL113">
        <v>5.5750000000000002</v>
      </c>
      <c r="BM113">
        <v>0.49619999999999997</v>
      </c>
      <c r="BQ113">
        <v>60.337000000000003</v>
      </c>
      <c r="BR113">
        <v>0.38480500000000001</v>
      </c>
      <c r="BS113">
        <v>-5</v>
      </c>
      <c r="BT113">
        <v>5.0000000000000001E-3</v>
      </c>
      <c r="BU113">
        <v>9.4036720000000003</v>
      </c>
      <c r="BW113" s="4">
        <f t="shared" si="15"/>
        <v>2.4844501424000001</v>
      </c>
      <c r="BX113" t="e">
        <v>#NAME?</v>
      </c>
      <c r="BY113" s="4">
        <f t="shared" si="16"/>
        <v>20680.558531758543</v>
      </c>
      <c r="BZ113" s="4">
        <f t="shared" si="17"/>
        <v>822.8468751667383</v>
      </c>
      <c r="CA113" s="4">
        <f t="shared" si="18"/>
        <v>47.1783456121032</v>
      </c>
      <c r="CB113" s="4">
        <f t="shared" si="19"/>
        <v>0.1949230746848</v>
      </c>
    </row>
    <row r="114" spans="1:80" customFormat="1" x14ac:dyDescent="0.25">
      <c r="A114" s="26">
        <v>43530</v>
      </c>
      <c r="B114" s="27">
        <v>0.61587763888888891</v>
      </c>
      <c r="C114">
        <v>14.186</v>
      </c>
      <c r="D114">
        <v>0.88300000000000001</v>
      </c>
      <c r="E114">
        <v>8830.3209019999995</v>
      </c>
      <c r="F114">
        <v>302.89999999999998</v>
      </c>
      <c r="G114">
        <v>1.3</v>
      </c>
      <c r="H114">
        <v>73.900000000000006</v>
      </c>
      <c r="J114">
        <v>0.4</v>
      </c>
      <c r="K114">
        <v>0.87280000000000002</v>
      </c>
      <c r="L114">
        <v>12.3817</v>
      </c>
      <c r="M114">
        <v>0.77070000000000005</v>
      </c>
      <c r="N114">
        <v>264.35449999999997</v>
      </c>
      <c r="O114">
        <v>1.1347</v>
      </c>
      <c r="P114">
        <v>265.5</v>
      </c>
      <c r="Q114">
        <v>216.5444</v>
      </c>
      <c r="R114">
        <v>0.92949999999999999</v>
      </c>
      <c r="S114">
        <v>217.5</v>
      </c>
      <c r="T114">
        <v>73.947999999999993</v>
      </c>
      <c r="W114">
        <v>0</v>
      </c>
      <c r="X114">
        <v>0.34910000000000002</v>
      </c>
      <c r="Y114">
        <v>12.2</v>
      </c>
      <c r="Z114">
        <v>899</v>
      </c>
      <c r="AA114">
        <v>890</v>
      </c>
      <c r="AB114">
        <v>907</v>
      </c>
      <c r="AC114">
        <v>89</v>
      </c>
      <c r="AD114">
        <v>28.02</v>
      </c>
      <c r="AE114">
        <v>0.64</v>
      </c>
      <c r="AF114">
        <v>981</v>
      </c>
      <c r="AG114">
        <v>2</v>
      </c>
      <c r="AH114">
        <v>40</v>
      </c>
      <c r="AI114">
        <v>35</v>
      </c>
      <c r="AJ114">
        <v>191</v>
      </c>
      <c r="AK114">
        <v>169.2</v>
      </c>
      <c r="AL114">
        <v>4.5999999999999996</v>
      </c>
      <c r="AM114">
        <v>174</v>
      </c>
      <c r="AN114" t="s">
        <v>155</v>
      </c>
      <c r="AO114">
        <v>2</v>
      </c>
      <c r="AP114" s="28">
        <v>0.82436342592592593</v>
      </c>
      <c r="AQ114">
        <v>47.163905</v>
      </c>
      <c r="AR114">
        <v>-88.490093000000002</v>
      </c>
      <c r="AS114">
        <v>319</v>
      </c>
      <c r="AT114">
        <v>28.7</v>
      </c>
      <c r="AU114">
        <v>12</v>
      </c>
      <c r="AV114">
        <v>9</v>
      </c>
      <c r="AW114" t="s">
        <v>211</v>
      </c>
      <c r="AX114">
        <v>1.869</v>
      </c>
      <c r="AY114">
        <v>1.1293</v>
      </c>
      <c r="AZ114">
        <v>3.9430999999999998</v>
      </c>
      <c r="BA114">
        <v>14.686999999999999</v>
      </c>
      <c r="BB114">
        <v>14.64</v>
      </c>
      <c r="BC114">
        <v>1</v>
      </c>
      <c r="BD114">
        <v>14.57</v>
      </c>
      <c r="BE114">
        <v>2971.308</v>
      </c>
      <c r="BF114">
        <v>117.721</v>
      </c>
      <c r="BG114">
        <v>6.6429999999999998</v>
      </c>
      <c r="BH114">
        <v>2.9000000000000001E-2</v>
      </c>
      <c r="BI114">
        <v>6.6719999999999997</v>
      </c>
      <c r="BJ114">
        <v>5.4420000000000002</v>
      </c>
      <c r="BK114">
        <v>2.3E-2</v>
      </c>
      <c r="BL114">
        <v>5.4649999999999999</v>
      </c>
      <c r="BM114">
        <v>0.5635</v>
      </c>
      <c r="BQ114">
        <v>60.92</v>
      </c>
      <c r="BR114">
        <v>0.43634800000000001</v>
      </c>
      <c r="BS114">
        <v>-5</v>
      </c>
      <c r="BT114">
        <v>5.8430000000000001E-3</v>
      </c>
      <c r="BU114">
        <v>10.663254</v>
      </c>
      <c r="BW114" s="4">
        <f t="shared" si="15"/>
        <v>2.8172317067999999</v>
      </c>
      <c r="BX114" t="e">
        <v>#NAME?</v>
      </c>
      <c r="BY114" s="4">
        <f t="shared" si="16"/>
        <v>23455.525961586547</v>
      </c>
      <c r="BZ114" s="4">
        <f t="shared" si="17"/>
        <v>929.2903905364002</v>
      </c>
      <c r="CA114" s="4">
        <f t="shared" si="18"/>
        <v>52.439888077176597</v>
      </c>
      <c r="CB114" s="4">
        <f t="shared" si="19"/>
        <v>0.2289262011498</v>
      </c>
    </row>
    <row r="115" spans="1:80" customFormat="1" x14ac:dyDescent="0.25">
      <c r="A115" s="26">
        <v>43530</v>
      </c>
      <c r="B115" s="27">
        <v>0.61588921296296295</v>
      </c>
      <c r="C115">
        <v>14.12</v>
      </c>
      <c r="D115">
        <v>0.86809999999999998</v>
      </c>
      <c r="E115">
        <v>8680.6971150000008</v>
      </c>
      <c r="F115">
        <v>274.8</v>
      </c>
      <c r="G115">
        <v>1.3</v>
      </c>
      <c r="H115">
        <v>80.599999999999994</v>
      </c>
      <c r="J115">
        <v>0.4</v>
      </c>
      <c r="K115">
        <v>0.87339999999999995</v>
      </c>
      <c r="L115">
        <v>12.3324</v>
      </c>
      <c r="M115">
        <v>0.75819999999999999</v>
      </c>
      <c r="N115">
        <v>239.97540000000001</v>
      </c>
      <c r="O115">
        <v>1.1354</v>
      </c>
      <c r="P115">
        <v>241.1</v>
      </c>
      <c r="Q115">
        <v>196.5744</v>
      </c>
      <c r="R115">
        <v>0.93010000000000004</v>
      </c>
      <c r="S115">
        <v>197.5</v>
      </c>
      <c r="T115">
        <v>80.617199999999997</v>
      </c>
      <c r="W115">
        <v>0</v>
      </c>
      <c r="X115">
        <v>0.34939999999999999</v>
      </c>
      <c r="Y115">
        <v>12</v>
      </c>
      <c r="Z115">
        <v>915</v>
      </c>
      <c r="AA115">
        <v>907</v>
      </c>
      <c r="AB115">
        <v>921</v>
      </c>
      <c r="AC115">
        <v>89</v>
      </c>
      <c r="AD115">
        <v>28.02</v>
      </c>
      <c r="AE115">
        <v>0.64</v>
      </c>
      <c r="AF115">
        <v>981</v>
      </c>
      <c r="AG115">
        <v>2</v>
      </c>
      <c r="AH115">
        <v>40</v>
      </c>
      <c r="AI115">
        <v>35</v>
      </c>
      <c r="AJ115">
        <v>191</v>
      </c>
      <c r="AK115">
        <v>169</v>
      </c>
      <c r="AL115">
        <v>4.5</v>
      </c>
      <c r="AM115">
        <v>174</v>
      </c>
      <c r="AN115" t="s">
        <v>155</v>
      </c>
      <c r="AO115">
        <v>2</v>
      </c>
      <c r="AP115" s="28">
        <v>0.82437499999999997</v>
      </c>
      <c r="AQ115">
        <v>47.163839000000003</v>
      </c>
      <c r="AR115">
        <v>-88.490244000000004</v>
      </c>
      <c r="AS115">
        <v>318.8</v>
      </c>
      <c r="AT115">
        <v>29.3</v>
      </c>
      <c r="AU115">
        <v>12</v>
      </c>
      <c r="AV115">
        <v>9</v>
      </c>
      <c r="AW115" t="s">
        <v>211</v>
      </c>
      <c r="AX115">
        <v>1.3</v>
      </c>
      <c r="AY115">
        <v>1.5586</v>
      </c>
      <c r="AZ115">
        <v>4.1292999999999997</v>
      </c>
      <c r="BA115">
        <v>14.686999999999999</v>
      </c>
      <c r="BB115">
        <v>14.72</v>
      </c>
      <c r="BC115">
        <v>1</v>
      </c>
      <c r="BD115">
        <v>14.496</v>
      </c>
      <c r="BE115">
        <v>2973.3490000000002</v>
      </c>
      <c r="BF115">
        <v>116.343</v>
      </c>
      <c r="BG115">
        <v>6.0590000000000002</v>
      </c>
      <c r="BH115">
        <v>2.9000000000000001E-2</v>
      </c>
      <c r="BI115">
        <v>6.0880000000000001</v>
      </c>
      <c r="BJ115">
        <v>4.9630000000000001</v>
      </c>
      <c r="BK115">
        <v>2.3E-2</v>
      </c>
      <c r="BL115">
        <v>4.9870000000000001</v>
      </c>
      <c r="BM115">
        <v>0.61719999999999997</v>
      </c>
      <c r="BQ115">
        <v>61.244</v>
      </c>
      <c r="BR115">
        <v>0.52208500000000002</v>
      </c>
      <c r="BS115">
        <v>-5</v>
      </c>
      <c r="BT115">
        <v>5.1570000000000001E-3</v>
      </c>
      <c r="BU115">
        <v>12.758452999999999</v>
      </c>
      <c r="BW115" s="4">
        <f t="shared" si="15"/>
        <v>3.3707832825999997</v>
      </c>
      <c r="BX115" t="e">
        <v>#NAME?</v>
      </c>
      <c r="BY115" s="4">
        <f t="shared" si="16"/>
        <v>28083.527367172508</v>
      </c>
      <c r="BZ115" s="4">
        <f t="shared" si="17"/>
        <v>1098.8692630696737</v>
      </c>
      <c r="CA115" s="4">
        <f t="shared" si="18"/>
        <v>57.227756417998094</v>
      </c>
      <c r="CB115" s="4">
        <f t="shared" si="19"/>
        <v>0.27390739992109997</v>
      </c>
    </row>
    <row r="116" spans="1:80" customFormat="1" x14ac:dyDescent="0.25">
      <c r="A116" s="26">
        <v>43530</v>
      </c>
      <c r="B116" s="27">
        <v>0.6159007870370371</v>
      </c>
      <c r="C116">
        <v>14.145</v>
      </c>
      <c r="D116">
        <v>0.69579999999999997</v>
      </c>
      <c r="E116">
        <v>6958.3347210000002</v>
      </c>
      <c r="F116">
        <v>257.5</v>
      </c>
      <c r="G116">
        <v>1.3</v>
      </c>
      <c r="H116">
        <v>78.599999999999994</v>
      </c>
      <c r="J116">
        <v>0.4</v>
      </c>
      <c r="K116">
        <v>0.87460000000000004</v>
      </c>
      <c r="L116">
        <v>12.3719</v>
      </c>
      <c r="M116">
        <v>0.60860000000000003</v>
      </c>
      <c r="N116">
        <v>225.19059999999999</v>
      </c>
      <c r="O116">
        <v>1.137</v>
      </c>
      <c r="P116">
        <v>226.3</v>
      </c>
      <c r="Q116">
        <v>184.46350000000001</v>
      </c>
      <c r="R116">
        <v>0.93140000000000001</v>
      </c>
      <c r="S116">
        <v>185.4</v>
      </c>
      <c r="T116">
        <v>78.605800000000002</v>
      </c>
      <c r="W116">
        <v>0</v>
      </c>
      <c r="X116">
        <v>0.34989999999999999</v>
      </c>
      <c r="Y116">
        <v>11.9</v>
      </c>
      <c r="Z116">
        <v>924</v>
      </c>
      <c r="AA116">
        <v>918</v>
      </c>
      <c r="AB116">
        <v>931</v>
      </c>
      <c r="AC116">
        <v>89</v>
      </c>
      <c r="AD116">
        <v>28.02</v>
      </c>
      <c r="AE116">
        <v>0.64</v>
      </c>
      <c r="AF116">
        <v>981</v>
      </c>
      <c r="AG116">
        <v>2</v>
      </c>
      <c r="AH116">
        <v>40</v>
      </c>
      <c r="AI116">
        <v>35</v>
      </c>
      <c r="AJ116">
        <v>190.2</v>
      </c>
      <c r="AK116">
        <v>169</v>
      </c>
      <c r="AL116">
        <v>4.4000000000000004</v>
      </c>
      <c r="AM116">
        <v>174</v>
      </c>
      <c r="AN116" t="s">
        <v>155</v>
      </c>
      <c r="AO116">
        <v>2</v>
      </c>
      <c r="AP116" s="28">
        <v>0.82438657407407412</v>
      </c>
      <c r="AQ116">
        <v>47.163778999999998</v>
      </c>
      <c r="AR116">
        <v>-88.490416999999994</v>
      </c>
      <c r="AS116">
        <v>318.89999999999998</v>
      </c>
      <c r="AT116">
        <v>30.9</v>
      </c>
      <c r="AU116">
        <v>12</v>
      </c>
      <c r="AV116">
        <v>9</v>
      </c>
      <c r="AW116" t="s">
        <v>211</v>
      </c>
      <c r="AX116">
        <v>1.3431</v>
      </c>
      <c r="AY116">
        <v>2.0724</v>
      </c>
      <c r="AZ116">
        <v>4.3430999999999997</v>
      </c>
      <c r="BA116">
        <v>14.686999999999999</v>
      </c>
      <c r="BB116">
        <v>14.88</v>
      </c>
      <c r="BC116">
        <v>1.01</v>
      </c>
      <c r="BD116">
        <v>14.332000000000001</v>
      </c>
      <c r="BE116">
        <v>3008.2779999999998</v>
      </c>
      <c r="BF116">
        <v>94.188000000000002</v>
      </c>
      <c r="BG116">
        <v>5.734</v>
      </c>
      <c r="BH116">
        <v>2.9000000000000001E-2</v>
      </c>
      <c r="BI116">
        <v>5.7629999999999999</v>
      </c>
      <c r="BJ116">
        <v>4.6970000000000001</v>
      </c>
      <c r="BK116">
        <v>2.4E-2</v>
      </c>
      <c r="BL116">
        <v>4.7210000000000001</v>
      </c>
      <c r="BM116">
        <v>0.6069</v>
      </c>
      <c r="BQ116">
        <v>61.854999999999997</v>
      </c>
      <c r="BR116">
        <v>0.56397600000000003</v>
      </c>
      <c r="BS116">
        <v>-5</v>
      </c>
      <c r="BT116">
        <v>5.8430000000000001E-3</v>
      </c>
      <c r="BU116">
        <v>13.782163000000001</v>
      </c>
      <c r="BW116" s="4">
        <f t="shared" si="15"/>
        <v>3.6412474646000001</v>
      </c>
      <c r="BX116" t="e">
        <v>#NAME?</v>
      </c>
      <c r="BY116" s="4">
        <f t="shared" si="16"/>
        <v>30693.265704855949</v>
      </c>
      <c r="BZ116" s="4">
        <f t="shared" si="17"/>
        <v>960.99406710715311</v>
      </c>
      <c r="CA116" s="4">
        <f t="shared" si="18"/>
        <v>58.503630831872599</v>
      </c>
      <c r="CB116" s="4">
        <f t="shared" si="19"/>
        <v>0.29588512279809998</v>
      </c>
    </row>
    <row r="117" spans="1:80" customFormat="1" x14ac:dyDescent="0.25">
      <c r="A117" s="26">
        <v>43530</v>
      </c>
      <c r="B117" s="27">
        <v>0.61591236111111114</v>
      </c>
      <c r="C117">
        <v>14.135999999999999</v>
      </c>
      <c r="D117">
        <v>0.46289999999999998</v>
      </c>
      <c r="E117">
        <v>4629.1961970000002</v>
      </c>
      <c r="F117">
        <v>252.9</v>
      </c>
      <c r="G117">
        <v>1.3</v>
      </c>
      <c r="H117">
        <v>79</v>
      </c>
      <c r="J117">
        <v>0.3</v>
      </c>
      <c r="K117">
        <v>0.87670000000000003</v>
      </c>
      <c r="L117">
        <v>12.3931</v>
      </c>
      <c r="M117">
        <v>0.40579999999999999</v>
      </c>
      <c r="N117">
        <v>221.73949999999999</v>
      </c>
      <c r="O117">
        <v>1.1396999999999999</v>
      </c>
      <c r="P117">
        <v>222.9</v>
      </c>
      <c r="Q117">
        <v>181.63659999999999</v>
      </c>
      <c r="R117">
        <v>0.93359999999999999</v>
      </c>
      <c r="S117">
        <v>182.6</v>
      </c>
      <c r="T117">
        <v>79.0291</v>
      </c>
      <c r="W117">
        <v>0</v>
      </c>
      <c r="X117">
        <v>0.26300000000000001</v>
      </c>
      <c r="Y117">
        <v>12</v>
      </c>
      <c r="Z117">
        <v>921</v>
      </c>
      <c r="AA117">
        <v>915</v>
      </c>
      <c r="AB117">
        <v>928</v>
      </c>
      <c r="AC117">
        <v>89</v>
      </c>
      <c r="AD117">
        <v>28.02</v>
      </c>
      <c r="AE117">
        <v>0.64</v>
      </c>
      <c r="AF117">
        <v>981</v>
      </c>
      <c r="AG117">
        <v>2</v>
      </c>
      <c r="AH117">
        <v>40</v>
      </c>
      <c r="AI117">
        <v>35</v>
      </c>
      <c r="AJ117">
        <v>190</v>
      </c>
      <c r="AK117">
        <v>168.2</v>
      </c>
      <c r="AL117">
        <v>4.4000000000000004</v>
      </c>
      <c r="AM117">
        <v>174</v>
      </c>
      <c r="AN117" t="s">
        <v>155</v>
      </c>
      <c r="AO117">
        <v>2</v>
      </c>
      <c r="AP117" s="28">
        <v>0.82439814814814805</v>
      </c>
      <c r="AQ117">
        <v>47.163744999999999</v>
      </c>
      <c r="AR117">
        <v>-88.490522999999996</v>
      </c>
      <c r="AS117">
        <v>319.10000000000002</v>
      </c>
      <c r="AT117">
        <v>32.200000000000003</v>
      </c>
      <c r="AU117">
        <v>12</v>
      </c>
      <c r="AV117">
        <v>9</v>
      </c>
      <c r="AW117" t="s">
        <v>211</v>
      </c>
      <c r="AX117">
        <v>1.4</v>
      </c>
      <c r="AY117">
        <v>2.2999999999999998</v>
      </c>
      <c r="AZ117">
        <v>4.4000000000000004</v>
      </c>
      <c r="BA117">
        <v>14.686999999999999</v>
      </c>
      <c r="BB117">
        <v>15.14</v>
      </c>
      <c r="BC117">
        <v>1.03</v>
      </c>
      <c r="BD117">
        <v>14.065</v>
      </c>
      <c r="BE117">
        <v>3056.2890000000002</v>
      </c>
      <c r="BF117">
        <v>63.701000000000001</v>
      </c>
      <c r="BG117">
        <v>5.7270000000000003</v>
      </c>
      <c r="BH117">
        <v>2.9000000000000001E-2</v>
      </c>
      <c r="BI117">
        <v>5.7560000000000002</v>
      </c>
      <c r="BJ117">
        <v>4.6909999999999998</v>
      </c>
      <c r="BK117">
        <v>2.4E-2</v>
      </c>
      <c r="BL117">
        <v>4.7149999999999999</v>
      </c>
      <c r="BM117">
        <v>0.61890000000000001</v>
      </c>
      <c r="BQ117">
        <v>47.161000000000001</v>
      </c>
      <c r="BR117">
        <v>0.48807200000000001</v>
      </c>
      <c r="BS117">
        <v>-5</v>
      </c>
      <c r="BT117">
        <v>6.8430000000000001E-3</v>
      </c>
      <c r="BU117">
        <v>11.927258999999999</v>
      </c>
      <c r="BW117" s="4">
        <f t="shared" si="15"/>
        <v>3.1511818277999999</v>
      </c>
      <c r="BX117" t="e">
        <v>#NAME?</v>
      </c>
      <c r="BY117" s="4">
        <f t="shared" si="16"/>
        <v>26986.267301714295</v>
      </c>
      <c r="BZ117" s="4">
        <f t="shared" si="17"/>
        <v>562.46389441132771</v>
      </c>
      <c r="CA117" s="4">
        <f t="shared" si="18"/>
        <v>50.567977320507893</v>
      </c>
      <c r="CB117" s="4">
        <f t="shared" si="19"/>
        <v>0.25606274529329998</v>
      </c>
    </row>
    <row r="118" spans="1:80" customFormat="1" x14ac:dyDescent="0.25">
      <c r="A118" s="26">
        <v>43530</v>
      </c>
      <c r="B118" s="27">
        <v>0.61592393518518518</v>
      </c>
      <c r="C118">
        <v>14.228999999999999</v>
      </c>
      <c r="D118">
        <v>0.32400000000000001</v>
      </c>
      <c r="E118">
        <v>3240.25974</v>
      </c>
      <c r="F118">
        <v>286.3</v>
      </c>
      <c r="G118">
        <v>1.2</v>
      </c>
      <c r="H118">
        <v>70.8</v>
      </c>
      <c r="J118">
        <v>0.23</v>
      </c>
      <c r="K118">
        <v>0.87719999999999998</v>
      </c>
      <c r="L118">
        <v>12.4818</v>
      </c>
      <c r="M118">
        <v>0.28420000000000001</v>
      </c>
      <c r="N118">
        <v>251.15620000000001</v>
      </c>
      <c r="O118">
        <v>1.0750999999999999</v>
      </c>
      <c r="P118">
        <v>252.2</v>
      </c>
      <c r="Q118">
        <v>205.73310000000001</v>
      </c>
      <c r="R118">
        <v>0.88060000000000005</v>
      </c>
      <c r="S118">
        <v>206.6</v>
      </c>
      <c r="T118">
        <v>70.762200000000007</v>
      </c>
      <c r="W118">
        <v>0</v>
      </c>
      <c r="X118">
        <v>0.2001</v>
      </c>
      <c r="Y118">
        <v>11.9</v>
      </c>
      <c r="Z118">
        <v>894</v>
      </c>
      <c r="AA118">
        <v>885</v>
      </c>
      <c r="AB118">
        <v>899</v>
      </c>
      <c r="AC118">
        <v>89</v>
      </c>
      <c r="AD118">
        <v>28.02</v>
      </c>
      <c r="AE118">
        <v>0.64</v>
      </c>
      <c r="AF118">
        <v>981</v>
      </c>
      <c r="AG118">
        <v>2</v>
      </c>
      <c r="AH118">
        <v>39.156999999999996</v>
      </c>
      <c r="AI118">
        <v>35</v>
      </c>
      <c r="AJ118">
        <v>190</v>
      </c>
      <c r="AK118">
        <v>168.8</v>
      </c>
      <c r="AL118">
        <v>4.5</v>
      </c>
      <c r="AM118">
        <v>174</v>
      </c>
      <c r="AN118" t="s">
        <v>155</v>
      </c>
      <c r="AO118">
        <v>2</v>
      </c>
      <c r="AP118" s="28">
        <v>0.82439814814814805</v>
      </c>
      <c r="AQ118">
        <v>47.163702999999998</v>
      </c>
      <c r="AR118">
        <v>-88.490690999999998</v>
      </c>
      <c r="AS118">
        <v>319.2</v>
      </c>
      <c r="AT118">
        <v>32.9</v>
      </c>
      <c r="AU118">
        <v>12</v>
      </c>
      <c r="AV118">
        <v>9</v>
      </c>
      <c r="AW118" t="s">
        <v>211</v>
      </c>
      <c r="AX118">
        <v>1.3569</v>
      </c>
      <c r="AY118">
        <v>2.2999999999999998</v>
      </c>
      <c r="AZ118">
        <v>3.7534999999999998</v>
      </c>
      <c r="BA118">
        <v>14.686999999999999</v>
      </c>
      <c r="BB118">
        <v>15.2</v>
      </c>
      <c r="BC118">
        <v>1.03</v>
      </c>
      <c r="BD118">
        <v>13.997</v>
      </c>
      <c r="BE118">
        <v>3086.3209999999999</v>
      </c>
      <c r="BF118">
        <v>44.732999999999997</v>
      </c>
      <c r="BG118">
        <v>6.5030000000000001</v>
      </c>
      <c r="BH118">
        <v>2.8000000000000001E-2</v>
      </c>
      <c r="BI118">
        <v>6.5309999999999997</v>
      </c>
      <c r="BJ118">
        <v>5.327</v>
      </c>
      <c r="BK118">
        <v>2.3E-2</v>
      </c>
      <c r="BL118">
        <v>5.35</v>
      </c>
      <c r="BM118">
        <v>0.55559999999999998</v>
      </c>
      <c r="BQ118">
        <v>35.981000000000002</v>
      </c>
      <c r="BR118">
        <v>0.26815099999999997</v>
      </c>
      <c r="BS118">
        <v>-5</v>
      </c>
      <c r="BT118">
        <v>7.0000000000000001E-3</v>
      </c>
      <c r="BU118">
        <v>6.5529400000000004</v>
      </c>
      <c r="BW118" s="4">
        <f t="shared" si="15"/>
        <v>1.731286748</v>
      </c>
      <c r="BX118" t="e">
        <v>#NAME?</v>
      </c>
      <c r="BY118" s="4">
        <f t="shared" si="16"/>
        <v>14972.17982986772</v>
      </c>
      <c r="BZ118" s="4">
        <f t="shared" si="17"/>
        <v>217.00611191430599</v>
      </c>
      <c r="CA118" s="4">
        <f t="shared" si="18"/>
        <v>31.546973057446003</v>
      </c>
      <c r="CB118" s="4">
        <f t="shared" si="19"/>
        <v>0.13583196149599999</v>
      </c>
    </row>
    <row r="119" spans="1:80" customFormat="1" x14ac:dyDescent="0.25">
      <c r="A119" s="26">
        <v>43530</v>
      </c>
      <c r="B119" s="27">
        <v>0.61593550925925922</v>
      </c>
      <c r="C119">
        <v>13.920999999999999</v>
      </c>
      <c r="D119">
        <v>0.32969999999999999</v>
      </c>
      <c r="E119">
        <v>3297.0682390000002</v>
      </c>
      <c r="F119">
        <v>348.5</v>
      </c>
      <c r="G119">
        <v>0.9</v>
      </c>
      <c r="H119">
        <v>62.1</v>
      </c>
      <c r="J119">
        <v>0.2</v>
      </c>
      <c r="K119">
        <v>0.87949999999999995</v>
      </c>
      <c r="L119">
        <v>12.242800000000001</v>
      </c>
      <c r="M119">
        <v>0.28999999999999998</v>
      </c>
      <c r="N119">
        <v>306.47730000000001</v>
      </c>
      <c r="O119">
        <v>0.74939999999999996</v>
      </c>
      <c r="P119">
        <v>307.2</v>
      </c>
      <c r="Q119">
        <v>251.0489</v>
      </c>
      <c r="R119">
        <v>0.6139</v>
      </c>
      <c r="S119">
        <v>251.7</v>
      </c>
      <c r="T119">
        <v>62.112900000000003</v>
      </c>
      <c r="W119">
        <v>0</v>
      </c>
      <c r="X119">
        <v>0.1759</v>
      </c>
      <c r="Y119">
        <v>11.9</v>
      </c>
      <c r="Z119">
        <v>873</v>
      </c>
      <c r="AA119">
        <v>862</v>
      </c>
      <c r="AB119">
        <v>878</v>
      </c>
      <c r="AC119">
        <v>89</v>
      </c>
      <c r="AD119">
        <v>28.02</v>
      </c>
      <c r="AE119">
        <v>0.64</v>
      </c>
      <c r="AF119">
        <v>981</v>
      </c>
      <c r="AG119">
        <v>2</v>
      </c>
      <c r="AH119">
        <v>39</v>
      </c>
      <c r="AI119">
        <v>35</v>
      </c>
      <c r="AJ119">
        <v>190</v>
      </c>
      <c r="AK119">
        <v>169</v>
      </c>
      <c r="AL119">
        <v>4.4000000000000004</v>
      </c>
      <c r="AM119">
        <v>174</v>
      </c>
      <c r="AN119" t="s">
        <v>155</v>
      </c>
      <c r="AO119">
        <v>2</v>
      </c>
      <c r="AP119" s="28">
        <v>0.82442129629629635</v>
      </c>
      <c r="AQ119">
        <v>47.163640000000001</v>
      </c>
      <c r="AR119">
        <v>-88.491012999999995</v>
      </c>
      <c r="AS119">
        <v>319.39999999999998</v>
      </c>
      <c r="AT119">
        <v>34.700000000000003</v>
      </c>
      <c r="AU119">
        <v>12</v>
      </c>
      <c r="AV119">
        <v>10</v>
      </c>
      <c r="AW119" t="s">
        <v>207</v>
      </c>
      <c r="AX119">
        <v>1.3</v>
      </c>
      <c r="AY119">
        <v>2.2999999999999998</v>
      </c>
      <c r="AZ119">
        <v>2.9</v>
      </c>
      <c r="BA119">
        <v>14.686999999999999</v>
      </c>
      <c r="BB119">
        <v>15.5</v>
      </c>
      <c r="BC119">
        <v>1.06</v>
      </c>
      <c r="BD119">
        <v>13.705</v>
      </c>
      <c r="BE119">
        <v>3083.931</v>
      </c>
      <c r="BF119">
        <v>46.488999999999997</v>
      </c>
      <c r="BG119">
        <v>8.0850000000000009</v>
      </c>
      <c r="BH119">
        <v>0.02</v>
      </c>
      <c r="BI119">
        <v>8.1039999999999992</v>
      </c>
      <c r="BJ119">
        <v>6.6219999999999999</v>
      </c>
      <c r="BK119">
        <v>1.6E-2</v>
      </c>
      <c r="BL119">
        <v>6.6390000000000002</v>
      </c>
      <c r="BM119">
        <v>0.49680000000000002</v>
      </c>
      <c r="BQ119">
        <v>32.216000000000001</v>
      </c>
      <c r="BR119">
        <v>0.115352</v>
      </c>
      <c r="BS119">
        <v>-5</v>
      </c>
      <c r="BT119">
        <v>7.0000000000000001E-3</v>
      </c>
      <c r="BU119">
        <v>2.8189150000000001</v>
      </c>
      <c r="BW119" s="4">
        <f t="shared" si="15"/>
        <v>0.74475734299999996</v>
      </c>
      <c r="BX119" t="e">
        <v>#NAME?</v>
      </c>
      <c r="BY119" s="4">
        <f t="shared" si="16"/>
        <v>6435.6791244065589</v>
      </c>
      <c r="BZ119" s="4">
        <f t="shared" si="17"/>
        <v>97.015233743730477</v>
      </c>
      <c r="CA119" s="4">
        <f t="shared" si="18"/>
        <v>16.872123831832504</v>
      </c>
      <c r="CB119" s="4">
        <f t="shared" si="19"/>
        <v>4.1736855489999995E-2</v>
      </c>
    </row>
    <row r="120" spans="1:80" customFormat="1" x14ac:dyDescent="0.25">
      <c r="A120" s="26">
        <v>43530</v>
      </c>
      <c r="B120" s="27">
        <v>0.61594708333333337</v>
      </c>
      <c r="C120">
        <v>13.922000000000001</v>
      </c>
      <c r="D120">
        <v>9.2100000000000001E-2</v>
      </c>
      <c r="E120">
        <v>921.33108700000003</v>
      </c>
      <c r="F120">
        <v>363.6</v>
      </c>
      <c r="G120">
        <v>0.8</v>
      </c>
      <c r="H120">
        <v>60.9</v>
      </c>
      <c r="J120">
        <v>0.2</v>
      </c>
      <c r="K120">
        <v>0.88149999999999995</v>
      </c>
      <c r="L120">
        <v>12.2727</v>
      </c>
      <c r="M120">
        <v>8.1199999999999994E-2</v>
      </c>
      <c r="N120">
        <v>320.49520000000001</v>
      </c>
      <c r="O120">
        <v>0.70520000000000005</v>
      </c>
      <c r="P120">
        <v>321.2</v>
      </c>
      <c r="Q120">
        <v>262.5317</v>
      </c>
      <c r="R120">
        <v>0.57769999999999999</v>
      </c>
      <c r="S120">
        <v>263.10000000000002</v>
      </c>
      <c r="T120">
        <v>60.936300000000003</v>
      </c>
      <c r="W120">
        <v>0</v>
      </c>
      <c r="X120">
        <v>0.17630000000000001</v>
      </c>
      <c r="Y120">
        <v>12</v>
      </c>
      <c r="Z120">
        <v>869</v>
      </c>
      <c r="AA120">
        <v>857</v>
      </c>
      <c r="AB120">
        <v>874</v>
      </c>
      <c r="AC120">
        <v>89</v>
      </c>
      <c r="AD120">
        <v>28.02</v>
      </c>
      <c r="AE120">
        <v>0.64</v>
      </c>
      <c r="AF120">
        <v>981</v>
      </c>
      <c r="AG120">
        <v>2</v>
      </c>
      <c r="AH120">
        <v>39.842157999999998</v>
      </c>
      <c r="AI120">
        <v>35</v>
      </c>
      <c r="AJ120">
        <v>190</v>
      </c>
      <c r="AK120">
        <v>169</v>
      </c>
      <c r="AL120">
        <v>4.5</v>
      </c>
      <c r="AM120">
        <v>174</v>
      </c>
      <c r="AN120" t="s">
        <v>155</v>
      </c>
      <c r="AO120">
        <v>2</v>
      </c>
      <c r="AP120" s="28">
        <v>0.82443287037037039</v>
      </c>
      <c r="AQ120">
        <v>47.163615</v>
      </c>
      <c r="AR120">
        <v>-88.491236999999998</v>
      </c>
      <c r="AS120">
        <v>319.60000000000002</v>
      </c>
      <c r="AT120">
        <v>35.700000000000003</v>
      </c>
      <c r="AU120">
        <v>12</v>
      </c>
      <c r="AV120">
        <v>10</v>
      </c>
      <c r="AW120" t="s">
        <v>207</v>
      </c>
      <c r="AX120">
        <v>1.3</v>
      </c>
      <c r="AY120">
        <v>2.2999999999999998</v>
      </c>
      <c r="AZ120">
        <v>2.9</v>
      </c>
      <c r="BA120">
        <v>14.686999999999999</v>
      </c>
      <c r="BB120">
        <v>15.78</v>
      </c>
      <c r="BC120">
        <v>1.07</v>
      </c>
      <c r="BD120">
        <v>13.441000000000001</v>
      </c>
      <c r="BE120">
        <v>3136.3809999999999</v>
      </c>
      <c r="BF120">
        <v>13.21</v>
      </c>
      <c r="BG120">
        <v>8.577</v>
      </c>
      <c r="BH120">
        <v>1.9E-2</v>
      </c>
      <c r="BI120">
        <v>8.5960000000000001</v>
      </c>
      <c r="BJ120">
        <v>7.0259999999999998</v>
      </c>
      <c r="BK120">
        <v>1.4999999999999999E-2</v>
      </c>
      <c r="BL120">
        <v>7.0410000000000004</v>
      </c>
      <c r="BM120">
        <v>0.4945</v>
      </c>
      <c r="BQ120">
        <v>32.76</v>
      </c>
      <c r="BR120">
        <v>0.123476</v>
      </c>
      <c r="BS120">
        <v>-5</v>
      </c>
      <c r="BT120">
        <v>7.0000000000000001E-3</v>
      </c>
      <c r="BU120">
        <v>3.0174340000000002</v>
      </c>
      <c r="BW120" s="4">
        <f t="shared" si="15"/>
        <v>0.79720606280000006</v>
      </c>
      <c r="BX120" t="e">
        <v>#NAME?</v>
      </c>
      <c r="BY120" s="4">
        <f t="shared" si="16"/>
        <v>7006.0679199018668</v>
      </c>
      <c r="BZ120" s="4">
        <f t="shared" si="17"/>
        <v>29.508582414542001</v>
      </c>
      <c r="CA120" s="4">
        <f t="shared" si="18"/>
        <v>19.1593574087454</v>
      </c>
      <c r="CB120" s="4">
        <f t="shared" si="19"/>
        <v>4.2442321413799999E-2</v>
      </c>
    </row>
    <row r="121" spans="1:80" customFormat="1" x14ac:dyDescent="0.25">
      <c r="A121" s="26">
        <v>43530</v>
      </c>
      <c r="B121" s="27">
        <v>0.61595865740740741</v>
      </c>
      <c r="C121">
        <v>14.188000000000001</v>
      </c>
      <c r="D121">
        <v>0.14779999999999999</v>
      </c>
      <c r="E121">
        <v>1477.8780280000001</v>
      </c>
      <c r="F121">
        <v>365.9</v>
      </c>
      <c r="G121">
        <v>0.8</v>
      </c>
      <c r="H121">
        <v>54.5</v>
      </c>
      <c r="J121">
        <v>0.22</v>
      </c>
      <c r="K121">
        <v>0.879</v>
      </c>
      <c r="L121">
        <v>12.472200000000001</v>
      </c>
      <c r="M121">
        <v>0.12989999999999999</v>
      </c>
      <c r="N121">
        <v>321.62240000000003</v>
      </c>
      <c r="O121">
        <v>0.70320000000000005</v>
      </c>
      <c r="P121">
        <v>322.3</v>
      </c>
      <c r="Q121">
        <v>263.45499999999998</v>
      </c>
      <c r="R121">
        <v>0.57609999999999995</v>
      </c>
      <c r="S121">
        <v>264</v>
      </c>
      <c r="T121">
        <v>54.526699999999998</v>
      </c>
      <c r="W121">
        <v>0</v>
      </c>
      <c r="X121">
        <v>0.1925</v>
      </c>
      <c r="Y121">
        <v>11.9</v>
      </c>
      <c r="Z121">
        <v>874</v>
      </c>
      <c r="AA121">
        <v>863</v>
      </c>
      <c r="AB121">
        <v>878</v>
      </c>
      <c r="AC121">
        <v>89</v>
      </c>
      <c r="AD121">
        <v>28.02</v>
      </c>
      <c r="AE121">
        <v>0.64</v>
      </c>
      <c r="AF121">
        <v>981</v>
      </c>
      <c r="AG121">
        <v>2</v>
      </c>
      <c r="AH121">
        <v>39.157156999999998</v>
      </c>
      <c r="AI121">
        <v>35</v>
      </c>
      <c r="AJ121">
        <v>190</v>
      </c>
      <c r="AK121">
        <v>168.2</v>
      </c>
      <c r="AL121">
        <v>4.5</v>
      </c>
      <c r="AM121">
        <v>174</v>
      </c>
      <c r="AN121" t="s">
        <v>155</v>
      </c>
      <c r="AO121">
        <v>2</v>
      </c>
      <c r="AP121" s="28">
        <v>0.82444444444444442</v>
      </c>
      <c r="AQ121">
        <v>47.16357</v>
      </c>
      <c r="AR121">
        <v>-88.491412999999994</v>
      </c>
      <c r="AS121">
        <v>319.7</v>
      </c>
      <c r="AT121">
        <v>33.700000000000003</v>
      </c>
      <c r="AU121">
        <v>12</v>
      </c>
      <c r="AV121">
        <v>10</v>
      </c>
      <c r="AW121" t="s">
        <v>207</v>
      </c>
      <c r="AX121">
        <v>1.1707000000000001</v>
      </c>
      <c r="AY121">
        <v>2.1707000000000001</v>
      </c>
      <c r="AZ121">
        <v>2.5983000000000001</v>
      </c>
      <c r="BA121">
        <v>14.686999999999999</v>
      </c>
      <c r="BB121">
        <v>15.44</v>
      </c>
      <c r="BC121">
        <v>1.05</v>
      </c>
      <c r="BD121">
        <v>13.76</v>
      </c>
      <c r="BE121">
        <v>3124.5790000000002</v>
      </c>
      <c r="BF121">
        <v>20.715</v>
      </c>
      <c r="BG121">
        <v>8.4380000000000006</v>
      </c>
      <c r="BH121">
        <v>1.7999999999999999E-2</v>
      </c>
      <c r="BI121">
        <v>8.4559999999999995</v>
      </c>
      <c r="BJ121">
        <v>6.9119999999999999</v>
      </c>
      <c r="BK121">
        <v>1.4999999999999999E-2</v>
      </c>
      <c r="BL121">
        <v>6.9269999999999996</v>
      </c>
      <c r="BM121">
        <v>0.43380000000000002</v>
      </c>
      <c r="BQ121">
        <v>35.067</v>
      </c>
      <c r="BR121">
        <v>0.210756</v>
      </c>
      <c r="BS121">
        <v>-5</v>
      </c>
      <c r="BT121">
        <v>6.1570000000000001E-3</v>
      </c>
      <c r="BU121">
        <v>5.1503439999999996</v>
      </c>
      <c r="BW121" s="4">
        <f t="shared" si="15"/>
        <v>1.3607208847999999</v>
      </c>
      <c r="BX121" t="e">
        <v>#NAME?</v>
      </c>
      <c r="BY121" s="4">
        <f t="shared" si="16"/>
        <v>11913.393758841792</v>
      </c>
      <c r="BZ121" s="4">
        <f t="shared" si="17"/>
        <v>78.982145023187996</v>
      </c>
      <c r="CA121" s="4">
        <f t="shared" si="18"/>
        <v>32.172403558081598</v>
      </c>
      <c r="CB121" s="4">
        <f t="shared" si="19"/>
        <v>6.8630393937599982E-2</v>
      </c>
    </row>
    <row r="122" spans="1:80" customFormat="1" x14ac:dyDescent="0.25">
      <c r="A122" s="26">
        <v>43530</v>
      </c>
      <c r="B122" s="27">
        <v>0.61597023148148145</v>
      </c>
      <c r="C122">
        <v>14.242000000000001</v>
      </c>
      <c r="D122">
        <v>0.1065</v>
      </c>
      <c r="E122">
        <v>1064.7389889999999</v>
      </c>
      <c r="F122">
        <v>392.5</v>
      </c>
      <c r="G122">
        <v>0.8</v>
      </c>
      <c r="H122">
        <v>57.4</v>
      </c>
      <c r="J122">
        <v>0.3</v>
      </c>
      <c r="K122">
        <v>0.879</v>
      </c>
      <c r="L122">
        <v>12.518800000000001</v>
      </c>
      <c r="M122">
        <v>9.3600000000000003E-2</v>
      </c>
      <c r="N122">
        <v>345.04450000000003</v>
      </c>
      <c r="O122">
        <v>0.70320000000000005</v>
      </c>
      <c r="P122">
        <v>345.7</v>
      </c>
      <c r="Q122">
        <v>282.64109999999999</v>
      </c>
      <c r="R122">
        <v>0.57599999999999996</v>
      </c>
      <c r="S122">
        <v>283.2</v>
      </c>
      <c r="T122">
        <v>57.4315</v>
      </c>
      <c r="W122">
        <v>0</v>
      </c>
      <c r="X122">
        <v>0.26369999999999999</v>
      </c>
      <c r="Y122">
        <v>11.9</v>
      </c>
      <c r="Z122">
        <v>881</v>
      </c>
      <c r="AA122">
        <v>871</v>
      </c>
      <c r="AB122">
        <v>885</v>
      </c>
      <c r="AC122">
        <v>89</v>
      </c>
      <c r="AD122">
        <v>28.02</v>
      </c>
      <c r="AE122">
        <v>0.64</v>
      </c>
      <c r="AF122">
        <v>981</v>
      </c>
      <c r="AG122">
        <v>2</v>
      </c>
      <c r="AH122">
        <v>39</v>
      </c>
      <c r="AI122">
        <v>35</v>
      </c>
      <c r="AJ122">
        <v>190</v>
      </c>
      <c r="AK122">
        <v>168</v>
      </c>
      <c r="AL122">
        <v>4.5</v>
      </c>
      <c r="AM122">
        <v>174</v>
      </c>
      <c r="AN122" t="s">
        <v>155</v>
      </c>
      <c r="AO122">
        <v>2</v>
      </c>
      <c r="AP122" s="28">
        <v>0.82445601851851846</v>
      </c>
      <c r="AQ122">
        <v>47.163510000000002</v>
      </c>
      <c r="AR122">
        <v>-88.491544000000005</v>
      </c>
      <c r="AS122">
        <v>319.5</v>
      </c>
      <c r="AT122">
        <v>29.9</v>
      </c>
      <c r="AU122">
        <v>12</v>
      </c>
      <c r="AV122">
        <v>10</v>
      </c>
      <c r="AW122" t="s">
        <v>207</v>
      </c>
      <c r="AX122">
        <v>1</v>
      </c>
      <c r="AY122">
        <v>2.0430999999999999</v>
      </c>
      <c r="AZ122">
        <v>2.2862</v>
      </c>
      <c r="BA122">
        <v>14.686999999999999</v>
      </c>
      <c r="BB122">
        <v>15.43</v>
      </c>
      <c r="BC122">
        <v>1.05</v>
      </c>
      <c r="BD122">
        <v>13.766999999999999</v>
      </c>
      <c r="BE122">
        <v>3133.62</v>
      </c>
      <c r="BF122">
        <v>14.91</v>
      </c>
      <c r="BG122">
        <v>9.0449999999999999</v>
      </c>
      <c r="BH122">
        <v>1.7999999999999999E-2</v>
      </c>
      <c r="BI122">
        <v>9.0630000000000006</v>
      </c>
      <c r="BJ122">
        <v>7.4089999999999998</v>
      </c>
      <c r="BK122">
        <v>1.4999999999999999E-2</v>
      </c>
      <c r="BL122">
        <v>7.4240000000000004</v>
      </c>
      <c r="BM122">
        <v>0.45650000000000002</v>
      </c>
      <c r="BQ122">
        <v>47.994</v>
      </c>
      <c r="BR122">
        <v>0.270679</v>
      </c>
      <c r="BS122">
        <v>-5</v>
      </c>
      <c r="BT122">
        <v>5.1570000000000001E-3</v>
      </c>
      <c r="BU122">
        <v>6.6147179999999999</v>
      </c>
      <c r="BW122" s="4">
        <f t="shared" si="15"/>
        <v>1.7476084956</v>
      </c>
      <c r="BX122" t="e">
        <v>#NAME?</v>
      </c>
      <c r="BY122" s="4">
        <f t="shared" si="16"/>
        <v>15344.947741964146</v>
      </c>
      <c r="BZ122" s="4">
        <f t="shared" si="17"/>
        <v>73.012417214813993</v>
      </c>
      <c r="CA122" s="4">
        <f t="shared" si="18"/>
        <v>44.292241026692992</v>
      </c>
      <c r="CB122" s="4">
        <f t="shared" si="19"/>
        <v>8.8143763237199982E-2</v>
      </c>
    </row>
    <row r="123" spans="1:80" customFormat="1" x14ac:dyDescent="0.25">
      <c r="A123" s="26">
        <v>43530</v>
      </c>
      <c r="B123" s="27">
        <v>0.61598180555555559</v>
      </c>
      <c r="C123">
        <v>13.651</v>
      </c>
      <c r="D123">
        <v>4.8300000000000003E-2</v>
      </c>
      <c r="E123">
        <v>483.3</v>
      </c>
      <c r="F123">
        <v>389.3</v>
      </c>
      <c r="G123">
        <v>0.8</v>
      </c>
      <c r="H123">
        <v>58.2</v>
      </c>
      <c r="J123">
        <v>0.4</v>
      </c>
      <c r="K123">
        <v>0.88400000000000001</v>
      </c>
      <c r="L123">
        <v>12.067500000000001</v>
      </c>
      <c r="M123">
        <v>4.2700000000000002E-2</v>
      </c>
      <c r="N123">
        <v>344.12580000000003</v>
      </c>
      <c r="O123">
        <v>0.70720000000000005</v>
      </c>
      <c r="P123">
        <v>344.8</v>
      </c>
      <c r="Q123">
        <v>281.88850000000002</v>
      </c>
      <c r="R123">
        <v>0.57930000000000004</v>
      </c>
      <c r="S123">
        <v>282.5</v>
      </c>
      <c r="T123">
        <v>58.202100000000002</v>
      </c>
      <c r="W123">
        <v>0</v>
      </c>
      <c r="X123">
        <v>0.35360000000000003</v>
      </c>
      <c r="Y123">
        <v>11.9</v>
      </c>
      <c r="Z123">
        <v>884</v>
      </c>
      <c r="AA123">
        <v>874</v>
      </c>
      <c r="AB123">
        <v>888</v>
      </c>
      <c r="AC123">
        <v>89</v>
      </c>
      <c r="AD123">
        <v>28.02</v>
      </c>
      <c r="AE123">
        <v>0.64</v>
      </c>
      <c r="AF123">
        <v>981</v>
      </c>
      <c r="AG123">
        <v>2</v>
      </c>
      <c r="AH123">
        <v>39</v>
      </c>
      <c r="AI123">
        <v>35</v>
      </c>
      <c r="AJ123">
        <v>190</v>
      </c>
      <c r="AK123">
        <v>168</v>
      </c>
      <c r="AL123">
        <v>4.5999999999999996</v>
      </c>
      <c r="AM123">
        <v>174</v>
      </c>
      <c r="AN123" t="s">
        <v>155</v>
      </c>
      <c r="AO123">
        <v>2</v>
      </c>
      <c r="AP123" s="28">
        <v>0.82446759259259261</v>
      </c>
      <c r="AQ123">
        <v>47.163437999999999</v>
      </c>
      <c r="AR123">
        <v>-88.491668000000004</v>
      </c>
      <c r="AS123">
        <v>319.5</v>
      </c>
      <c r="AT123">
        <v>28.3</v>
      </c>
      <c r="AU123">
        <v>12</v>
      </c>
      <c r="AV123">
        <v>10</v>
      </c>
      <c r="AW123" t="s">
        <v>207</v>
      </c>
      <c r="AX123">
        <v>1.0430999999999999</v>
      </c>
      <c r="AY123">
        <v>2.1431</v>
      </c>
      <c r="AZ123">
        <v>2.4</v>
      </c>
      <c r="BA123">
        <v>14.686999999999999</v>
      </c>
      <c r="BB123">
        <v>16.12</v>
      </c>
      <c r="BC123">
        <v>1.1000000000000001</v>
      </c>
      <c r="BD123">
        <v>13.124000000000001</v>
      </c>
      <c r="BE123">
        <v>3146.2440000000001</v>
      </c>
      <c r="BF123">
        <v>7.0890000000000004</v>
      </c>
      <c r="BG123">
        <v>9.3960000000000008</v>
      </c>
      <c r="BH123">
        <v>1.9E-2</v>
      </c>
      <c r="BI123">
        <v>9.4149999999999991</v>
      </c>
      <c r="BJ123">
        <v>7.6959999999999997</v>
      </c>
      <c r="BK123">
        <v>1.6E-2</v>
      </c>
      <c r="BL123">
        <v>7.7119999999999997</v>
      </c>
      <c r="BM123">
        <v>0.4819</v>
      </c>
      <c r="BQ123">
        <v>67.031000000000006</v>
      </c>
      <c r="BR123">
        <v>0.28237200000000001</v>
      </c>
      <c r="BS123">
        <v>-5</v>
      </c>
      <c r="BT123">
        <v>5.8430000000000001E-3</v>
      </c>
      <c r="BU123">
        <v>6.9004649999999996</v>
      </c>
      <c r="BW123" s="4">
        <f t="shared" si="15"/>
        <v>1.8231028529999997</v>
      </c>
      <c r="BX123" t="e">
        <v>#NAME?</v>
      </c>
      <c r="BY123" s="4">
        <f t="shared" si="16"/>
        <v>16072.317650541436</v>
      </c>
      <c r="BZ123" s="4">
        <f t="shared" si="17"/>
        <v>36.213548543815499</v>
      </c>
      <c r="CA123" s="4">
        <f t="shared" si="18"/>
        <v>47.998660194342001</v>
      </c>
      <c r="CB123" s="4">
        <f t="shared" si="19"/>
        <v>9.7059870550499985E-2</v>
      </c>
    </row>
    <row r="124" spans="1:80" customFormat="1" x14ac:dyDescent="0.25">
      <c r="A124" s="26">
        <v>43530</v>
      </c>
      <c r="B124" s="27">
        <v>0.61599337962962963</v>
      </c>
      <c r="C124">
        <v>13.98</v>
      </c>
      <c r="D124">
        <v>6.4699999999999994E-2</v>
      </c>
      <c r="E124">
        <v>647.48129700000004</v>
      </c>
      <c r="F124">
        <v>380</v>
      </c>
      <c r="G124">
        <v>0.8</v>
      </c>
      <c r="H124">
        <v>55.5</v>
      </c>
      <c r="J124">
        <v>0.4</v>
      </c>
      <c r="K124">
        <v>0.88129999999999997</v>
      </c>
      <c r="L124">
        <v>12.3208</v>
      </c>
      <c r="M124">
        <v>5.7099999999999998E-2</v>
      </c>
      <c r="N124">
        <v>334.86239999999998</v>
      </c>
      <c r="O124">
        <v>0.70509999999999995</v>
      </c>
      <c r="P124">
        <v>335.6</v>
      </c>
      <c r="Q124">
        <v>274.30040000000002</v>
      </c>
      <c r="R124">
        <v>0.57750000000000001</v>
      </c>
      <c r="S124">
        <v>274.89999999999998</v>
      </c>
      <c r="T124">
        <v>55.492699999999999</v>
      </c>
      <c r="W124">
        <v>0</v>
      </c>
      <c r="X124">
        <v>0.35249999999999998</v>
      </c>
      <c r="Y124">
        <v>11.9</v>
      </c>
      <c r="Z124">
        <v>882</v>
      </c>
      <c r="AA124">
        <v>873</v>
      </c>
      <c r="AB124">
        <v>886</v>
      </c>
      <c r="AC124">
        <v>89</v>
      </c>
      <c r="AD124">
        <v>28.02</v>
      </c>
      <c r="AE124">
        <v>0.64</v>
      </c>
      <c r="AF124">
        <v>981</v>
      </c>
      <c r="AG124">
        <v>2</v>
      </c>
      <c r="AH124">
        <v>39</v>
      </c>
      <c r="AI124">
        <v>35</v>
      </c>
      <c r="AJ124">
        <v>190</v>
      </c>
      <c r="AK124">
        <v>168</v>
      </c>
      <c r="AL124">
        <v>4.5</v>
      </c>
      <c r="AM124">
        <v>174</v>
      </c>
      <c r="AN124" t="s">
        <v>155</v>
      </c>
      <c r="AO124">
        <v>2</v>
      </c>
      <c r="AP124" s="28">
        <v>0.82447916666666676</v>
      </c>
      <c r="AQ124">
        <v>47.163347000000002</v>
      </c>
      <c r="AR124">
        <v>-88.491780000000006</v>
      </c>
      <c r="AS124">
        <v>319.5</v>
      </c>
      <c r="AT124">
        <v>28.5</v>
      </c>
      <c r="AU124">
        <v>12</v>
      </c>
      <c r="AV124">
        <v>10</v>
      </c>
      <c r="AW124" t="s">
        <v>207</v>
      </c>
      <c r="AX124">
        <v>1.1000000000000001</v>
      </c>
      <c r="AY124">
        <v>2.2431000000000001</v>
      </c>
      <c r="AZ124">
        <v>2.4430999999999998</v>
      </c>
      <c r="BA124">
        <v>14.686999999999999</v>
      </c>
      <c r="BB124">
        <v>15.75</v>
      </c>
      <c r="BC124">
        <v>1.07</v>
      </c>
      <c r="BD124">
        <v>13.465</v>
      </c>
      <c r="BE124">
        <v>3142.7040000000002</v>
      </c>
      <c r="BF124">
        <v>9.2639999999999993</v>
      </c>
      <c r="BG124">
        <v>8.9450000000000003</v>
      </c>
      <c r="BH124">
        <v>1.9E-2</v>
      </c>
      <c r="BI124">
        <v>8.9640000000000004</v>
      </c>
      <c r="BJ124">
        <v>7.327</v>
      </c>
      <c r="BK124">
        <v>1.4999999999999999E-2</v>
      </c>
      <c r="BL124">
        <v>7.3419999999999996</v>
      </c>
      <c r="BM124">
        <v>0.44950000000000001</v>
      </c>
      <c r="BQ124">
        <v>65.382999999999996</v>
      </c>
      <c r="BR124">
        <v>0.27963100000000002</v>
      </c>
      <c r="BS124">
        <v>-5</v>
      </c>
      <c r="BT124">
        <v>6.0000000000000001E-3</v>
      </c>
      <c r="BU124">
        <v>6.8334919999999997</v>
      </c>
      <c r="BW124" s="4">
        <f t="shared" si="15"/>
        <v>1.8054085863999998</v>
      </c>
      <c r="BX124" t="e">
        <v>#NAME?</v>
      </c>
      <c r="BY124" s="4">
        <f t="shared" si="16"/>
        <v>15898.418248145028</v>
      </c>
      <c r="BZ124" s="4">
        <f t="shared" si="17"/>
        <v>46.865039358086392</v>
      </c>
      <c r="CA124" s="4">
        <f t="shared" si="18"/>
        <v>45.251271271381995</v>
      </c>
      <c r="CB124" s="4">
        <f t="shared" si="19"/>
        <v>9.6117848424399993E-2</v>
      </c>
    </row>
    <row r="125" spans="1:80" customFormat="1" x14ac:dyDescent="0.25">
      <c r="A125" s="26">
        <v>43530</v>
      </c>
      <c r="B125" s="27">
        <v>0.61600495370370367</v>
      </c>
      <c r="C125">
        <v>14.047000000000001</v>
      </c>
      <c r="D125">
        <v>0.26079999999999998</v>
      </c>
      <c r="E125">
        <v>2607.645051</v>
      </c>
      <c r="F125">
        <v>384</v>
      </c>
      <c r="G125">
        <v>0.7</v>
      </c>
      <c r="H125">
        <v>60</v>
      </c>
      <c r="J125">
        <v>0.42</v>
      </c>
      <c r="K125">
        <v>0.87909999999999999</v>
      </c>
      <c r="L125">
        <v>12.3491</v>
      </c>
      <c r="M125">
        <v>0.22919999999999999</v>
      </c>
      <c r="N125">
        <v>337.58819999999997</v>
      </c>
      <c r="O125">
        <v>0.61539999999999995</v>
      </c>
      <c r="P125">
        <v>338.2</v>
      </c>
      <c r="Q125">
        <v>276.5333</v>
      </c>
      <c r="R125">
        <v>0.50409999999999999</v>
      </c>
      <c r="S125">
        <v>277</v>
      </c>
      <c r="T125">
        <v>59.968499999999999</v>
      </c>
      <c r="W125">
        <v>0</v>
      </c>
      <c r="X125">
        <v>0.36599999999999999</v>
      </c>
      <c r="Y125">
        <v>12</v>
      </c>
      <c r="Z125">
        <v>892</v>
      </c>
      <c r="AA125">
        <v>884</v>
      </c>
      <c r="AB125">
        <v>897</v>
      </c>
      <c r="AC125">
        <v>89</v>
      </c>
      <c r="AD125">
        <v>28.02</v>
      </c>
      <c r="AE125">
        <v>0.64</v>
      </c>
      <c r="AF125">
        <v>981</v>
      </c>
      <c r="AG125">
        <v>2</v>
      </c>
      <c r="AH125">
        <v>39</v>
      </c>
      <c r="AI125">
        <v>35</v>
      </c>
      <c r="AJ125">
        <v>190</v>
      </c>
      <c r="AK125">
        <v>168</v>
      </c>
      <c r="AL125">
        <v>4.5</v>
      </c>
      <c r="AM125">
        <v>174</v>
      </c>
      <c r="AN125" t="s">
        <v>155</v>
      </c>
      <c r="AO125">
        <v>2</v>
      </c>
      <c r="AP125" s="28">
        <v>0.82449074074074069</v>
      </c>
      <c r="AQ125">
        <v>47.163235999999998</v>
      </c>
      <c r="AR125">
        <v>-88.491871000000003</v>
      </c>
      <c r="AS125">
        <v>319.2</v>
      </c>
      <c r="AT125">
        <v>29.4</v>
      </c>
      <c r="AU125">
        <v>12</v>
      </c>
      <c r="AV125">
        <v>10</v>
      </c>
      <c r="AW125" t="s">
        <v>207</v>
      </c>
      <c r="AX125">
        <v>1.1000000000000001</v>
      </c>
      <c r="AY125">
        <v>2.2999999999999998</v>
      </c>
      <c r="AZ125">
        <v>2.5430999999999999</v>
      </c>
      <c r="BA125">
        <v>14.686999999999999</v>
      </c>
      <c r="BB125">
        <v>15.45</v>
      </c>
      <c r="BC125">
        <v>1.05</v>
      </c>
      <c r="BD125">
        <v>13.747</v>
      </c>
      <c r="BE125">
        <v>3099.4609999999998</v>
      </c>
      <c r="BF125">
        <v>36.622</v>
      </c>
      <c r="BG125">
        <v>8.8729999999999993</v>
      </c>
      <c r="BH125">
        <v>1.6E-2</v>
      </c>
      <c r="BI125">
        <v>8.8889999999999993</v>
      </c>
      <c r="BJ125">
        <v>7.2679999999999998</v>
      </c>
      <c r="BK125">
        <v>1.2999999999999999E-2</v>
      </c>
      <c r="BL125">
        <v>7.282</v>
      </c>
      <c r="BM125">
        <v>0.47799999999999998</v>
      </c>
      <c r="BQ125">
        <v>66.795000000000002</v>
      </c>
      <c r="BR125">
        <v>0.36412699999999998</v>
      </c>
      <c r="BS125">
        <v>-5</v>
      </c>
      <c r="BT125">
        <v>6.0000000000000001E-3</v>
      </c>
      <c r="BU125">
        <v>8.8983570000000007</v>
      </c>
      <c r="BW125" s="4">
        <f t="shared" si="15"/>
        <v>2.3509459194</v>
      </c>
      <c r="BX125" t="e">
        <v>#NAME?</v>
      </c>
      <c r="BY125" s="4">
        <f t="shared" si="16"/>
        <v>20417.555792472653</v>
      </c>
      <c r="BZ125" s="4">
        <f t="shared" si="17"/>
        <v>241.24572892897618</v>
      </c>
      <c r="CA125" s="4">
        <f t="shared" si="18"/>
        <v>58.450476565638304</v>
      </c>
      <c r="CB125" s="4">
        <f t="shared" si="19"/>
        <v>0.1053992589936</v>
      </c>
    </row>
    <row r="126" spans="1:80" customFormat="1" x14ac:dyDescent="0.25">
      <c r="A126" s="26">
        <v>43530</v>
      </c>
      <c r="B126" s="27">
        <v>0.61601652777777771</v>
      </c>
      <c r="C126">
        <v>13.5</v>
      </c>
      <c r="D126">
        <v>2.0226999999999999</v>
      </c>
      <c r="E126">
        <v>20227.098976000001</v>
      </c>
      <c r="F126">
        <v>362.5</v>
      </c>
      <c r="G126">
        <v>0.7</v>
      </c>
      <c r="H126">
        <v>63</v>
      </c>
      <c r="J126">
        <v>0.6</v>
      </c>
      <c r="K126">
        <v>0.86809999999999998</v>
      </c>
      <c r="L126">
        <v>11.7194</v>
      </c>
      <c r="M126">
        <v>1.7559</v>
      </c>
      <c r="N126">
        <v>314.68579999999997</v>
      </c>
      <c r="O126">
        <v>0.60770000000000002</v>
      </c>
      <c r="P126">
        <v>315.3</v>
      </c>
      <c r="Q126">
        <v>257.77289999999999</v>
      </c>
      <c r="R126">
        <v>0.49780000000000002</v>
      </c>
      <c r="S126">
        <v>258.3</v>
      </c>
      <c r="T126">
        <v>63.033099999999997</v>
      </c>
      <c r="W126">
        <v>0</v>
      </c>
      <c r="X126">
        <v>0.52090000000000003</v>
      </c>
      <c r="Y126">
        <v>11.9</v>
      </c>
      <c r="Z126">
        <v>907</v>
      </c>
      <c r="AA126">
        <v>899</v>
      </c>
      <c r="AB126">
        <v>910</v>
      </c>
      <c r="AC126">
        <v>89</v>
      </c>
      <c r="AD126">
        <v>28.02</v>
      </c>
      <c r="AE126">
        <v>0.64</v>
      </c>
      <c r="AF126">
        <v>981</v>
      </c>
      <c r="AG126">
        <v>2</v>
      </c>
      <c r="AH126">
        <v>39</v>
      </c>
      <c r="AI126">
        <v>35</v>
      </c>
      <c r="AJ126">
        <v>190</v>
      </c>
      <c r="AK126">
        <v>168</v>
      </c>
      <c r="AL126">
        <v>4.5</v>
      </c>
      <c r="AM126">
        <v>174</v>
      </c>
      <c r="AN126" t="s">
        <v>155</v>
      </c>
      <c r="AO126">
        <v>2</v>
      </c>
      <c r="AP126" s="28">
        <v>0.82450231481481484</v>
      </c>
      <c r="AQ126">
        <v>47.163117</v>
      </c>
      <c r="AR126">
        <v>-88.491928999999999</v>
      </c>
      <c r="AS126">
        <v>318.89999999999998</v>
      </c>
      <c r="AT126">
        <v>29.6</v>
      </c>
      <c r="AU126">
        <v>12</v>
      </c>
      <c r="AV126">
        <v>10</v>
      </c>
      <c r="AW126" t="s">
        <v>207</v>
      </c>
      <c r="AX126">
        <v>1.1431</v>
      </c>
      <c r="AY126">
        <v>2.3431000000000002</v>
      </c>
      <c r="AZ126">
        <v>2.6431</v>
      </c>
      <c r="BA126">
        <v>14.686999999999999</v>
      </c>
      <c r="BB126">
        <v>14.1</v>
      </c>
      <c r="BC126">
        <v>0.96</v>
      </c>
      <c r="BD126">
        <v>15.194000000000001</v>
      </c>
      <c r="BE126">
        <v>2745.0059999999999</v>
      </c>
      <c r="BF126">
        <v>261.77</v>
      </c>
      <c r="BG126">
        <v>7.7190000000000003</v>
      </c>
      <c r="BH126">
        <v>1.4999999999999999E-2</v>
      </c>
      <c r="BI126">
        <v>7.734</v>
      </c>
      <c r="BJ126">
        <v>6.3230000000000004</v>
      </c>
      <c r="BK126">
        <v>1.2E-2</v>
      </c>
      <c r="BL126">
        <v>6.335</v>
      </c>
      <c r="BM126">
        <v>0.46879999999999999</v>
      </c>
      <c r="BQ126">
        <v>88.706999999999994</v>
      </c>
      <c r="BR126">
        <v>0.47272999999999998</v>
      </c>
      <c r="BS126">
        <v>-5</v>
      </c>
      <c r="BT126">
        <v>6.0000000000000001E-3</v>
      </c>
      <c r="BU126">
        <v>11.552339</v>
      </c>
      <c r="BW126" s="4">
        <f t="shared" si="15"/>
        <v>3.0521279637999998</v>
      </c>
      <c r="BX126" t="e">
        <v>#NAME?</v>
      </c>
      <c r="BY126" s="4">
        <f t="shared" si="16"/>
        <v>23475.830875045867</v>
      </c>
      <c r="BZ126" s="4">
        <f t="shared" si="17"/>
        <v>2238.7084939562087</v>
      </c>
      <c r="CA126" s="4">
        <f t="shared" si="18"/>
        <v>66.014405259762299</v>
      </c>
      <c r="CB126" s="4">
        <f t="shared" si="19"/>
        <v>0.1282829484255</v>
      </c>
    </row>
    <row r="127" spans="1:80" customFormat="1" x14ac:dyDescent="0.25">
      <c r="A127" s="26">
        <v>43530</v>
      </c>
      <c r="B127" s="27">
        <v>0.61602810185185186</v>
      </c>
      <c r="C127">
        <v>13.058</v>
      </c>
      <c r="D127">
        <v>2.8609</v>
      </c>
      <c r="E127">
        <v>28608.736841999998</v>
      </c>
      <c r="F127">
        <v>321.8</v>
      </c>
      <c r="G127">
        <v>0.7</v>
      </c>
      <c r="H127">
        <v>104.9</v>
      </c>
      <c r="J127">
        <v>0.6</v>
      </c>
      <c r="K127">
        <v>0.86409999999999998</v>
      </c>
      <c r="L127">
        <v>11.282999999999999</v>
      </c>
      <c r="M127">
        <v>2.472</v>
      </c>
      <c r="N127">
        <v>278.02460000000002</v>
      </c>
      <c r="O127">
        <v>0.60489999999999999</v>
      </c>
      <c r="P127">
        <v>278.60000000000002</v>
      </c>
      <c r="Q127">
        <v>227.74209999999999</v>
      </c>
      <c r="R127">
        <v>0.4955</v>
      </c>
      <c r="S127">
        <v>228.2</v>
      </c>
      <c r="T127">
        <v>104.864</v>
      </c>
      <c r="W127">
        <v>0</v>
      </c>
      <c r="X127">
        <v>0.51839999999999997</v>
      </c>
      <c r="Y127">
        <v>11.9</v>
      </c>
      <c r="Z127">
        <v>927</v>
      </c>
      <c r="AA127">
        <v>922</v>
      </c>
      <c r="AB127">
        <v>932</v>
      </c>
      <c r="AC127">
        <v>89</v>
      </c>
      <c r="AD127">
        <v>28.02</v>
      </c>
      <c r="AE127">
        <v>0.64</v>
      </c>
      <c r="AF127">
        <v>981</v>
      </c>
      <c r="AG127">
        <v>2</v>
      </c>
      <c r="AH127">
        <v>39</v>
      </c>
      <c r="AI127">
        <v>35</v>
      </c>
      <c r="AJ127">
        <v>190</v>
      </c>
      <c r="AK127">
        <v>168</v>
      </c>
      <c r="AL127">
        <v>4.5</v>
      </c>
      <c r="AM127">
        <v>174</v>
      </c>
      <c r="AN127" t="s">
        <v>155</v>
      </c>
      <c r="AO127">
        <v>2</v>
      </c>
      <c r="AP127" s="28">
        <v>0.82451388888888888</v>
      </c>
      <c r="AQ127">
        <v>47.162992000000003</v>
      </c>
      <c r="AR127">
        <v>-88.491950000000003</v>
      </c>
      <c r="AS127">
        <v>318.8</v>
      </c>
      <c r="AT127">
        <v>29.7</v>
      </c>
      <c r="AU127">
        <v>12</v>
      </c>
      <c r="AV127">
        <v>10</v>
      </c>
      <c r="AW127" t="s">
        <v>207</v>
      </c>
      <c r="AX127">
        <v>1.2431000000000001</v>
      </c>
      <c r="AY127">
        <v>2.4862000000000002</v>
      </c>
      <c r="AZ127">
        <v>2.7862</v>
      </c>
      <c r="BA127">
        <v>14.686999999999999</v>
      </c>
      <c r="BB127">
        <v>13.65</v>
      </c>
      <c r="BC127">
        <v>0.93</v>
      </c>
      <c r="BD127">
        <v>15.731</v>
      </c>
      <c r="BE127">
        <v>2588.1089999999999</v>
      </c>
      <c r="BF127">
        <v>360.89699999999999</v>
      </c>
      <c r="BG127">
        <v>6.6779999999999999</v>
      </c>
      <c r="BH127">
        <v>1.4999999999999999E-2</v>
      </c>
      <c r="BI127">
        <v>6.6929999999999996</v>
      </c>
      <c r="BJ127">
        <v>5.4710000000000001</v>
      </c>
      <c r="BK127">
        <v>1.2E-2</v>
      </c>
      <c r="BL127">
        <v>5.4829999999999997</v>
      </c>
      <c r="BM127">
        <v>0.76380000000000003</v>
      </c>
      <c r="BQ127">
        <v>86.468000000000004</v>
      </c>
      <c r="BR127">
        <v>0.63822000000000001</v>
      </c>
      <c r="BS127">
        <v>-5</v>
      </c>
      <c r="BT127">
        <v>6.0000000000000001E-3</v>
      </c>
      <c r="BU127">
        <v>15.596496</v>
      </c>
      <c r="BW127" s="4">
        <f t="shared" si="15"/>
        <v>4.1205942432000002</v>
      </c>
      <c r="BX127" t="e">
        <v>#NAME?</v>
      </c>
      <c r="BY127" s="4">
        <f t="shared" si="16"/>
        <v>29882.529062387173</v>
      </c>
      <c r="BZ127" s="4">
        <f t="shared" si="17"/>
        <v>4166.9477950999535</v>
      </c>
      <c r="CA127" s="4">
        <f t="shared" si="18"/>
        <v>77.104762233206401</v>
      </c>
      <c r="CB127" s="4">
        <f t="shared" si="19"/>
        <v>0.17319128983199999</v>
      </c>
    </row>
    <row r="128" spans="1:80" customFormat="1" x14ac:dyDescent="0.25">
      <c r="A128" s="26">
        <v>43530</v>
      </c>
      <c r="B128" s="27">
        <v>0.6160396759259259</v>
      </c>
      <c r="C128">
        <v>13.242000000000001</v>
      </c>
      <c r="D128">
        <v>2.3176999999999999</v>
      </c>
      <c r="E128">
        <v>23176.547123</v>
      </c>
      <c r="F128">
        <v>277.8</v>
      </c>
      <c r="G128">
        <v>0.7</v>
      </c>
      <c r="H128">
        <v>232.8</v>
      </c>
      <c r="J128">
        <v>0.6</v>
      </c>
      <c r="K128">
        <v>0.86729999999999996</v>
      </c>
      <c r="L128">
        <v>11.4849</v>
      </c>
      <c r="M128">
        <v>2.0101</v>
      </c>
      <c r="N128">
        <v>240.89869999999999</v>
      </c>
      <c r="O128">
        <v>0.60709999999999997</v>
      </c>
      <c r="P128">
        <v>241.5</v>
      </c>
      <c r="Q128">
        <v>197.33070000000001</v>
      </c>
      <c r="R128">
        <v>0.49730000000000002</v>
      </c>
      <c r="S128">
        <v>197.8</v>
      </c>
      <c r="T128">
        <v>232.7843</v>
      </c>
      <c r="W128">
        <v>0</v>
      </c>
      <c r="X128">
        <v>0.52039999999999997</v>
      </c>
      <c r="Y128">
        <v>12</v>
      </c>
      <c r="Z128">
        <v>951</v>
      </c>
      <c r="AA128">
        <v>945</v>
      </c>
      <c r="AB128">
        <v>960</v>
      </c>
      <c r="AC128">
        <v>89</v>
      </c>
      <c r="AD128">
        <v>28.02</v>
      </c>
      <c r="AE128">
        <v>0.64</v>
      </c>
      <c r="AF128">
        <v>981</v>
      </c>
      <c r="AG128">
        <v>2</v>
      </c>
      <c r="AH128">
        <v>39</v>
      </c>
      <c r="AI128">
        <v>35</v>
      </c>
      <c r="AJ128">
        <v>189.2</v>
      </c>
      <c r="AK128">
        <v>168</v>
      </c>
      <c r="AL128">
        <v>4.5</v>
      </c>
      <c r="AM128">
        <v>174</v>
      </c>
      <c r="AN128" t="s">
        <v>155</v>
      </c>
      <c r="AO128">
        <v>2</v>
      </c>
      <c r="AP128" s="28">
        <v>0.82452546296296303</v>
      </c>
      <c r="AQ128">
        <v>47.162852999999998</v>
      </c>
      <c r="AR128">
        <v>-88.491946999999996</v>
      </c>
      <c r="AS128">
        <v>318.8</v>
      </c>
      <c r="AT128">
        <v>31.4</v>
      </c>
      <c r="AU128">
        <v>12</v>
      </c>
      <c r="AV128">
        <v>10</v>
      </c>
      <c r="AW128" t="s">
        <v>207</v>
      </c>
      <c r="AX128">
        <v>1.601399</v>
      </c>
      <c r="AY128">
        <v>2.6430570000000002</v>
      </c>
      <c r="AZ128">
        <v>3.1583420000000002</v>
      </c>
      <c r="BA128">
        <v>14.686999999999999</v>
      </c>
      <c r="BB128">
        <v>14.01</v>
      </c>
      <c r="BC128">
        <v>0.95</v>
      </c>
      <c r="BD128">
        <v>15.298999999999999</v>
      </c>
      <c r="BE128">
        <v>2682.75</v>
      </c>
      <c r="BF128">
        <v>298.85000000000002</v>
      </c>
      <c r="BG128">
        <v>5.8929999999999998</v>
      </c>
      <c r="BH128">
        <v>1.4999999999999999E-2</v>
      </c>
      <c r="BI128">
        <v>5.9080000000000004</v>
      </c>
      <c r="BJ128">
        <v>4.827</v>
      </c>
      <c r="BK128">
        <v>1.2E-2</v>
      </c>
      <c r="BL128">
        <v>4.8390000000000004</v>
      </c>
      <c r="BM128">
        <v>1.7266999999999999</v>
      </c>
      <c r="BQ128">
        <v>88.385000000000005</v>
      </c>
      <c r="BR128">
        <v>0.76966999999999997</v>
      </c>
      <c r="BS128">
        <v>-5</v>
      </c>
      <c r="BT128">
        <v>6.0000000000000001E-3</v>
      </c>
      <c r="BU128">
        <v>18.808803000000001</v>
      </c>
      <c r="BW128" s="4">
        <f t="shared" si="15"/>
        <v>4.9692857526000003</v>
      </c>
      <c r="BX128" t="e">
        <v>#NAME?</v>
      </c>
      <c r="BY128" s="4">
        <f t="shared" si="16"/>
        <v>37355.031818579475</v>
      </c>
      <c r="BZ128" s="4">
        <f t="shared" si="17"/>
        <v>4161.2342778799648</v>
      </c>
      <c r="CA128" s="4">
        <f t="shared" si="18"/>
        <v>82.055056381283705</v>
      </c>
      <c r="CB128" s="4">
        <f t="shared" si="19"/>
        <v>0.2088623529135</v>
      </c>
    </row>
    <row r="129" spans="1:80" customFormat="1" x14ac:dyDescent="0.25">
      <c r="A129" s="26">
        <v>43530</v>
      </c>
      <c r="B129" s="27">
        <v>0.61605125000000005</v>
      </c>
      <c r="C129">
        <v>13.760999999999999</v>
      </c>
      <c r="D129">
        <v>1.5979000000000001</v>
      </c>
      <c r="E129">
        <v>15978.928263</v>
      </c>
      <c r="F129">
        <v>252.7</v>
      </c>
      <c r="G129">
        <v>0.7</v>
      </c>
      <c r="H129">
        <v>285.60000000000002</v>
      </c>
      <c r="J129">
        <v>0.5</v>
      </c>
      <c r="K129">
        <v>0.86960000000000004</v>
      </c>
      <c r="L129">
        <v>11.9671</v>
      </c>
      <c r="M129">
        <v>1.3895</v>
      </c>
      <c r="N129">
        <v>219.73099999999999</v>
      </c>
      <c r="O129">
        <v>0.60870000000000002</v>
      </c>
      <c r="P129">
        <v>220.3</v>
      </c>
      <c r="Q129">
        <v>179.9913</v>
      </c>
      <c r="R129">
        <v>0.49859999999999999</v>
      </c>
      <c r="S129">
        <v>180.5</v>
      </c>
      <c r="T129">
        <v>285.64429999999999</v>
      </c>
      <c r="W129">
        <v>0</v>
      </c>
      <c r="X129">
        <v>0.43480000000000002</v>
      </c>
      <c r="Y129">
        <v>11.9</v>
      </c>
      <c r="Z129">
        <v>953</v>
      </c>
      <c r="AA129">
        <v>949</v>
      </c>
      <c r="AB129">
        <v>962</v>
      </c>
      <c r="AC129">
        <v>89</v>
      </c>
      <c r="AD129">
        <v>28.02</v>
      </c>
      <c r="AE129">
        <v>0.64</v>
      </c>
      <c r="AF129">
        <v>981</v>
      </c>
      <c r="AG129">
        <v>2</v>
      </c>
      <c r="AH129">
        <v>39</v>
      </c>
      <c r="AI129">
        <v>35</v>
      </c>
      <c r="AJ129">
        <v>189</v>
      </c>
      <c r="AK129">
        <v>168</v>
      </c>
      <c r="AL129">
        <v>4.5</v>
      </c>
      <c r="AM129">
        <v>174</v>
      </c>
      <c r="AN129" t="s">
        <v>155</v>
      </c>
      <c r="AO129">
        <v>2</v>
      </c>
      <c r="AP129" s="28">
        <v>0.82453703703703696</v>
      </c>
      <c r="AQ129">
        <v>47.162705000000003</v>
      </c>
      <c r="AR129">
        <v>-88.491924999999995</v>
      </c>
      <c r="AS129">
        <v>318.60000000000002</v>
      </c>
      <c r="AT129">
        <v>33.700000000000003</v>
      </c>
      <c r="AU129">
        <v>12</v>
      </c>
      <c r="AV129">
        <v>10</v>
      </c>
      <c r="AW129" t="s">
        <v>207</v>
      </c>
      <c r="AX129">
        <v>1.870871</v>
      </c>
      <c r="AY129">
        <v>2.3986990000000001</v>
      </c>
      <c r="AZ129">
        <v>3.155656</v>
      </c>
      <c r="BA129">
        <v>14.686999999999999</v>
      </c>
      <c r="BB129">
        <v>14.27</v>
      </c>
      <c r="BC129">
        <v>0.97</v>
      </c>
      <c r="BD129">
        <v>14.994</v>
      </c>
      <c r="BE129">
        <v>2823.2890000000002</v>
      </c>
      <c r="BF129">
        <v>208.649</v>
      </c>
      <c r="BG129">
        <v>5.4290000000000003</v>
      </c>
      <c r="BH129">
        <v>1.4999999999999999E-2</v>
      </c>
      <c r="BI129">
        <v>5.444</v>
      </c>
      <c r="BJ129">
        <v>4.4470000000000001</v>
      </c>
      <c r="BK129">
        <v>1.2E-2</v>
      </c>
      <c r="BL129">
        <v>4.4589999999999996</v>
      </c>
      <c r="BM129">
        <v>2.14</v>
      </c>
      <c r="BQ129">
        <v>74.587000000000003</v>
      </c>
      <c r="BR129">
        <v>0.72577499999999995</v>
      </c>
      <c r="BS129">
        <v>-5</v>
      </c>
      <c r="BT129">
        <v>6.0000000000000001E-3</v>
      </c>
      <c r="BU129">
        <v>17.736127</v>
      </c>
      <c r="BW129" s="4">
        <f t="shared" si="15"/>
        <v>4.6858847533999999</v>
      </c>
      <c r="BX129" t="e">
        <v>#NAME?</v>
      </c>
      <c r="BY129" s="4">
        <f t="shared" si="16"/>
        <v>37069.939337338728</v>
      </c>
      <c r="BZ129" s="4">
        <f t="shared" si="17"/>
        <v>2739.5728077417466</v>
      </c>
      <c r="CA129" s="4">
        <f t="shared" si="18"/>
        <v>71.283067607464901</v>
      </c>
      <c r="CB129" s="4">
        <f t="shared" si="19"/>
        <v>0.19695082227149996</v>
      </c>
    </row>
    <row r="130" spans="1:80" customFormat="1" x14ac:dyDescent="0.25">
      <c r="A130" s="26">
        <v>43530</v>
      </c>
      <c r="B130" s="27">
        <v>0.61606282407407409</v>
      </c>
      <c r="C130">
        <v>13.87</v>
      </c>
      <c r="D130">
        <v>1.2585</v>
      </c>
      <c r="E130">
        <v>12585.359741</v>
      </c>
      <c r="F130">
        <v>249</v>
      </c>
      <c r="G130">
        <v>0.6</v>
      </c>
      <c r="H130">
        <v>260</v>
      </c>
      <c r="J130">
        <v>0.5</v>
      </c>
      <c r="K130">
        <v>0.87170000000000003</v>
      </c>
      <c r="L130">
        <v>12.091200000000001</v>
      </c>
      <c r="M130">
        <v>1.0971</v>
      </c>
      <c r="N130">
        <v>217.0643</v>
      </c>
      <c r="O130">
        <v>0.54579999999999995</v>
      </c>
      <c r="P130">
        <v>217.6</v>
      </c>
      <c r="Q130">
        <v>177.80690000000001</v>
      </c>
      <c r="R130">
        <v>0.4471</v>
      </c>
      <c r="S130">
        <v>178.3</v>
      </c>
      <c r="T130">
        <v>259.98649999999998</v>
      </c>
      <c r="W130">
        <v>0</v>
      </c>
      <c r="X130">
        <v>0.43590000000000001</v>
      </c>
      <c r="Y130">
        <v>12</v>
      </c>
      <c r="Z130">
        <v>948</v>
      </c>
      <c r="AA130">
        <v>944</v>
      </c>
      <c r="AB130">
        <v>954</v>
      </c>
      <c r="AC130">
        <v>89</v>
      </c>
      <c r="AD130">
        <v>28.02</v>
      </c>
      <c r="AE130">
        <v>0.64</v>
      </c>
      <c r="AF130">
        <v>981</v>
      </c>
      <c r="AG130">
        <v>2</v>
      </c>
      <c r="AH130">
        <v>39</v>
      </c>
      <c r="AI130">
        <v>35</v>
      </c>
      <c r="AJ130">
        <v>189</v>
      </c>
      <c r="AK130">
        <v>168</v>
      </c>
      <c r="AL130">
        <v>4.5</v>
      </c>
      <c r="AM130">
        <v>174</v>
      </c>
      <c r="AN130" t="s">
        <v>155</v>
      </c>
      <c r="AO130">
        <v>2</v>
      </c>
      <c r="AP130" s="28">
        <v>0.82454861111111111</v>
      </c>
      <c r="AQ130">
        <v>47.162547000000004</v>
      </c>
      <c r="AR130">
        <v>-88.491878999999997</v>
      </c>
      <c r="AS130">
        <v>318.39999999999998</v>
      </c>
      <c r="AT130">
        <v>36.4</v>
      </c>
      <c r="AU130">
        <v>12</v>
      </c>
      <c r="AV130">
        <v>10</v>
      </c>
      <c r="AW130" t="s">
        <v>207</v>
      </c>
      <c r="AX130">
        <v>1.4844999999999999</v>
      </c>
      <c r="AY130">
        <v>2</v>
      </c>
      <c r="AZ130">
        <v>2.5276000000000001</v>
      </c>
      <c r="BA130">
        <v>14.686999999999999</v>
      </c>
      <c r="BB130">
        <v>14.52</v>
      </c>
      <c r="BC130">
        <v>0.99</v>
      </c>
      <c r="BD130">
        <v>14.712999999999999</v>
      </c>
      <c r="BE130">
        <v>2889.5810000000001</v>
      </c>
      <c r="BF130">
        <v>166.87799999999999</v>
      </c>
      <c r="BG130">
        <v>5.4320000000000004</v>
      </c>
      <c r="BH130">
        <v>1.4E-2</v>
      </c>
      <c r="BI130">
        <v>5.4459999999999997</v>
      </c>
      <c r="BJ130">
        <v>4.45</v>
      </c>
      <c r="BK130">
        <v>1.0999999999999999E-2</v>
      </c>
      <c r="BL130">
        <v>4.4610000000000003</v>
      </c>
      <c r="BM130">
        <v>1.9730000000000001</v>
      </c>
      <c r="BQ130">
        <v>75.739999999999995</v>
      </c>
      <c r="BR130">
        <v>0.65673300000000001</v>
      </c>
      <c r="BS130">
        <v>-5</v>
      </c>
      <c r="BT130">
        <v>6.0000000000000001E-3</v>
      </c>
      <c r="BU130">
        <v>16.048919000000001</v>
      </c>
      <c r="BW130" s="4">
        <f t="shared" si="15"/>
        <v>4.2401243998</v>
      </c>
      <c r="BX130" t="e">
        <v>#NAME?</v>
      </c>
      <c r="BY130" s="4">
        <f t="shared" si="16"/>
        <v>34331.15444099874</v>
      </c>
      <c r="BZ130" s="4">
        <f t="shared" si="17"/>
        <v>1982.6799770641446</v>
      </c>
      <c r="CA130" s="4">
        <f t="shared" si="18"/>
        <v>64.537672044322406</v>
      </c>
      <c r="CB130" s="4">
        <f t="shared" si="19"/>
        <v>0.16633420629980003</v>
      </c>
    </row>
    <row r="131" spans="1:80" customFormat="1" x14ac:dyDescent="0.25">
      <c r="A131" s="26">
        <v>43530</v>
      </c>
      <c r="B131" s="27">
        <v>0.61607439814814813</v>
      </c>
      <c r="C131">
        <v>14.196</v>
      </c>
      <c r="D131">
        <v>0.4945</v>
      </c>
      <c r="E131">
        <v>4944.8551960000004</v>
      </c>
      <c r="F131">
        <v>256.2</v>
      </c>
      <c r="G131">
        <v>0.6</v>
      </c>
      <c r="H131">
        <v>214.4</v>
      </c>
      <c r="J131">
        <v>0.4</v>
      </c>
      <c r="K131">
        <v>0.87590000000000001</v>
      </c>
      <c r="L131">
        <v>12.4343</v>
      </c>
      <c r="M131">
        <v>0.43309999999999998</v>
      </c>
      <c r="N131">
        <v>224.4169</v>
      </c>
      <c r="O131">
        <v>0.52549999999999997</v>
      </c>
      <c r="P131">
        <v>224.9</v>
      </c>
      <c r="Q131">
        <v>183.8297</v>
      </c>
      <c r="R131">
        <v>0.43049999999999999</v>
      </c>
      <c r="S131">
        <v>184.3</v>
      </c>
      <c r="T131">
        <v>214.44120000000001</v>
      </c>
      <c r="W131">
        <v>0</v>
      </c>
      <c r="X131">
        <v>0.35039999999999999</v>
      </c>
      <c r="Y131">
        <v>11.9</v>
      </c>
      <c r="Z131">
        <v>940</v>
      </c>
      <c r="AA131">
        <v>937</v>
      </c>
      <c r="AB131">
        <v>945</v>
      </c>
      <c r="AC131">
        <v>89</v>
      </c>
      <c r="AD131">
        <v>28.02</v>
      </c>
      <c r="AE131">
        <v>0.64</v>
      </c>
      <c r="AF131">
        <v>981</v>
      </c>
      <c r="AG131">
        <v>2</v>
      </c>
      <c r="AH131">
        <v>39</v>
      </c>
      <c r="AI131">
        <v>35</v>
      </c>
      <c r="AJ131">
        <v>189</v>
      </c>
      <c r="AK131">
        <v>168</v>
      </c>
      <c r="AL131">
        <v>4.5</v>
      </c>
      <c r="AM131">
        <v>174.7</v>
      </c>
      <c r="AN131" t="s">
        <v>155</v>
      </c>
      <c r="AO131">
        <v>2</v>
      </c>
      <c r="AP131" s="28">
        <v>0.82456018518518526</v>
      </c>
      <c r="AQ131">
        <v>47.162381000000003</v>
      </c>
      <c r="AR131">
        <v>-88.491816999999998</v>
      </c>
      <c r="AS131">
        <v>318.3</v>
      </c>
      <c r="AT131">
        <v>39.1</v>
      </c>
      <c r="AU131">
        <v>12</v>
      </c>
      <c r="AV131">
        <v>10</v>
      </c>
      <c r="AW131" t="s">
        <v>207</v>
      </c>
      <c r="AX131">
        <v>1.2</v>
      </c>
      <c r="AY131">
        <v>2.0861999999999998</v>
      </c>
      <c r="AZ131">
        <v>2.4293</v>
      </c>
      <c r="BA131">
        <v>14.686999999999999</v>
      </c>
      <c r="BB131">
        <v>15.03</v>
      </c>
      <c r="BC131">
        <v>1.02</v>
      </c>
      <c r="BD131">
        <v>14.17</v>
      </c>
      <c r="BE131">
        <v>3046.8739999999998</v>
      </c>
      <c r="BF131">
        <v>67.548000000000002</v>
      </c>
      <c r="BG131">
        <v>5.7590000000000003</v>
      </c>
      <c r="BH131">
        <v>1.2999999999999999E-2</v>
      </c>
      <c r="BI131">
        <v>5.7720000000000002</v>
      </c>
      <c r="BJ131">
        <v>4.7169999999999996</v>
      </c>
      <c r="BK131">
        <v>1.0999999999999999E-2</v>
      </c>
      <c r="BL131">
        <v>4.7279999999999998</v>
      </c>
      <c r="BM131">
        <v>1.6686000000000001</v>
      </c>
      <c r="BQ131">
        <v>62.421999999999997</v>
      </c>
      <c r="BR131">
        <v>0.59205799999999997</v>
      </c>
      <c r="BS131">
        <v>-5</v>
      </c>
      <c r="BT131">
        <v>6.0000000000000001E-3</v>
      </c>
      <c r="BU131">
        <v>14.468419000000001</v>
      </c>
      <c r="BW131" s="4">
        <f t="shared" si="15"/>
        <v>3.8225562998</v>
      </c>
      <c r="BX131" t="e">
        <v>#NAME?</v>
      </c>
      <c r="BY131" s="4">
        <f t="shared" si="16"/>
        <v>32634.977792334099</v>
      </c>
      <c r="BZ131" s="4">
        <f t="shared" si="17"/>
        <v>723.50464112286363</v>
      </c>
      <c r="CA131" s="4">
        <f t="shared" si="18"/>
        <v>61.684479603046306</v>
      </c>
      <c r="CB131" s="4">
        <f t="shared" si="19"/>
        <v>0.13924261761409998</v>
      </c>
    </row>
    <row r="132" spans="1:80" customFormat="1" x14ac:dyDescent="0.25">
      <c r="A132" s="26">
        <v>43530</v>
      </c>
      <c r="B132" s="27">
        <v>0.61608597222222217</v>
      </c>
      <c r="C132">
        <v>13.97</v>
      </c>
      <c r="D132">
        <v>0.14269999999999999</v>
      </c>
      <c r="E132">
        <v>1426.9676320000001</v>
      </c>
      <c r="F132">
        <v>274.5</v>
      </c>
      <c r="G132">
        <v>0.6</v>
      </c>
      <c r="H132">
        <v>143</v>
      </c>
      <c r="J132">
        <v>0.33</v>
      </c>
      <c r="K132">
        <v>0.88060000000000005</v>
      </c>
      <c r="L132">
        <v>12.303100000000001</v>
      </c>
      <c r="M132">
        <v>0.12570000000000001</v>
      </c>
      <c r="N132">
        <v>241.71019999999999</v>
      </c>
      <c r="O132">
        <v>0.52839999999999998</v>
      </c>
      <c r="P132">
        <v>242.2</v>
      </c>
      <c r="Q132">
        <v>197.99539999999999</v>
      </c>
      <c r="R132">
        <v>0.43280000000000002</v>
      </c>
      <c r="S132">
        <v>198.4</v>
      </c>
      <c r="T132">
        <v>142.97479999999999</v>
      </c>
      <c r="W132">
        <v>0</v>
      </c>
      <c r="X132">
        <v>0.28699999999999998</v>
      </c>
      <c r="Y132">
        <v>11.9</v>
      </c>
      <c r="Z132">
        <v>930</v>
      </c>
      <c r="AA132">
        <v>927</v>
      </c>
      <c r="AB132">
        <v>935</v>
      </c>
      <c r="AC132">
        <v>89</v>
      </c>
      <c r="AD132">
        <v>28.02</v>
      </c>
      <c r="AE132">
        <v>0.64</v>
      </c>
      <c r="AF132">
        <v>981</v>
      </c>
      <c r="AG132">
        <v>2</v>
      </c>
      <c r="AH132">
        <v>39</v>
      </c>
      <c r="AI132">
        <v>35</v>
      </c>
      <c r="AJ132">
        <v>189</v>
      </c>
      <c r="AK132">
        <v>168</v>
      </c>
      <c r="AL132">
        <v>4.5</v>
      </c>
      <c r="AM132">
        <v>175.5</v>
      </c>
      <c r="AN132" t="s">
        <v>155</v>
      </c>
      <c r="AO132">
        <v>2</v>
      </c>
      <c r="AP132" s="28">
        <v>0.8245717592592593</v>
      </c>
      <c r="AQ132">
        <v>47.162213999999999</v>
      </c>
      <c r="AR132">
        <v>-88.491746000000006</v>
      </c>
      <c r="AS132">
        <v>318.3</v>
      </c>
      <c r="AT132">
        <v>40.9</v>
      </c>
      <c r="AU132">
        <v>12</v>
      </c>
      <c r="AV132">
        <v>10</v>
      </c>
      <c r="AW132" t="s">
        <v>207</v>
      </c>
      <c r="AX132">
        <v>1.2431000000000001</v>
      </c>
      <c r="AY132">
        <v>1.6828000000000001</v>
      </c>
      <c r="AZ132">
        <v>2.2551999999999999</v>
      </c>
      <c r="BA132">
        <v>14.686999999999999</v>
      </c>
      <c r="BB132">
        <v>15.66</v>
      </c>
      <c r="BC132">
        <v>1.07</v>
      </c>
      <c r="BD132">
        <v>13.553000000000001</v>
      </c>
      <c r="BE132">
        <v>3123.0940000000001</v>
      </c>
      <c r="BF132">
        <v>20.303000000000001</v>
      </c>
      <c r="BG132">
        <v>6.4249999999999998</v>
      </c>
      <c r="BH132">
        <v>1.4E-2</v>
      </c>
      <c r="BI132">
        <v>6.4390000000000001</v>
      </c>
      <c r="BJ132">
        <v>5.2629999999999999</v>
      </c>
      <c r="BK132">
        <v>1.2E-2</v>
      </c>
      <c r="BL132">
        <v>5.2750000000000004</v>
      </c>
      <c r="BM132">
        <v>1.1525000000000001</v>
      </c>
      <c r="BQ132">
        <v>52.970999999999997</v>
      </c>
      <c r="BR132">
        <v>0.50781600000000005</v>
      </c>
      <c r="BS132">
        <v>-5</v>
      </c>
      <c r="BT132">
        <v>6.0000000000000001E-3</v>
      </c>
      <c r="BU132">
        <v>12.409754</v>
      </c>
      <c r="BW132" s="4">
        <f t="shared" si="15"/>
        <v>3.2786570067999996</v>
      </c>
      <c r="BX132" t="e">
        <v>#NAME?</v>
      </c>
      <c r="BY132" s="4">
        <f t="shared" si="16"/>
        <v>28691.679960045898</v>
      </c>
      <c r="BZ132" s="4">
        <f t="shared" si="17"/>
        <v>186.52246081251857</v>
      </c>
      <c r="CA132" s="4">
        <f t="shared" si="18"/>
        <v>59.02609519383499</v>
      </c>
      <c r="CB132" s="4">
        <f t="shared" si="19"/>
        <v>0.12861717240679998</v>
      </c>
    </row>
    <row r="133" spans="1:80" customFormat="1" x14ac:dyDescent="0.25">
      <c r="A133" s="26">
        <v>43530</v>
      </c>
      <c r="B133" s="27">
        <v>0.61609754629629632</v>
      </c>
      <c r="C133">
        <v>13.605</v>
      </c>
      <c r="D133">
        <v>5.3999999999999999E-2</v>
      </c>
      <c r="E133">
        <v>539.91856700000005</v>
      </c>
      <c r="F133">
        <v>310.3</v>
      </c>
      <c r="G133">
        <v>0.5</v>
      </c>
      <c r="H133">
        <v>103.9</v>
      </c>
      <c r="J133">
        <v>0.3</v>
      </c>
      <c r="K133">
        <v>0.88419999999999999</v>
      </c>
      <c r="L133">
        <v>12.0299</v>
      </c>
      <c r="M133">
        <v>4.7699999999999999E-2</v>
      </c>
      <c r="N133">
        <v>274.40019999999998</v>
      </c>
      <c r="O133">
        <v>0.44209999999999999</v>
      </c>
      <c r="P133">
        <v>274.8</v>
      </c>
      <c r="Q133">
        <v>224.7732</v>
      </c>
      <c r="R133">
        <v>0.36220000000000002</v>
      </c>
      <c r="S133">
        <v>225.1</v>
      </c>
      <c r="T133">
        <v>103.8887</v>
      </c>
      <c r="W133">
        <v>0</v>
      </c>
      <c r="X133">
        <v>0.26529999999999998</v>
      </c>
      <c r="Y133">
        <v>11.9</v>
      </c>
      <c r="Z133">
        <v>915</v>
      </c>
      <c r="AA133">
        <v>910</v>
      </c>
      <c r="AB133">
        <v>920</v>
      </c>
      <c r="AC133">
        <v>89</v>
      </c>
      <c r="AD133">
        <v>28.02</v>
      </c>
      <c r="AE133">
        <v>0.64</v>
      </c>
      <c r="AF133">
        <v>981</v>
      </c>
      <c r="AG133">
        <v>2</v>
      </c>
      <c r="AH133">
        <v>39</v>
      </c>
      <c r="AI133">
        <v>35</v>
      </c>
      <c r="AJ133">
        <v>189</v>
      </c>
      <c r="AK133">
        <v>168</v>
      </c>
      <c r="AL133">
        <v>4.5999999999999996</v>
      </c>
      <c r="AM133">
        <v>175.8</v>
      </c>
      <c r="AN133" t="s">
        <v>155</v>
      </c>
      <c r="AO133">
        <v>2</v>
      </c>
      <c r="AP133" s="28">
        <v>0.82458333333333333</v>
      </c>
      <c r="AQ133">
        <v>47.162050000000001</v>
      </c>
      <c r="AR133">
        <v>-88.491660999999993</v>
      </c>
      <c r="AS133">
        <v>318.5</v>
      </c>
      <c r="AT133">
        <v>41.8</v>
      </c>
      <c r="AU133">
        <v>12</v>
      </c>
      <c r="AV133">
        <v>10</v>
      </c>
      <c r="AW133" t="s">
        <v>207</v>
      </c>
      <c r="AX133">
        <v>1.3</v>
      </c>
      <c r="AY133">
        <v>1.1293</v>
      </c>
      <c r="AZ133">
        <v>1.8862000000000001</v>
      </c>
      <c r="BA133">
        <v>14.686999999999999</v>
      </c>
      <c r="BB133">
        <v>16.16</v>
      </c>
      <c r="BC133">
        <v>1.1000000000000001</v>
      </c>
      <c r="BD133">
        <v>13.090999999999999</v>
      </c>
      <c r="BE133">
        <v>3143.7330000000002</v>
      </c>
      <c r="BF133">
        <v>7.9409999999999998</v>
      </c>
      <c r="BG133">
        <v>7.5090000000000003</v>
      </c>
      <c r="BH133">
        <v>1.2E-2</v>
      </c>
      <c r="BI133">
        <v>7.5209999999999999</v>
      </c>
      <c r="BJ133">
        <v>6.1509999999999998</v>
      </c>
      <c r="BK133">
        <v>0.01</v>
      </c>
      <c r="BL133">
        <v>6.1609999999999996</v>
      </c>
      <c r="BM133">
        <v>0.86209999999999998</v>
      </c>
      <c r="BQ133">
        <v>50.405000000000001</v>
      </c>
      <c r="BR133">
        <v>0.45269300000000001</v>
      </c>
      <c r="BS133">
        <v>-5</v>
      </c>
      <c r="BT133">
        <v>6.0000000000000001E-3</v>
      </c>
      <c r="BU133">
        <v>11.062685999999999</v>
      </c>
      <c r="BW133" s="4">
        <f t="shared" si="15"/>
        <v>2.9227616411999997</v>
      </c>
      <c r="BX133" t="e">
        <v>#NAME?</v>
      </c>
      <c r="BY133" s="4">
        <f t="shared" si="16"/>
        <v>25746.250413974172</v>
      </c>
      <c r="BZ133" s="4">
        <f t="shared" si="17"/>
        <v>65.034458886097795</v>
      </c>
      <c r="CA133" s="4">
        <f t="shared" si="18"/>
        <v>61.496505701512191</v>
      </c>
      <c r="CB133" s="4">
        <f t="shared" si="19"/>
        <v>9.8276477349599989E-2</v>
      </c>
    </row>
    <row r="134" spans="1:80" customFormat="1" x14ac:dyDescent="0.25">
      <c r="A134" s="26">
        <v>43530</v>
      </c>
      <c r="B134" s="27">
        <v>0.61610912037037036</v>
      </c>
      <c r="C134">
        <v>13.573</v>
      </c>
      <c r="D134">
        <v>2.53E-2</v>
      </c>
      <c r="E134">
        <v>253.39914200000001</v>
      </c>
      <c r="F134">
        <v>364.4</v>
      </c>
      <c r="G134">
        <v>0.4</v>
      </c>
      <c r="H134">
        <v>75.2</v>
      </c>
      <c r="J134">
        <v>0.23</v>
      </c>
      <c r="K134">
        <v>0.88470000000000004</v>
      </c>
      <c r="L134">
        <v>12.008100000000001</v>
      </c>
      <c r="M134">
        <v>2.24E-2</v>
      </c>
      <c r="N134">
        <v>322.38959999999997</v>
      </c>
      <c r="O134">
        <v>0.35389999999999999</v>
      </c>
      <c r="P134">
        <v>322.7</v>
      </c>
      <c r="Q134">
        <v>264.08339999999998</v>
      </c>
      <c r="R134">
        <v>0.28989999999999999</v>
      </c>
      <c r="S134">
        <v>264.39999999999998</v>
      </c>
      <c r="T134">
        <v>75.183800000000005</v>
      </c>
      <c r="W134">
        <v>0</v>
      </c>
      <c r="X134">
        <v>0.20100000000000001</v>
      </c>
      <c r="Y134">
        <v>11.9</v>
      </c>
      <c r="Z134">
        <v>902</v>
      </c>
      <c r="AA134">
        <v>895</v>
      </c>
      <c r="AB134">
        <v>906</v>
      </c>
      <c r="AC134">
        <v>89</v>
      </c>
      <c r="AD134">
        <v>28.02</v>
      </c>
      <c r="AE134">
        <v>0.64</v>
      </c>
      <c r="AF134">
        <v>981</v>
      </c>
      <c r="AG134">
        <v>2</v>
      </c>
      <c r="AH134">
        <v>39</v>
      </c>
      <c r="AI134">
        <v>35</v>
      </c>
      <c r="AJ134">
        <v>189</v>
      </c>
      <c r="AK134">
        <v>168</v>
      </c>
      <c r="AL134">
        <v>4.5</v>
      </c>
      <c r="AM134">
        <v>175.1</v>
      </c>
      <c r="AN134" t="s">
        <v>155</v>
      </c>
      <c r="AO134">
        <v>2</v>
      </c>
      <c r="AP134" s="28">
        <v>0.82459490740740737</v>
      </c>
      <c r="AQ134">
        <v>47.161887999999998</v>
      </c>
      <c r="AR134">
        <v>-88.491569999999996</v>
      </c>
      <c r="AS134">
        <v>318.3</v>
      </c>
      <c r="AT134">
        <v>42.1</v>
      </c>
      <c r="AU134">
        <v>12</v>
      </c>
      <c r="AV134">
        <v>10</v>
      </c>
      <c r="AW134" t="s">
        <v>207</v>
      </c>
      <c r="AX134">
        <v>1.3</v>
      </c>
      <c r="AY134">
        <v>1.3</v>
      </c>
      <c r="AZ134">
        <v>2</v>
      </c>
      <c r="BA134">
        <v>14.686999999999999</v>
      </c>
      <c r="BB134">
        <v>16.239999999999998</v>
      </c>
      <c r="BC134">
        <v>1.1100000000000001</v>
      </c>
      <c r="BD134">
        <v>13.028</v>
      </c>
      <c r="BE134">
        <v>3151.1129999999998</v>
      </c>
      <c r="BF134">
        <v>3.7440000000000002</v>
      </c>
      <c r="BG134">
        <v>8.859</v>
      </c>
      <c r="BH134">
        <v>0.01</v>
      </c>
      <c r="BI134">
        <v>8.8689999999999998</v>
      </c>
      <c r="BJ134">
        <v>7.2569999999999997</v>
      </c>
      <c r="BK134">
        <v>8.0000000000000002E-3</v>
      </c>
      <c r="BL134">
        <v>7.2649999999999997</v>
      </c>
      <c r="BM134">
        <v>0.62649999999999995</v>
      </c>
      <c r="BQ134">
        <v>38.347000000000001</v>
      </c>
      <c r="BR134">
        <v>0.35227000000000003</v>
      </c>
      <c r="BS134">
        <v>-5</v>
      </c>
      <c r="BT134">
        <v>6.0000000000000001E-3</v>
      </c>
      <c r="BU134">
        <v>8.6085989999999999</v>
      </c>
      <c r="BW134" s="4">
        <f t="shared" si="15"/>
        <v>2.2743918557999998</v>
      </c>
      <c r="BX134" t="e">
        <v>#NAME?</v>
      </c>
      <c r="BY134" s="4">
        <f t="shared" si="16"/>
        <v>20081.872483774583</v>
      </c>
      <c r="BZ134" s="4">
        <f t="shared" si="17"/>
        <v>23.860309223836801</v>
      </c>
      <c r="CA134" s="4">
        <f t="shared" si="18"/>
        <v>56.4579271939023</v>
      </c>
      <c r="CB134" s="4">
        <f t="shared" si="19"/>
        <v>6.3729458396999991E-2</v>
      </c>
    </row>
    <row r="135" spans="1:80" customFormat="1" x14ac:dyDescent="0.25">
      <c r="A135" s="26">
        <v>43530</v>
      </c>
      <c r="B135" s="27">
        <v>0.61612069444444451</v>
      </c>
      <c r="C135">
        <v>13.948</v>
      </c>
      <c r="D135">
        <v>1.7600000000000001E-2</v>
      </c>
      <c r="E135">
        <v>175.87209300000001</v>
      </c>
      <c r="F135">
        <v>404.6</v>
      </c>
      <c r="G135">
        <v>0.4</v>
      </c>
      <c r="H135">
        <v>66.5</v>
      </c>
      <c r="J135">
        <v>0.3</v>
      </c>
      <c r="K135">
        <v>0.88200000000000001</v>
      </c>
      <c r="L135">
        <v>12.3017</v>
      </c>
      <c r="M135">
        <v>1.55E-2</v>
      </c>
      <c r="N135">
        <v>356.82870000000003</v>
      </c>
      <c r="O135">
        <v>0.3528</v>
      </c>
      <c r="P135">
        <v>357.2</v>
      </c>
      <c r="Q135">
        <v>292.29399999999998</v>
      </c>
      <c r="R135">
        <v>0.28899999999999998</v>
      </c>
      <c r="S135">
        <v>292.60000000000002</v>
      </c>
      <c r="T135">
        <v>66.515000000000001</v>
      </c>
      <c r="W135">
        <v>0</v>
      </c>
      <c r="X135">
        <v>0.2646</v>
      </c>
      <c r="Y135">
        <v>11.9</v>
      </c>
      <c r="Z135">
        <v>896</v>
      </c>
      <c r="AA135">
        <v>888</v>
      </c>
      <c r="AB135">
        <v>900</v>
      </c>
      <c r="AC135">
        <v>89</v>
      </c>
      <c r="AD135">
        <v>28.02</v>
      </c>
      <c r="AE135">
        <v>0.64</v>
      </c>
      <c r="AF135">
        <v>981</v>
      </c>
      <c r="AG135">
        <v>2</v>
      </c>
      <c r="AH135">
        <v>39</v>
      </c>
      <c r="AI135">
        <v>35</v>
      </c>
      <c r="AJ135">
        <v>189</v>
      </c>
      <c r="AK135">
        <v>168</v>
      </c>
      <c r="AL135">
        <v>4.5</v>
      </c>
      <c r="AM135">
        <v>174.4</v>
      </c>
      <c r="AN135" t="s">
        <v>155</v>
      </c>
      <c r="AO135">
        <v>2</v>
      </c>
      <c r="AP135" s="28">
        <v>0.82460648148148152</v>
      </c>
      <c r="AQ135">
        <v>47.161797999999997</v>
      </c>
      <c r="AR135">
        <v>-88.491517999999999</v>
      </c>
      <c r="AS135">
        <v>318.2</v>
      </c>
      <c r="AT135">
        <v>41.8</v>
      </c>
      <c r="AU135">
        <v>12</v>
      </c>
      <c r="AV135">
        <v>9</v>
      </c>
      <c r="AW135" t="s">
        <v>209</v>
      </c>
      <c r="AX135">
        <v>1.3</v>
      </c>
      <c r="AY135">
        <v>1.3</v>
      </c>
      <c r="AZ135">
        <v>2</v>
      </c>
      <c r="BA135">
        <v>14.686999999999999</v>
      </c>
      <c r="BB135">
        <v>15.84</v>
      </c>
      <c r="BC135">
        <v>1.08</v>
      </c>
      <c r="BD135">
        <v>13.385</v>
      </c>
      <c r="BE135">
        <v>3153.0459999999998</v>
      </c>
      <c r="BF135">
        <v>2.5299999999999998</v>
      </c>
      <c r="BG135">
        <v>9.5779999999999994</v>
      </c>
      <c r="BH135">
        <v>8.9999999999999993E-3</v>
      </c>
      <c r="BI135">
        <v>9.5869999999999997</v>
      </c>
      <c r="BJ135">
        <v>7.8449999999999998</v>
      </c>
      <c r="BK135">
        <v>8.0000000000000002E-3</v>
      </c>
      <c r="BL135">
        <v>7.8529999999999998</v>
      </c>
      <c r="BM135">
        <v>0.54139999999999999</v>
      </c>
      <c r="BQ135">
        <v>49.308999999999997</v>
      </c>
      <c r="BR135">
        <v>0.30127999999999999</v>
      </c>
      <c r="BS135">
        <v>-5</v>
      </c>
      <c r="BT135">
        <v>6.0000000000000001E-3</v>
      </c>
      <c r="BU135">
        <v>7.3625299999999996</v>
      </c>
      <c r="BW135" s="4">
        <f t="shared" si="15"/>
        <v>1.9451804259999999</v>
      </c>
      <c r="BX135" t="e">
        <v>#NAME?</v>
      </c>
      <c r="BY135" s="4">
        <f t="shared" si="16"/>
        <v>17185.617185851112</v>
      </c>
      <c r="BZ135" s="4">
        <f t="shared" si="17"/>
        <v>13.789716826269999</v>
      </c>
      <c r="CA135" s="4">
        <f t="shared" si="18"/>
        <v>52.204706625301995</v>
      </c>
      <c r="CB135" s="4">
        <f t="shared" si="19"/>
        <v>4.9054328630999983E-2</v>
      </c>
    </row>
    <row r="136" spans="1:80" customFormat="1" x14ac:dyDescent="0.25">
      <c r="A136" s="26">
        <v>43530</v>
      </c>
      <c r="B136" s="27">
        <v>0.61613226851851854</v>
      </c>
      <c r="C136">
        <v>14.238</v>
      </c>
      <c r="D136">
        <v>0.16869999999999999</v>
      </c>
      <c r="E136">
        <v>1687.452123</v>
      </c>
      <c r="F136">
        <v>452.2</v>
      </c>
      <c r="G136">
        <v>0.3</v>
      </c>
      <c r="H136">
        <v>63.3</v>
      </c>
      <c r="J136">
        <v>0.47</v>
      </c>
      <c r="K136">
        <v>0.87849999999999995</v>
      </c>
      <c r="L136">
        <v>12.507999999999999</v>
      </c>
      <c r="M136">
        <v>0.1482</v>
      </c>
      <c r="N136">
        <v>397.21539999999999</v>
      </c>
      <c r="O136">
        <v>0.28699999999999998</v>
      </c>
      <c r="P136">
        <v>397.5</v>
      </c>
      <c r="Q136">
        <v>325.37650000000002</v>
      </c>
      <c r="R136">
        <v>0.2351</v>
      </c>
      <c r="S136">
        <v>325.60000000000002</v>
      </c>
      <c r="T136">
        <v>63.332900000000002</v>
      </c>
      <c r="W136">
        <v>0</v>
      </c>
      <c r="X136">
        <v>0.4153</v>
      </c>
      <c r="Y136">
        <v>11.9</v>
      </c>
      <c r="Z136">
        <v>894</v>
      </c>
      <c r="AA136">
        <v>885</v>
      </c>
      <c r="AB136">
        <v>898</v>
      </c>
      <c r="AC136">
        <v>89</v>
      </c>
      <c r="AD136">
        <v>28.02</v>
      </c>
      <c r="AE136">
        <v>0.64</v>
      </c>
      <c r="AF136">
        <v>981</v>
      </c>
      <c r="AG136">
        <v>2</v>
      </c>
      <c r="AH136">
        <v>39</v>
      </c>
      <c r="AI136">
        <v>35</v>
      </c>
      <c r="AJ136">
        <v>189</v>
      </c>
      <c r="AK136">
        <v>168</v>
      </c>
      <c r="AL136">
        <v>4.5</v>
      </c>
      <c r="AM136">
        <v>174</v>
      </c>
      <c r="AN136" t="s">
        <v>155</v>
      </c>
      <c r="AO136">
        <v>2</v>
      </c>
      <c r="AP136" s="28">
        <v>0.82460648148148152</v>
      </c>
      <c r="AQ136">
        <v>47.161676</v>
      </c>
      <c r="AR136">
        <v>-88.491417999999996</v>
      </c>
      <c r="AS136">
        <v>318</v>
      </c>
      <c r="AT136">
        <v>40.799999999999997</v>
      </c>
      <c r="AU136">
        <v>12</v>
      </c>
      <c r="AV136">
        <v>9</v>
      </c>
      <c r="AW136" t="s">
        <v>209</v>
      </c>
      <c r="AX136">
        <v>1.4293</v>
      </c>
      <c r="AY136">
        <v>1.1707000000000001</v>
      </c>
      <c r="AZ136">
        <v>2</v>
      </c>
      <c r="BA136">
        <v>14.686999999999999</v>
      </c>
      <c r="BB136">
        <v>15.37</v>
      </c>
      <c r="BC136">
        <v>1.05</v>
      </c>
      <c r="BD136">
        <v>13.832000000000001</v>
      </c>
      <c r="BE136">
        <v>3119.8910000000001</v>
      </c>
      <c r="BF136">
        <v>23.533999999999999</v>
      </c>
      <c r="BG136">
        <v>10.375999999999999</v>
      </c>
      <c r="BH136">
        <v>7.0000000000000001E-3</v>
      </c>
      <c r="BI136">
        <v>10.382999999999999</v>
      </c>
      <c r="BJ136">
        <v>8.4990000000000006</v>
      </c>
      <c r="BK136">
        <v>6.0000000000000001E-3</v>
      </c>
      <c r="BL136">
        <v>8.5050000000000008</v>
      </c>
      <c r="BM136">
        <v>0.50160000000000005</v>
      </c>
      <c r="BQ136">
        <v>75.313999999999993</v>
      </c>
      <c r="BR136">
        <v>0.28572700000000001</v>
      </c>
      <c r="BS136">
        <v>-5</v>
      </c>
      <c r="BT136">
        <v>6.8430000000000001E-3</v>
      </c>
      <c r="BU136">
        <v>6.9824529999999996</v>
      </c>
      <c r="BW136" s="4">
        <f t="shared" si="15"/>
        <v>1.8447640825999998</v>
      </c>
      <c r="BX136" t="e">
        <v>#NAME?</v>
      </c>
      <c r="BY136" s="4">
        <f t="shared" si="16"/>
        <v>16127.059629422805</v>
      </c>
      <c r="BZ136" s="4">
        <f t="shared" si="17"/>
        <v>121.64983370215059</v>
      </c>
      <c r="CA136" s="4">
        <f t="shared" si="18"/>
        <v>53.634684902418385</v>
      </c>
      <c r="CB136" s="4">
        <f t="shared" si="19"/>
        <v>3.6183769691299994E-2</v>
      </c>
    </row>
    <row r="137" spans="1:80" customFormat="1" x14ac:dyDescent="0.25">
      <c r="A137" s="26">
        <v>43530</v>
      </c>
      <c r="B137" s="27">
        <v>0.61614384259259258</v>
      </c>
      <c r="C137">
        <v>13.784000000000001</v>
      </c>
      <c r="D137">
        <v>0.61360000000000003</v>
      </c>
      <c r="E137">
        <v>6135.8901830000004</v>
      </c>
      <c r="F137">
        <v>512.4</v>
      </c>
      <c r="G137">
        <v>0.3</v>
      </c>
      <c r="H137">
        <v>63.9</v>
      </c>
      <c r="J137">
        <v>0.5</v>
      </c>
      <c r="K137">
        <v>0.87809999999999999</v>
      </c>
      <c r="L137">
        <v>12.1035</v>
      </c>
      <c r="M137">
        <v>0.53879999999999995</v>
      </c>
      <c r="N137">
        <v>449.959</v>
      </c>
      <c r="O137">
        <v>0.26340000000000002</v>
      </c>
      <c r="P137">
        <v>450.2</v>
      </c>
      <c r="Q137">
        <v>368.58109999999999</v>
      </c>
      <c r="R137">
        <v>0.21579999999999999</v>
      </c>
      <c r="S137">
        <v>368.8</v>
      </c>
      <c r="T137">
        <v>63.874099999999999</v>
      </c>
      <c r="W137">
        <v>0</v>
      </c>
      <c r="X137">
        <v>0.439</v>
      </c>
      <c r="Y137">
        <v>11.9</v>
      </c>
      <c r="Z137">
        <v>901</v>
      </c>
      <c r="AA137">
        <v>893</v>
      </c>
      <c r="AB137">
        <v>906</v>
      </c>
      <c r="AC137">
        <v>89</v>
      </c>
      <c r="AD137">
        <v>28.02</v>
      </c>
      <c r="AE137">
        <v>0.64</v>
      </c>
      <c r="AF137">
        <v>981</v>
      </c>
      <c r="AG137">
        <v>2</v>
      </c>
      <c r="AH137">
        <v>39</v>
      </c>
      <c r="AI137">
        <v>35</v>
      </c>
      <c r="AJ137">
        <v>189</v>
      </c>
      <c r="AK137">
        <v>168</v>
      </c>
      <c r="AL137">
        <v>4.4000000000000004</v>
      </c>
      <c r="AM137">
        <v>174</v>
      </c>
      <c r="AN137" t="s">
        <v>155</v>
      </c>
      <c r="AO137">
        <v>2</v>
      </c>
      <c r="AP137" s="28">
        <v>0.8246296296296296</v>
      </c>
      <c r="AQ137">
        <v>47.161453999999999</v>
      </c>
      <c r="AR137">
        <v>-88.491240000000005</v>
      </c>
      <c r="AS137">
        <v>317.60000000000002</v>
      </c>
      <c r="AT137">
        <v>40.200000000000003</v>
      </c>
      <c r="AU137">
        <v>12</v>
      </c>
      <c r="AV137">
        <v>7</v>
      </c>
      <c r="AW137" t="s">
        <v>212</v>
      </c>
      <c r="AX137">
        <v>1.6</v>
      </c>
      <c r="AY137">
        <v>1</v>
      </c>
      <c r="AZ137">
        <v>2</v>
      </c>
      <c r="BA137">
        <v>14.686999999999999</v>
      </c>
      <c r="BB137">
        <v>15.32</v>
      </c>
      <c r="BC137">
        <v>1.04</v>
      </c>
      <c r="BD137">
        <v>13.885999999999999</v>
      </c>
      <c r="BE137">
        <v>3022.3090000000002</v>
      </c>
      <c r="BF137">
        <v>85.626999999999995</v>
      </c>
      <c r="BG137">
        <v>11.766</v>
      </c>
      <c r="BH137">
        <v>7.0000000000000001E-3</v>
      </c>
      <c r="BI137">
        <v>11.773</v>
      </c>
      <c r="BJ137">
        <v>9.6379999999999999</v>
      </c>
      <c r="BK137">
        <v>6.0000000000000001E-3</v>
      </c>
      <c r="BL137">
        <v>9.6440000000000001</v>
      </c>
      <c r="BM137">
        <v>0.50649999999999995</v>
      </c>
      <c r="BQ137">
        <v>79.712000000000003</v>
      </c>
      <c r="BR137">
        <v>0.38347399999999998</v>
      </c>
      <c r="BS137">
        <v>-5</v>
      </c>
      <c r="BT137">
        <v>7.8429999999999993E-3</v>
      </c>
      <c r="BU137">
        <v>9.3711459999999995</v>
      </c>
      <c r="BW137" s="4">
        <f t="shared" si="15"/>
        <v>2.4758567731999999</v>
      </c>
      <c r="BX137" t="e">
        <v>#NAME?</v>
      </c>
      <c r="BY137" s="4">
        <f t="shared" si="16"/>
        <v>20967.145932793195</v>
      </c>
      <c r="BZ137" s="4">
        <f t="shared" si="17"/>
        <v>594.03383465664251</v>
      </c>
      <c r="CA137" s="4">
        <f t="shared" si="18"/>
        <v>81.626147109790793</v>
      </c>
      <c r="CB137" s="4">
        <f t="shared" si="19"/>
        <v>4.8562215686599991E-2</v>
      </c>
    </row>
    <row r="138" spans="1:80" customFormat="1" x14ac:dyDescent="0.25">
      <c r="A138" s="26">
        <v>43530</v>
      </c>
      <c r="B138" s="27">
        <v>0.61615541666666662</v>
      </c>
      <c r="C138">
        <v>13.724</v>
      </c>
      <c r="D138">
        <v>0.33739999999999998</v>
      </c>
      <c r="E138">
        <v>3373.826955</v>
      </c>
      <c r="F138">
        <v>501.2</v>
      </c>
      <c r="G138">
        <v>0.4</v>
      </c>
      <c r="H138">
        <v>72.7</v>
      </c>
      <c r="J138">
        <v>0.6</v>
      </c>
      <c r="K138">
        <v>0.88090000000000002</v>
      </c>
      <c r="L138">
        <v>12.088800000000001</v>
      </c>
      <c r="M138">
        <v>0.29720000000000002</v>
      </c>
      <c r="N138">
        <v>441.45240000000001</v>
      </c>
      <c r="O138">
        <v>0.35239999999999999</v>
      </c>
      <c r="P138">
        <v>441.8</v>
      </c>
      <c r="Q138">
        <v>361.613</v>
      </c>
      <c r="R138">
        <v>0.28860000000000002</v>
      </c>
      <c r="S138">
        <v>361.9</v>
      </c>
      <c r="T138">
        <v>72.707899999999995</v>
      </c>
      <c r="W138">
        <v>0</v>
      </c>
      <c r="X138">
        <v>0.52849999999999997</v>
      </c>
      <c r="Y138">
        <v>11.9</v>
      </c>
      <c r="Z138">
        <v>886</v>
      </c>
      <c r="AA138">
        <v>877</v>
      </c>
      <c r="AB138">
        <v>891</v>
      </c>
      <c r="AC138">
        <v>89</v>
      </c>
      <c r="AD138">
        <v>28.02</v>
      </c>
      <c r="AE138">
        <v>0.64</v>
      </c>
      <c r="AF138">
        <v>981</v>
      </c>
      <c r="AG138">
        <v>2</v>
      </c>
      <c r="AH138">
        <v>39</v>
      </c>
      <c r="AI138">
        <v>35</v>
      </c>
      <c r="AJ138">
        <v>189</v>
      </c>
      <c r="AK138">
        <v>168</v>
      </c>
      <c r="AL138">
        <v>4.4000000000000004</v>
      </c>
      <c r="AM138">
        <v>174</v>
      </c>
      <c r="AN138" t="s">
        <v>155</v>
      </c>
      <c r="AO138">
        <v>2</v>
      </c>
      <c r="AP138" s="28">
        <v>0.82464120370370375</v>
      </c>
      <c r="AQ138">
        <v>47.161332999999999</v>
      </c>
      <c r="AR138">
        <v>-88.491085999999996</v>
      </c>
      <c r="AS138">
        <v>317.39999999999998</v>
      </c>
      <c r="AT138">
        <v>39.9</v>
      </c>
      <c r="AU138">
        <v>12</v>
      </c>
      <c r="AV138">
        <v>9</v>
      </c>
      <c r="AW138" t="s">
        <v>211</v>
      </c>
      <c r="AX138">
        <v>1.6</v>
      </c>
      <c r="AY138">
        <v>1</v>
      </c>
      <c r="AZ138">
        <v>1.9569000000000001</v>
      </c>
      <c r="BA138">
        <v>14.686999999999999</v>
      </c>
      <c r="BB138">
        <v>15.7</v>
      </c>
      <c r="BC138">
        <v>1.07</v>
      </c>
      <c r="BD138">
        <v>13.523</v>
      </c>
      <c r="BE138">
        <v>3081.0569999999998</v>
      </c>
      <c r="BF138">
        <v>48.21</v>
      </c>
      <c r="BG138">
        <v>11.782999999999999</v>
      </c>
      <c r="BH138">
        <v>8.9999999999999993E-3</v>
      </c>
      <c r="BI138">
        <v>11.792</v>
      </c>
      <c r="BJ138">
        <v>9.6519999999999992</v>
      </c>
      <c r="BK138">
        <v>8.0000000000000002E-3</v>
      </c>
      <c r="BL138">
        <v>9.6590000000000007</v>
      </c>
      <c r="BM138">
        <v>0.58850000000000002</v>
      </c>
      <c r="BQ138">
        <v>97.944999999999993</v>
      </c>
      <c r="BR138">
        <v>0.27217799999999998</v>
      </c>
      <c r="BS138">
        <v>-5</v>
      </c>
      <c r="BT138">
        <v>6.3140000000000002E-3</v>
      </c>
      <c r="BU138">
        <v>6.6513499999999999</v>
      </c>
      <c r="BW138" s="4">
        <f t="shared" si="15"/>
        <v>1.7572866699999998</v>
      </c>
      <c r="BX138" t="e">
        <v>#NAME?</v>
      </c>
      <c r="BY138" s="4">
        <f t="shared" si="16"/>
        <v>15171.107429486083</v>
      </c>
      <c r="BZ138" s="4">
        <f t="shared" si="17"/>
        <v>237.38577026504998</v>
      </c>
      <c r="CA138" s="4">
        <f t="shared" si="18"/>
        <v>58.019426074114989</v>
      </c>
      <c r="CB138" s="4">
        <f t="shared" si="19"/>
        <v>4.4315949644999991E-2</v>
      </c>
    </row>
    <row r="139" spans="1:80" customFormat="1" x14ac:dyDescent="0.25">
      <c r="A139" s="26">
        <v>43530</v>
      </c>
      <c r="B139" s="27">
        <v>0.61616699074074077</v>
      </c>
      <c r="C139">
        <v>13.519</v>
      </c>
      <c r="D139">
        <v>1.2864</v>
      </c>
      <c r="E139">
        <v>12863.603239</v>
      </c>
      <c r="F139">
        <v>442.1</v>
      </c>
      <c r="G139">
        <v>0.5</v>
      </c>
      <c r="H139">
        <v>67.099999999999994</v>
      </c>
      <c r="J139">
        <v>0.6</v>
      </c>
      <c r="K139">
        <v>0.87429999999999997</v>
      </c>
      <c r="L139">
        <v>11.819699999999999</v>
      </c>
      <c r="M139">
        <v>1.1246</v>
      </c>
      <c r="N139">
        <v>386.54219999999998</v>
      </c>
      <c r="O139">
        <v>0.43709999999999999</v>
      </c>
      <c r="P139">
        <v>387</v>
      </c>
      <c r="Q139">
        <v>316.6336</v>
      </c>
      <c r="R139">
        <v>0.35809999999999997</v>
      </c>
      <c r="S139">
        <v>317</v>
      </c>
      <c r="T139">
        <v>67.099999999999994</v>
      </c>
      <c r="W139">
        <v>0</v>
      </c>
      <c r="X139">
        <v>0.52459999999999996</v>
      </c>
      <c r="Y139">
        <v>11.9</v>
      </c>
      <c r="Z139">
        <v>884</v>
      </c>
      <c r="AA139">
        <v>873</v>
      </c>
      <c r="AB139">
        <v>889</v>
      </c>
      <c r="AC139">
        <v>89</v>
      </c>
      <c r="AD139">
        <v>28.02</v>
      </c>
      <c r="AE139">
        <v>0.64</v>
      </c>
      <c r="AF139">
        <v>981</v>
      </c>
      <c r="AG139">
        <v>2</v>
      </c>
      <c r="AH139">
        <v>39</v>
      </c>
      <c r="AI139">
        <v>35</v>
      </c>
      <c r="AJ139">
        <v>189</v>
      </c>
      <c r="AK139">
        <v>168</v>
      </c>
      <c r="AL139">
        <v>4.4000000000000004</v>
      </c>
      <c r="AM139">
        <v>174.3</v>
      </c>
      <c r="AN139" t="s">
        <v>155</v>
      </c>
      <c r="AO139">
        <v>2</v>
      </c>
      <c r="AP139" s="28">
        <v>0.82465277777777779</v>
      </c>
      <c r="AQ139">
        <v>47.161223999999997</v>
      </c>
      <c r="AR139">
        <v>-88.490900999999994</v>
      </c>
      <c r="AS139">
        <v>317.2</v>
      </c>
      <c r="AT139">
        <v>39.9</v>
      </c>
      <c r="AU139">
        <v>12</v>
      </c>
      <c r="AV139">
        <v>9</v>
      </c>
      <c r="AW139" t="s">
        <v>211</v>
      </c>
      <c r="AX139">
        <v>1.6861999999999999</v>
      </c>
      <c r="AY139">
        <v>1</v>
      </c>
      <c r="AZ139">
        <v>1.9431</v>
      </c>
      <c r="BA139">
        <v>14.686999999999999</v>
      </c>
      <c r="BB139">
        <v>14.83</v>
      </c>
      <c r="BC139">
        <v>1.01</v>
      </c>
      <c r="BD139">
        <v>14.381</v>
      </c>
      <c r="BE139">
        <v>2882.2950000000001</v>
      </c>
      <c r="BF139">
        <v>174.54900000000001</v>
      </c>
      <c r="BG139">
        <v>9.8710000000000004</v>
      </c>
      <c r="BH139">
        <v>1.0999999999999999E-2</v>
      </c>
      <c r="BI139">
        <v>9.8819999999999997</v>
      </c>
      <c r="BJ139">
        <v>8.0860000000000003</v>
      </c>
      <c r="BK139">
        <v>8.9999999999999993E-3</v>
      </c>
      <c r="BL139">
        <v>8.0950000000000006</v>
      </c>
      <c r="BM139">
        <v>0.51959999999999995</v>
      </c>
      <c r="BQ139">
        <v>93.01</v>
      </c>
      <c r="BR139">
        <v>0.24884300000000001</v>
      </c>
      <c r="BS139">
        <v>-5</v>
      </c>
      <c r="BT139">
        <v>6.8430000000000001E-3</v>
      </c>
      <c r="BU139">
        <v>6.0811000000000002</v>
      </c>
      <c r="BW139" s="4">
        <f t="shared" ref="BW139:BW196" si="20">BU139*0.2642</f>
        <v>1.6066266199999999</v>
      </c>
      <c r="BX139" t="e">
        <v>#NAME?</v>
      </c>
      <c r="BY139" s="4">
        <f t="shared" ref="BY139:BY196" si="21">BE139*$BU139*0.7403</f>
        <v>12975.626109367349</v>
      </c>
      <c r="BZ139" s="4">
        <f t="shared" ref="BZ139:BZ196" si="22">BF139*$BU139*0.7403</f>
        <v>785.79137866317012</v>
      </c>
      <c r="CA139" s="4">
        <f t="shared" ref="CA139:CA196" si="23">BG139*$BU139*0.7403</f>
        <v>44.437646155430002</v>
      </c>
      <c r="CB139" s="4">
        <f t="shared" ref="CB139:CB196" si="24">BH139*$BU139*0.7403</f>
        <v>4.9520221629999993E-2</v>
      </c>
    </row>
    <row r="140" spans="1:80" customFormat="1" x14ac:dyDescent="0.25">
      <c r="A140" s="26">
        <v>43530</v>
      </c>
      <c r="B140" s="27">
        <v>0.61617856481481481</v>
      </c>
      <c r="C140">
        <v>13.186</v>
      </c>
      <c r="D140">
        <v>2.1254</v>
      </c>
      <c r="E140">
        <v>21254.286906000001</v>
      </c>
      <c r="F140">
        <v>401.2</v>
      </c>
      <c r="G140">
        <v>0.6</v>
      </c>
      <c r="H140">
        <v>103.2</v>
      </c>
      <c r="J140">
        <v>0.6</v>
      </c>
      <c r="K140">
        <v>0.86950000000000005</v>
      </c>
      <c r="L140">
        <v>11.465299999999999</v>
      </c>
      <c r="M140">
        <v>1.8480000000000001</v>
      </c>
      <c r="N140">
        <v>348.84120000000001</v>
      </c>
      <c r="O140">
        <v>0.52170000000000005</v>
      </c>
      <c r="P140">
        <v>349.4</v>
      </c>
      <c r="Q140">
        <v>285.75110000000001</v>
      </c>
      <c r="R140">
        <v>0.42730000000000001</v>
      </c>
      <c r="S140">
        <v>286.2</v>
      </c>
      <c r="T140">
        <v>103.1699</v>
      </c>
      <c r="W140">
        <v>0</v>
      </c>
      <c r="X140">
        <v>0.52170000000000005</v>
      </c>
      <c r="Y140">
        <v>11.9</v>
      </c>
      <c r="Z140">
        <v>907</v>
      </c>
      <c r="AA140">
        <v>898</v>
      </c>
      <c r="AB140">
        <v>912</v>
      </c>
      <c r="AC140">
        <v>89</v>
      </c>
      <c r="AD140">
        <v>28.02</v>
      </c>
      <c r="AE140">
        <v>0.64</v>
      </c>
      <c r="AF140">
        <v>981</v>
      </c>
      <c r="AG140">
        <v>2</v>
      </c>
      <c r="AH140">
        <v>39</v>
      </c>
      <c r="AI140">
        <v>35</v>
      </c>
      <c r="AJ140">
        <v>189</v>
      </c>
      <c r="AK140">
        <v>167.2</v>
      </c>
      <c r="AL140">
        <v>4.4000000000000004</v>
      </c>
      <c r="AM140">
        <v>174.7</v>
      </c>
      <c r="AN140" t="s">
        <v>155</v>
      </c>
      <c r="AO140">
        <v>2</v>
      </c>
      <c r="AP140" s="28">
        <v>0.82466435185185183</v>
      </c>
      <c r="AQ140">
        <v>47.161119999999997</v>
      </c>
      <c r="AR140">
        <v>-88.490797000000001</v>
      </c>
      <c r="AS140">
        <v>317.10000000000002</v>
      </c>
      <c r="AT140">
        <v>39.9</v>
      </c>
      <c r="AU140">
        <v>12</v>
      </c>
      <c r="AV140">
        <v>6</v>
      </c>
      <c r="AW140" t="s">
        <v>213</v>
      </c>
      <c r="AX140">
        <v>1.7568999999999999</v>
      </c>
      <c r="AY140">
        <v>1</v>
      </c>
      <c r="AZ140">
        <v>1.97845</v>
      </c>
      <c r="BA140">
        <v>14.686999999999999</v>
      </c>
      <c r="BB140">
        <v>14.26</v>
      </c>
      <c r="BC140">
        <v>0.97</v>
      </c>
      <c r="BD140">
        <v>15.010999999999999</v>
      </c>
      <c r="BE140">
        <v>2717.422</v>
      </c>
      <c r="BF140">
        <v>278.77699999999999</v>
      </c>
      <c r="BG140">
        <v>8.6579999999999995</v>
      </c>
      <c r="BH140">
        <v>1.2999999999999999E-2</v>
      </c>
      <c r="BI140">
        <v>8.6709999999999994</v>
      </c>
      <c r="BJ140">
        <v>7.0919999999999996</v>
      </c>
      <c r="BK140">
        <v>1.0999999999999999E-2</v>
      </c>
      <c r="BL140">
        <v>7.1029999999999998</v>
      </c>
      <c r="BM140">
        <v>0.77649999999999997</v>
      </c>
      <c r="BQ140">
        <v>89.905000000000001</v>
      </c>
      <c r="BR140">
        <v>0.44541900000000001</v>
      </c>
      <c r="BS140">
        <v>-5</v>
      </c>
      <c r="BT140">
        <v>6.1570000000000001E-3</v>
      </c>
      <c r="BU140">
        <v>10.884926999999999</v>
      </c>
      <c r="BW140" s="4">
        <f t="shared" si="20"/>
        <v>2.8757977133999999</v>
      </c>
      <c r="BX140" t="e">
        <v>#NAME?</v>
      </c>
      <c r="BY140" s="4">
        <f t="shared" si="21"/>
        <v>21897.289354693017</v>
      </c>
      <c r="BZ140" s="4">
        <f t="shared" si="22"/>
        <v>2246.4161379547436</v>
      </c>
      <c r="CA140" s="4">
        <f t="shared" si="23"/>
        <v>69.767129004229787</v>
      </c>
      <c r="CB140" s="4">
        <f t="shared" si="24"/>
        <v>0.10475544895529999</v>
      </c>
    </row>
    <row r="141" spans="1:80" customFormat="1" x14ac:dyDescent="0.25">
      <c r="A141" s="26">
        <v>43530</v>
      </c>
      <c r="B141" s="27">
        <v>0.61619013888888896</v>
      </c>
      <c r="C141">
        <v>13.513</v>
      </c>
      <c r="D141">
        <v>2.4369000000000001</v>
      </c>
      <c r="E141">
        <v>24368.756302999998</v>
      </c>
      <c r="F141">
        <v>361.5</v>
      </c>
      <c r="G141">
        <v>0.7</v>
      </c>
      <c r="H141">
        <v>175.9</v>
      </c>
      <c r="J141">
        <v>0.7</v>
      </c>
      <c r="K141">
        <v>0.86429999999999996</v>
      </c>
      <c r="L141">
        <v>11.6792</v>
      </c>
      <c r="M141">
        <v>2.1061000000000001</v>
      </c>
      <c r="N141">
        <v>312.45620000000002</v>
      </c>
      <c r="O141">
        <v>0.60499999999999998</v>
      </c>
      <c r="P141">
        <v>313.10000000000002</v>
      </c>
      <c r="Q141">
        <v>255.94649999999999</v>
      </c>
      <c r="R141">
        <v>0.49559999999999998</v>
      </c>
      <c r="S141">
        <v>256.39999999999998</v>
      </c>
      <c r="T141">
        <v>175.8914</v>
      </c>
      <c r="W141">
        <v>0</v>
      </c>
      <c r="X141">
        <v>0.60499999999999998</v>
      </c>
      <c r="Y141">
        <v>11.9</v>
      </c>
      <c r="Z141">
        <v>904</v>
      </c>
      <c r="AA141">
        <v>897</v>
      </c>
      <c r="AB141">
        <v>909</v>
      </c>
      <c r="AC141">
        <v>89</v>
      </c>
      <c r="AD141">
        <v>28.02</v>
      </c>
      <c r="AE141">
        <v>0.64</v>
      </c>
      <c r="AF141">
        <v>981</v>
      </c>
      <c r="AG141">
        <v>2</v>
      </c>
      <c r="AH141">
        <v>39</v>
      </c>
      <c r="AI141">
        <v>35</v>
      </c>
      <c r="AJ141">
        <v>189</v>
      </c>
      <c r="AK141">
        <v>167.8</v>
      </c>
      <c r="AL141">
        <v>4.4000000000000004</v>
      </c>
      <c r="AM141">
        <v>175</v>
      </c>
      <c r="AN141" t="s">
        <v>155</v>
      </c>
      <c r="AO141">
        <v>2</v>
      </c>
      <c r="AP141" s="28">
        <v>0.82466435185185183</v>
      </c>
      <c r="AQ141">
        <v>47.161051999999998</v>
      </c>
      <c r="AR141">
        <v>-88.490753999999995</v>
      </c>
      <c r="AS141">
        <v>317</v>
      </c>
      <c r="AT141">
        <v>38.799999999999997</v>
      </c>
      <c r="AU141">
        <v>12</v>
      </c>
      <c r="AV141">
        <v>6</v>
      </c>
      <c r="AW141" t="s">
        <v>213</v>
      </c>
      <c r="AX141">
        <v>1.6569</v>
      </c>
      <c r="AY141">
        <v>1</v>
      </c>
      <c r="AZ141">
        <v>1.92845</v>
      </c>
      <c r="BA141">
        <v>14.686999999999999</v>
      </c>
      <c r="BB141">
        <v>13.68</v>
      </c>
      <c r="BC141">
        <v>0.93</v>
      </c>
      <c r="BD141">
        <v>15.704000000000001</v>
      </c>
      <c r="BE141">
        <v>2671.7179999999998</v>
      </c>
      <c r="BF141">
        <v>306.64699999999999</v>
      </c>
      <c r="BG141">
        <v>7.4850000000000003</v>
      </c>
      <c r="BH141">
        <v>1.4E-2</v>
      </c>
      <c r="BI141">
        <v>7.5</v>
      </c>
      <c r="BJ141">
        <v>6.1310000000000002</v>
      </c>
      <c r="BK141">
        <v>1.2E-2</v>
      </c>
      <c r="BL141">
        <v>6.1429999999999998</v>
      </c>
      <c r="BM141">
        <v>1.2777000000000001</v>
      </c>
      <c r="BQ141">
        <v>100.629</v>
      </c>
      <c r="BR141">
        <v>0.33194600000000002</v>
      </c>
      <c r="BS141">
        <v>-5</v>
      </c>
      <c r="BT141">
        <v>5.1570000000000001E-3</v>
      </c>
      <c r="BU141">
        <v>8.1119299999999992</v>
      </c>
      <c r="BW141" s="4">
        <f t="shared" si="20"/>
        <v>2.1431719059999996</v>
      </c>
      <c r="BX141" t="e">
        <v>#NAME?</v>
      </c>
      <c r="BY141" s="4">
        <f t="shared" si="21"/>
        <v>16044.365989666319</v>
      </c>
      <c r="BZ141" s="4">
        <f t="shared" si="22"/>
        <v>1841.4955087450128</v>
      </c>
      <c r="CA141" s="4">
        <f t="shared" si="23"/>
        <v>44.949384415814997</v>
      </c>
      <c r="CB141" s="4">
        <f t="shared" si="24"/>
        <v>8.407366490599999E-2</v>
      </c>
    </row>
    <row r="142" spans="1:80" customFormat="1" x14ac:dyDescent="0.25">
      <c r="A142" s="26">
        <v>43530</v>
      </c>
      <c r="B142" s="27">
        <v>0.616201712962963</v>
      </c>
      <c r="C142">
        <v>12.968999999999999</v>
      </c>
      <c r="D142">
        <v>1.9260999999999999</v>
      </c>
      <c r="E142">
        <v>19261.009934000002</v>
      </c>
      <c r="F142">
        <v>313.5</v>
      </c>
      <c r="G142">
        <v>0.8</v>
      </c>
      <c r="H142">
        <v>165</v>
      </c>
      <c r="J142">
        <v>0.7</v>
      </c>
      <c r="K142">
        <v>0.87280000000000002</v>
      </c>
      <c r="L142">
        <v>11.319100000000001</v>
      </c>
      <c r="M142">
        <v>1.6811</v>
      </c>
      <c r="N142">
        <v>273.6019</v>
      </c>
      <c r="O142">
        <v>0.67510000000000003</v>
      </c>
      <c r="P142">
        <v>274.3</v>
      </c>
      <c r="Q142">
        <v>224.11920000000001</v>
      </c>
      <c r="R142">
        <v>0.55300000000000005</v>
      </c>
      <c r="S142">
        <v>224.7</v>
      </c>
      <c r="T142">
        <v>164.9667</v>
      </c>
      <c r="W142">
        <v>0</v>
      </c>
      <c r="X142">
        <v>0.61099999999999999</v>
      </c>
      <c r="Y142">
        <v>11.9</v>
      </c>
      <c r="Z142">
        <v>880</v>
      </c>
      <c r="AA142">
        <v>870</v>
      </c>
      <c r="AB142">
        <v>885</v>
      </c>
      <c r="AC142">
        <v>89</v>
      </c>
      <c r="AD142">
        <v>28.02</v>
      </c>
      <c r="AE142">
        <v>0.64</v>
      </c>
      <c r="AF142">
        <v>981</v>
      </c>
      <c r="AG142">
        <v>2</v>
      </c>
      <c r="AH142">
        <v>39</v>
      </c>
      <c r="AI142">
        <v>35.843000000000004</v>
      </c>
      <c r="AJ142">
        <v>189</v>
      </c>
      <c r="AK142">
        <v>168</v>
      </c>
      <c r="AL142">
        <v>4.4000000000000004</v>
      </c>
      <c r="AM142">
        <v>175</v>
      </c>
      <c r="AN142" t="s">
        <v>155</v>
      </c>
      <c r="AO142">
        <v>2</v>
      </c>
      <c r="AP142" s="28">
        <v>0.82467592592592587</v>
      </c>
      <c r="AQ142">
        <v>47.160893999999999</v>
      </c>
      <c r="AR142">
        <v>-88.490673000000001</v>
      </c>
      <c r="AS142">
        <v>316.8</v>
      </c>
      <c r="AT142">
        <v>37.5</v>
      </c>
      <c r="AU142">
        <v>12</v>
      </c>
      <c r="AV142">
        <v>6</v>
      </c>
      <c r="AW142" t="s">
        <v>213</v>
      </c>
      <c r="AX142">
        <v>1.6</v>
      </c>
      <c r="AY142">
        <v>1</v>
      </c>
      <c r="AZ142">
        <v>1.9</v>
      </c>
      <c r="BA142">
        <v>14.686999999999999</v>
      </c>
      <c r="BB142">
        <v>14.65</v>
      </c>
      <c r="BC142">
        <v>1</v>
      </c>
      <c r="BD142">
        <v>14.574999999999999</v>
      </c>
      <c r="BE142">
        <v>2746.2350000000001</v>
      </c>
      <c r="BF142">
        <v>259.59399999999999</v>
      </c>
      <c r="BG142">
        <v>6.952</v>
      </c>
      <c r="BH142">
        <v>1.7000000000000001E-2</v>
      </c>
      <c r="BI142">
        <v>6.9690000000000003</v>
      </c>
      <c r="BJ142">
        <v>5.694</v>
      </c>
      <c r="BK142">
        <v>1.4E-2</v>
      </c>
      <c r="BL142">
        <v>5.7080000000000002</v>
      </c>
      <c r="BM142">
        <v>1.2709999999999999</v>
      </c>
      <c r="BQ142">
        <v>107.779</v>
      </c>
      <c r="BR142">
        <v>0.136243</v>
      </c>
      <c r="BS142">
        <v>-5</v>
      </c>
      <c r="BT142">
        <v>5.8430000000000001E-3</v>
      </c>
      <c r="BU142">
        <v>3.3294389999999998</v>
      </c>
      <c r="BW142" s="4">
        <f t="shared" si="20"/>
        <v>0.87963778379999991</v>
      </c>
      <c r="BX142" t="e">
        <v>#NAME?</v>
      </c>
      <c r="BY142" s="4">
        <f t="shared" si="21"/>
        <v>6768.875241575749</v>
      </c>
      <c r="BZ142" s="4">
        <f t="shared" si="22"/>
        <v>639.8430576631697</v>
      </c>
      <c r="CA142" s="4">
        <f t="shared" si="23"/>
        <v>17.135176224698398</v>
      </c>
      <c r="CB142" s="4">
        <f t="shared" si="24"/>
        <v>4.1901322758900003E-2</v>
      </c>
    </row>
    <row r="143" spans="1:80" customFormat="1" x14ac:dyDescent="0.25">
      <c r="A143" s="26">
        <v>43530</v>
      </c>
      <c r="B143" s="27">
        <v>0.61621328703703704</v>
      </c>
      <c r="C143">
        <v>13.135</v>
      </c>
      <c r="D143">
        <v>0.49659999999999999</v>
      </c>
      <c r="E143">
        <v>4966.4041100000004</v>
      </c>
      <c r="F143">
        <v>270.3</v>
      </c>
      <c r="G143">
        <v>0.8</v>
      </c>
      <c r="H143">
        <v>132.6</v>
      </c>
      <c r="J143">
        <v>0.6</v>
      </c>
      <c r="K143">
        <v>0.88400000000000001</v>
      </c>
      <c r="L143">
        <v>11.6106</v>
      </c>
      <c r="M143">
        <v>0.439</v>
      </c>
      <c r="N143">
        <v>238.934</v>
      </c>
      <c r="O143">
        <v>0.70720000000000005</v>
      </c>
      <c r="P143">
        <v>239.6</v>
      </c>
      <c r="Q143">
        <v>195.72130000000001</v>
      </c>
      <c r="R143">
        <v>0.57930000000000004</v>
      </c>
      <c r="S143">
        <v>196.3</v>
      </c>
      <c r="T143">
        <v>132.55090000000001</v>
      </c>
      <c r="W143">
        <v>0</v>
      </c>
      <c r="X143">
        <v>0.53039999999999998</v>
      </c>
      <c r="Y143">
        <v>12</v>
      </c>
      <c r="Z143">
        <v>873</v>
      </c>
      <c r="AA143">
        <v>860</v>
      </c>
      <c r="AB143">
        <v>878</v>
      </c>
      <c r="AC143">
        <v>89</v>
      </c>
      <c r="AD143">
        <v>28.02</v>
      </c>
      <c r="AE143">
        <v>0.64</v>
      </c>
      <c r="AF143">
        <v>981</v>
      </c>
      <c r="AG143">
        <v>2</v>
      </c>
      <c r="AH143">
        <v>39</v>
      </c>
      <c r="AI143">
        <v>36</v>
      </c>
      <c r="AJ143">
        <v>189</v>
      </c>
      <c r="AK143">
        <v>168</v>
      </c>
      <c r="AL143">
        <v>4.5</v>
      </c>
      <c r="AM143">
        <v>175</v>
      </c>
      <c r="AN143" t="s">
        <v>155</v>
      </c>
      <c r="AO143">
        <v>2</v>
      </c>
      <c r="AP143" s="28">
        <v>0.82469907407407417</v>
      </c>
      <c r="AQ143">
        <v>47.160659000000003</v>
      </c>
      <c r="AR143">
        <v>-88.490620000000007</v>
      </c>
      <c r="AS143">
        <v>316.7</v>
      </c>
      <c r="AT143">
        <v>37</v>
      </c>
      <c r="AU143">
        <v>12</v>
      </c>
      <c r="AV143">
        <v>6</v>
      </c>
      <c r="AW143" t="s">
        <v>213</v>
      </c>
      <c r="AX143">
        <v>1.6</v>
      </c>
      <c r="AY143">
        <v>1</v>
      </c>
      <c r="AZ143">
        <v>1.9</v>
      </c>
      <c r="BA143">
        <v>14.686999999999999</v>
      </c>
      <c r="BB143">
        <v>16.13</v>
      </c>
      <c r="BC143">
        <v>1.1000000000000001</v>
      </c>
      <c r="BD143">
        <v>13.127000000000001</v>
      </c>
      <c r="BE143">
        <v>3040.49</v>
      </c>
      <c r="BF143">
        <v>73.171000000000006</v>
      </c>
      <c r="BG143">
        <v>6.5519999999999996</v>
      </c>
      <c r="BH143">
        <v>1.9E-2</v>
      </c>
      <c r="BI143">
        <v>6.5720000000000001</v>
      </c>
      <c r="BJ143">
        <v>5.367</v>
      </c>
      <c r="BK143">
        <v>1.6E-2</v>
      </c>
      <c r="BL143">
        <v>5.383</v>
      </c>
      <c r="BM143">
        <v>1.1023000000000001</v>
      </c>
      <c r="BQ143">
        <v>100.988</v>
      </c>
      <c r="BR143">
        <v>0.14710799999999999</v>
      </c>
      <c r="BS143">
        <v>-5</v>
      </c>
      <c r="BT143">
        <v>6.0000000000000001E-3</v>
      </c>
      <c r="BU143">
        <v>3.5949490000000002</v>
      </c>
      <c r="BW143" s="4">
        <f t="shared" si="20"/>
        <v>0.94978552579999997</v>
      </c>
      <c r="BX143" t="e">
        <v>#NAME?</v>
      </c>
      <c r="BY143" s="4">
        <f t="shared" si="21"/>
        <v>8091.7799208529032</v>
      </c>
      <c r="BZ143" s="4">
        <f t="shared" si="22"/>
        <v>194.73296363044369</v>
      </c>
      <c r="CA143" s="4">
        <f t="shared" si="23"/>
        <v>17.437104559274399</v>
      </c>
      <c r="CB143" s="4">
        <f t="shared" si="24"/>
        <v>5.0565474149299995E-2</v>
      </c>
    </row>
    <row r="144" spans="1:80" customFormat="1" x14ac:dyDescent="0.25">
      <c r="A144" s="26">
        <v>43530</v>
      </c>
      <c r="B144" s="27">
        <v>0.61622486111111108</v>
      </c>
      <c r="C144">
        <v>13.335000000000001</v>
      </c>
      <c r="D144">
        <v>0.14560000000000001</v>
      </c>
      <c r="E144">
        <v>1456.1301370000001</v>
      </c>
      <c r="F144">
        <v>270</v>
      </c>
      <c r="G144">
        <v>0.8</v>
      </c>
      <c r="H144">
        <v>95.3</v>
      </c>
      <c r="J144">
        <v>0.6</v>
      </c>
      <c r="K144">
        <v>0.88549999999999995</v>
      </c>
      <c r="L144">
        <v>11.8079</v>
      </c>
      <c r="M144">
        <v>0.12889999999999999</v>
      </c>
      <c r="N144">
        <v>239.0386</v>
      </c>
      <c r="O144">
        <v>0.70840000000000003</v>
      </c>
      <c r="P144">
        <v>239.7</v>
      </c>
      <c r="Q144">
        <v>195.80690000000001</v>
      </c>
      <c r="R144">
        <v>0.58030000000000004</v>
      </c>
      <c r="S144">
        <v>196.4</v>
      </c>
      <c r="T144">
        <v>95.322199999999995</v>
      </c>
      <c r="W144">
        <v>0</v>
      </c>
      <c r="X144">
        <v>0.53129999999999999</v>
      </c>
      <c r="Y144">
        <v>11.9</v>
      </c>
      <c r="Z144">
        <v>875</v>
      </c>
      <c r="AA144">
        <v>861</v>
      </c>
      <c r="AB144">
        <v>879</v>
      </c>
      <c r="AC144">
        <v>89</v>
      </c>
      <c r="AD144">
        <v>28.02</v>
      </c>
      <c r="AE144">
        <v>0.64</v>
      </c>
      <c r="AF144">
        <v>981</v>
      </c>
      <c r="AG144">
        <v>2</v>
      </c>
      <c r="AH144">
        <v>39</v>
      </c>
      <c r="AI144">
        <v>36</v>
      </c>
      <c r="AJ144">
        <v>189</v>
      </c>
      <c r="AK144">
        <v>168</v>
      </c>
      <c r="AL144">
        <v>4.5</v>
      </c>
      <c r="AM144">
        <v>174.9</v>
      </c>
      <c r="AN144" t="s">
        <v>155</v>
      </c>
      <c r="AO144">
        <v>2</v>
      </c>
      <c r="AP144" s="28">
        <v>0.8247106481481481</v>
      </c>
      <c r="AQ144">
        <v>47.160502000000001</v>
      </c>
      <c r="AR144">
        <v>-88.490656000000001</v>
      </c>
      <c r="AS144">
        <v>316.5</v>
      </c>
      <c r="AT144">
        <v>36.1</v>
      </c>
      <c r="AU144">
        <v>12</v>
      </c>
      <c r="AV144">
        <v>6</v>
      </c>
      <c r="AW144" t="s">
        <v>213</v>
      </c>
      <c r="AX144">
        <v>1.643057</v>
      </c>
      <c r="AY144">
        <v>1</v>
      </c>
      <c r="AZ144">
        <v>1.943057</v>
      </c>
      <c r="BA144">
        <v>14.686999999999999</v>
      </c>
      <c r="BB144">
        <v>16.350000000000001</v>
      </c>
      <c r="BC144">
        <v>1.1100000000000001</v>
      </c>
      <c r="BD144">
        <v>12.932</v>
      </c>
      <c r="BE144">
        <v>3122.4270000000001</v>
      </c>
      <c r="BF144">
        <v>21.701000000000001</v>
      </c>
      <c r="BG144">
        <v>6.6189999999999998</v>
      </c>
      <c r="BH144">
        <v>0.02</v>
      </c>
      <c r="BI144">
        <v>6.6390000000000002</v>
      </c>
      <c r="BJ144">
        <v>5.4219999999999997</v>
      </c>
      <c r="BK144">
        <v>1.6E-2</v>
      </c>
      <c r="BL144">
        <v>5.4379999999999997</v>
      </c>
      <c r="BM144">
        <v>0.8004</v>
      </c>
      <c r="BQ144">
        <v>102.15300000000001</v>
      </c>
      <c r="BR144">
        <v>0.17691399999999999</v>
      </c>
      <c r="BS144">
        <v>-5</v>
      </c>
      <c r="BT144">
        <v>6.8430000000000001E-3</v>
      </c>
      <c r="BU144">
        <v>4.323334</v>
      </c>
      <c r="BW144" s="4">
        <f t="shared" si="20"/>
        <v>1.1422248427999999</v>
      </c>
      <c r="BX144" t="e">
        <v>#NAME?</v>
      </c>
      <c r="BY144" s="4">
        <f t="shared" si="21"/>
        <v>9993.5279490408066</v>
      </c>
      <c r="BZ144" s="4">
        <f t="shared" si="22"/>
        <v>69.455442840500197</v>
      </c>
      <c r="CA144" s="4">
        <f t="shared" si="23"/>
        <v>21.184534176363798</v>
      </c>
      <c r="CB144" s="4">
        <f t="shared" si="24"/>
        <v>6.4011283204E-2</v>
      </c>
    </row>
    <row r="145" spans="1:80" customFormat="1" x14ac:dyDescent="0.25">
      <c r="A145" s="26">
        <v>43530</v>
      </c>
      <c r="B145" s="27">
        <v>0.61623643518518512</v>
      </c>
      <c r="C145">
        <v>13.569000000000001</v>
      </c>
      <c r="D145">
        <v>5.4399999999999997E-2</v>
      </c>
      <c r="E145">
        <v>544.26160300000004</v>
      </c>
      <c r="F145">
        <v>314.60000000000002</v>
      </c>
      <c r="G145">
        <v>0.7</v>
      </c>
      <c r="H145">
        <v>74.5</v>
      </c>
      <c r="J145">
        <v>0.62</v>
      </c>
      <c r="K145">
        <v>0.88449999999999995</v>
      </c>
      <c r="L145">
        <v>12.001799999999999</v>
      </c>
      <c r="M145">
        <v>4.8099999999999997E-2</v>
      </c>
      <c r="N145">
        <v>278.26130000000001</v>
      </c>
      <c r="O145">
        <v>0.64259999999999995</v>
      </c>
      <c r="P145">
        <v>278.89999999999998</v>
      </c>
      <c r="Q145">
        <v>227.93600000000001</v>
      </c>
      <c r="R145">
        <v>0.52639999999999998</v>
      </c>
      <c r="S145">
        <v>228.5</v>
      </c>
      <c r="T145">
        <v>74.535600000000002</v>
      </c>
      <c r="W145">
        <v>0</v>
      </c>
      <c r="X145">
        <v>0.54690000000000005</v>
      </c>
      <c r="Y145">
        <v>11.9</v>
      </c>
      <c r="Z145">
        <v>874</v>
      </c>
      <c r="AA145">
        <v>861</v>
      </c>
      <c r="AB145">
        <v>879</v>
      </c>
      <c r="AC145">
        <v>89</v>
      </c>
      <c r="AD145">
        <v>28.02</v>
      </c>
      <c r="AE145">
        <v>0.64</v>
      </c>
      <c r="AF145">
        <v>981</v>
      </c>
      <c r="AG145">
        <v>2</v>
      </c>
      <c r="AH145">
        <v>39</v>
      </c>
      <c r="AI145">
        <v>36</v>
      </c>
      <c r="AJ145">
        <v>189</v>
      </c>
      <c r="AK145">
        <v>168</v>
      </c>
      <c r="AL145">
        <v>4.4000000000000004</v>
      </c>
      <c r="AM145">
        <v>174.5</v>
      </c>
      <c r="AN145" t="s">
        <v>155</v>
      </c>
      <c r="AO145">
        <v>2</v>
      </c>
      <c r="AP145" s="28">
        <v>0.82472222222222225</v>
      </c>
      <c r="AQ145">
        <v>47.160380000000004</v>
      </c>
      <c r="AR145">
        <v>-88.490661000000003</v>
      </c>
      <c r="AS145">
        <v>316.10000000000002</v>
      </c>
      <c r="AT145">
        <v>32.799999999999997</v>
      </c>
      <c r="AU145">
        <v>12</v>
      </c>
      <c r="AV145">
        <v>6</v>
      </c>
      <c r="AW145" t="s">
        <v>213</v>
      </c>
      <c r="AX145">
        <v>1.7</v>
      </c>
      <c r="AY145">
        <v>1.129129</v>
      </c>
      <c r="AZ145">
        <v>2.0860859999999999</v>
      </c>
      <c r="BA145">
        <v>14.686999999999999</v>
      </c>
      <c r="BB145">
        <v>16.21</v>
      </c>
      <c r="BC145">
        <v>1.1000000000000001</v>
      </c>
      <c r="BD145">
        <v>13.061999999999999</v>
      </c>
      <c r="BE145">
        <v>3144.386</v>
      </c>
      <c r="BF145">
        <v>8.0269999999999992</v>
      </c>
      <c r="BG145">
        <v>7.6340000000000003</v>
      </c>
      <c r="BH145">
        <v>1.7999999999999999E-2</v>
      </c>
      <c r="BI145">
        <v>7.6520000000000001</v>
      </c>
      <c r="BJ145">
        <v>6.2539999999999996</v>
      </c>
      <c r="BK145">
        <v>1.4E-2</v>
      </c>
      <c r="BL145">
        <v>6.2679999999999998</v>
      </c>
      <c r="BM145">
        <v>0.62009999999999998</v>
      </c>
      <c r="BQ145">
        <v>104.17400000000001</v>
      </c>
      <c r="BR145">
        <v>0.16919799999999999</v>
      </c>
      <c r="BS145">
        <v>-5</v>
      </c>
      <c r="BT145">
        <v>6.1570000000000001E-3</v>
      </c>
      <c r="BU145">
        <v>4.1347759999999996</v>
      </c>
      <c r="BW145" s="4">
        <f t="shared" si="20"/>
        <v>1.0924078191999997</v>
      </c>
      <c r="BX145" t="e">
        <v>#NAME?</v>
      </c>
      <c r="BY145" s="4">
        <f t="shared" si="21"/>
        <v>9624.8859075068976</v>
      </c>
      <c r="BZ145" s="4">
        <f t="shared" si="22"/>
        <v>24.570443698565597</v>
      </c>
      <c r="CA145" s="4">
        <f t="shared" si="23"/>
        <v>23.367480652155198</v>
      </c>
      <c r="CB145" s="4">
        <f t="shared" si="24"/>
        <v>5.5097544110399986E-2</v>
      </c>
    </row>
    <row r="146" spans="1:80" customFormat="1" x14ac:dyDescent="0.25">
      <c r="A146" s="26">
        <v>43530</v>
      </c>
      <c r="B146" s="27">
        <v>0.61624800925925927</v>
      </c>
      <c r="C146">
        <v>13.76</v>
      </c>
      <c r="D146">
        <v>0.47289999999999999</v>
      </c>
      <c r="E146">
        <v>4729.2031870000001</v>
      </c>
      <c r="F146">
        <v>372.4</v>
      </c>
      <c r="G146">
        <v>0.6</v>
      </c>
      <c r="H146">
        <v>67.3</v>
      </c>
      <c r="J146">
        <v>0.77</v>
      </c>
      <c r="K146">
        <v>0.87949999999999995</v>
      </c>
      <c r="L146">
        <v>12.101599999999999</v>
      </c>
      <c r="M146">
        <v>0.41589999999999999</v>
      </c>
      <c r="N146">
        <v>327.5532</v>
      </c>
      <c r="O146">
        <v>0.52769999999999995</v>
      </c>
      <c r="P146">
        <v>328.1</v>
      </c>
      <c r="Q146">
        <v>268.31319999999999</v>
      </c>
      <c r="R146">
        <v>0.43230000000000002</v>
      </c>
      <c r="S146">
        <v>268.7</v>
      </c>
      <c r="T146">
        <v>67.2667</v>
      </c>
      <c r="W146">
        <v>0</v>
      </c>
      <c r="X146">
        <v>0.67689999999999995</v>
      </c>
      <c r="Y146">
        <v>12</v>
      </c>
      <c r="Z146">
        <v>873</v>
      </c>
      <c r="AA146">
        <v>860</v>
      </c>
      <c r="AB146">
        <v>877</v>
      </c>
      <c r="AC146">
        <v>89</v>
      </c>
      <c r="AD146">
        <v>28.02</v>
      </c>
      <c r="AE146">
        <v>0.64</v>
      </c>
      <c r="AF146">
        <v>981</v>
      </c>
      <c r="AG146">
        <v>2</v>
      </c>
      <c r="AH146">
        <v>39</v>
      </c>
      <c r="AI146">
        <v>35.156999999999996</v>
      </c>
      <c r="AJ146">
        <v>189</v>
      </c>
      <c r="AK146">
        <v>168</v>
      </c>
      <c r="AL146">
        <v>4.5</v>
      </c>
      <c r="AM146">
        <v>174.2</v>
      </c>
      <c r="AN146" t="s">
        <v>155</v>
      </c>
      <c r="AO146">
        <v>2</v>
      </c>
      <c r="AP146" s="28">
        <v>0.82473379629629628</v>
      </c>
      <c r="AQ146">
        <v>47.160260000000001</v>
      </c>
      <c r="AR146">
        <v>-88.490655000000004</v>
      </c>
      <c r="AS146">
        <v>315.60000000000002</v>
      </c>
      <c r="AT146">
        <v>31</v>
      </c>
      <c r="AU146">
        <v>12</v>
      </c>
      <c r="AV146">
        <v>6</v>
      </c>
      <c r="AW146" t="s">
        <v>213</v>
      </c>
      <c r="AX146">
        <v>1.7862</v>
      </c>
      <c r="AY146">
        <v>1.4293</v>
      </c>
      <c r="AZ146">
        <v>2.3292999999999999</v>
      </c>
      <c r="BA146">
        <v>14.686999999999999</v>
      </c>
      <c r="BB146">
        <v>15.5</v>
      </c>
      <c r="BC146">
        <v>1.06</v>
      </c>
      <c r="BD146">
        <v>13.704000000000001</v>
      </c>
      <c r="BE146">
        <v>3051.953</v>
      </c>
      <c r="BF146">
        <v>66.762</v>
      </c>
      <c r="BG146">
        <v>8.6509999999999998</v>
      </c>
      <c r="BH146">
        <v>1.4E-2</v>
      </c>
      <c r="BI146">
        <v>8.6649999999999991</v>
      </c>
      <c r="BJ146">
        <v>7.0860000000000003</v>
      </c>
      <c r="BK146">
        <v>1.0999999999999999E-2</v>
      </c>
      <c r="BL146">
        <v>7.0979999999999999</v>
      </c>
      <c r="BM146">
        <v>0.53869999999999996</v>
      </c>
      <c r="BQ146">
        <v>124.131</v>
      </c>
      <c r="BR146">
        <v>0.186389</v>
      </c>
      <c r="BS146">
        <v>-5</v>
      </c>
      <c r="BT146">
        <v>6.0000000000000001E-3</v>
      </c>
      <c r="BU146">
        <v>4.554881</v>
      </c>
      <c r="BW146" s="4">
        <f t="shared" si="20"/>
        <v>1.2033995602000001</v>
      </c>
      <c r="BX146" t="e">
        <v>#NAME?</v>
      </c>
      <c r="BY146" s="4">
        <f t="shared" si="21"/>
        <v>10291.119606938597</v>
      </c>
      <c r="BZ146" s="4">
        <f t="shared" si="22"/>
        <v>225.12002222787658</v>
      </c>
      <c r="CA146" s="4">
        <f t="shared" si="23"/>
        <v>29.170985175599295</v>
      </c>
      <c r="CB146" s="4">
        <f t="shared" si="24"/>
        <v>4.7207697660199992E-2</v>
      </c>
    </row>
    <row r="147" spans="1:80" customFormat="1" x14ac:dyDescent="0.25">
      <c r="A147" s="26">
        <v>43530</v>
      </c>
      <c r="B147" s="27">
        <v>0.61625958333333331</v>
      </c>
      <c r="C147">
        <v>13.589</v>
      </c>
      <c r="D147">
        <v>1.5491999999999999</v>
      </c>
      <c r="E147">
        <v>15492.218371000001</v>
      </c>
      <c r="F147">
        <v>411.8</v>
      </c>
      <c r="G147">
        <v>0.4</v>
      </c>
      <c r="H147">
        <v>65.400000000000006</v>
      </c>
      <c r="J147">
        <v>0.9</v>
      </c>
      <c r="K147">
        <v>0.87150000000000005</v>
      </c>
      <c r="L147">
        <v>11.8428</v>
      </c>
      <c r="M147">
        <v>1.3502000000000001</v>
      </c>
      <c r="N147">
        <v>358.86419999999998</v>
      </c>
      <c r="O147">
        <v>0.34860000000000002</v>
      </c>
      <c r="P147">
        <v>359.2</v>
      </c>
      <c r="Q147">
        <v>293.96140000000003</v>
      </c>
      <c r="R147">
        <v>0.28560000000000002</v>
      </c>
      <c r="S147">
        <v>294.2</v>
      </c>
      <c r="T147">
        <v>65.442300000000003</v>
      </c>
      <c r="W147">
        <v>0</v>
      </c>
      <c r="X147">
        <v>0.78439999999999999</v>
      </c>
      <c r="Y147">
        <v>11.9</v>
      </c>
      <c r="Z147">
        <v>878</v>
      </c>
      <c r="AA147">
        <v>865</v>
      </c>
      <c r="AB147">
        <v>881</v>
      </c>
      <c r="AC147">
        <v>89</v>
      </c>
      <c r="AD147">
        <v>28.02</v>
      </c>
      <c r="AE147">
        <v>0.64</v>
      </c>
      <c r="AF147">
        <v>981</v>
      </c>
      <c r="AG147">
        <v>2</v>
      </c>
      <c r="AH147">
        <v>39</v>
      </c>
      <c r="AI147">
        <v>35</v>
      </c>
      <c r="AJ147">
        <v>189</v>
      </c>
      <c r="AK147">
        <v>168</v>
      </c>
      <c r="AL147">
        <v>4.5</v>
      </c>
      <c r="AM147">
        <v>174</v>
      </c>
      <c r="AN147" t="s">
        <v>155</v>
      </c>
      <c r="AO147">
        <v>2</v>
      </c>
      <c r="AP147" s="28">
        <v>0.82474537037037043</v>
      </c>
      <c r="AQ147">
        <v>47.160165999999997</v>
      </c>
      <c r="AR147">
        <v>-88.490644000000003</v>
      </c>
      <c r="AS147">
        <v>315.2</v>
      </c>
      <c r="AT147">
        <v>30.4</v>
      </c>
      <c r="AU147">
        <v>12</v>
      </c>
      <c r="AV147">
        <v>6</v>
      </c>
      <c r="AW147" t="s">
        <v>213</v>
      </c>
      <c r="AX147">
        <v>1.9215500000000001</v>
      </c>
      <c r="AY147">
        <v>1.4706999999999999</v>
      </c>
      <c r="AZ147">
        <v>2.52155</v>
      </c>
      <c r="BA147">
        <v>14.686999999999999</v>
      </c>
      <c r="BB147">
        <v>14.49</v>
      </c>
      <c r="BC147">
        <v>0.99</v>
      </c>
      <c r="BD147">
        <v>14.741</v>
      </c>
      <c r="BE147">
        <v>2833.3879999999999</v>
      </c>
      <c r="BF147">
        <v>205.59899999999999</v>
      </c>
      <c r="BG147">
        <v>8.9909999999999997</v>
      </c>
      <c r="BH147">
        <v>8.9999999999999993E-3</v>
      </c>
      <c r="BI147">
        <v>9</v>
      </c>
      <c r="BJ147">
        <v>7.3650000000000002</v>
      </c>
      <c r="BK147">
        <v>7.0000000000000001E-3</v>
      </c>
      <c r="BL147">
        <v>7.3719999999999999</v>
      </c>
      <c r="BM147">
        <v>0.49719999999999998</v>
      </c>
      <c r="BQ147">
        <v>136.44999999999999</v>
      </c>
      <c r="BR147">
        <v>0.254911</v>
      </c>
      <c r="BS147">
        <v>-5</v>
      </c>
      <c r="BT147">
        <v>6.0000000000000001E-3</v>
      </c>
      <c r="BU147">
        <v>6.2293880000000001</v>
      </c>
      <c r="BW147" s="4">
        <f t="shared" si="20"/>
        <v>1.6458043095999999</v>
      </c>
      <c r="BX147" t="e">
        <v>#NAME?</v>
      </c>
      <c r="BY147" s="4">
        <f t="shared" si="21"/>
        <v>13066.497254804523</v>
      </c>
      <c r="BZ147" s="4">
        <f t="shared" si="22"/>
        <v>948.14362490790359</v>
      </c>
      <c r="CA147" s="4">
        <f t="shared" si="23"/>
        <v>41.463038884172398</v>
      </c>
      <c r="CB147" s="4">
        <f t="shared" si="24"/>
        <v>4.1504543427599995E-2</v>
      </c>
    </row>
    <row r="148" spans="1:80" customFormat="1" x14ac:dyDescent="0.25">
      <c r="A148" s="26">
        <v>43530</v>
      </c>
      <c r="B148" s="27">
        <v>0.61627115740740745</v>
      </c>
      <c r="C148">
        <v>13.192</v>
      </c>
      <c r="D148">
        <v>2.6015999999999999</v>
      </c>
      <c r="E148">
        <v>26016.078431000002</v>
      </c>
      <c r="F148">
        <v>388.4</v>
      </c>
      <c r="G148">
        <v>0.4</v>
      </c>
      <c r="H148">
        <v>109.1</v>
      </c>
      <c r="J148">
        <v>0.9</v>
      </c>
      <c r="K148">
        <v>0.86529999999999996</v>
      </c>
      <c r="L148">
        <v>11.415699999999999</v>
      </c>
      <c r="M148">
        <v>2.2511999999999999</v>
      </c>
      <c r="N148">
        <v>336.08749999999998</v>
      </c>
      <c r="O148">
        <v>0.34610000000000002</v>
      </c>
      <c r="P148">
        <v>336.4</v>
      </c>
      <c r="Q148">
        <v>275.2783</v>
      </c>
      <c r="R148">
        <v>0.28349999999999997</v>
      </c>
      <c r="S148">
        <v>275.60000000000002</v>
      </c>
      <c r="T148">
        <v>109.087</v>
      </c>
      <c r="W148">
        <v>0</v>
      </c>
      <c r="X148">
        <v>0.77880000000000005</v>
      </c>
      <c r="Y148">
        <v>12</v>
      </c>
      <c r="Z148">
        <v>900</v>
      </c>
      <c r="AA148">
        <v>890</v>
      </c>
      <c r="AB148">
        <v>905</v>
      </c>
      <c r="AC148">
        <v>89</v>
      </c>
      <c r="AD148">
        <v>28</v>
      </c>
      <c r="AE148">
        <v>0.64</v>
      </c>
      <c r="AF148">
        <v>982</v>
      </c>
      <c r="AG148">
        <v>2</v>
      </c>
      <c r="AH148">
        <v>39</v>
      </c>
      <c r="AI148">
        <v>35</v>
      </c>
      <c r="AJ148">
        <v>189</v>
      </c>
      <c r="AK148">
        <v>168</v>
      </c>
      <c r="AL148">
        <v>4.5</v>
      </c>
      <c r="AM148">
        <v>174</v>
      </c>
      <c r="AN148" t="s">
        <v>155</v>
      </c>
      <c r="AO148">
        <v>2</v>
      </c>
      <c r="AP148" s="28">
        <v>0.82474537037037043</v>
      </c>
      <c r="AQ148">
        <v>47.160108999999999</v>
      </c>
      <c r="AR148">
        <v>-88.490629999999996</v>
      </c>
      <c r="AS148">
        <v>315</v>
      </c>
      <c r="AT148">
        <v>29.7</v>
      </c>
      <c r="AU148">
        <v>12</v>
      </c>
      <c r="AV148">
        <v>6</v>
      </c>
      <c r="AW148" t="s">
        <v>213</v>
      </c>
      <c r="AX148">
        <v>1.9715499999999999</v>
      </c>
      <c r="AY148">
        <v>1.1707000000000001</v>
      </c>
      <c r="AZ148">
        <v>2.5715499999999998</v>
      </c>
      <c r="BA148">
        <v>14.686999999999999</v>
      </c>
      <c r="BB148">
        <v>13.79</v>
      </c>
      <c r="BC148">
        <v>0.94</v>
      </c>
      <c r="BD148">
        <v>15.563000000000001</v>
      </c>
      <c r="BE148">
        <v>2635.3829999999998</v>
      </c>
      <c r="BF148">
        <v>330.78</v>
      </c>
      <c r="BG148">
        <v>8.125</v>
      </c>
      <c r="BH148">
        <v>8.0000000000000002E-3</v>
      </c>
      <c r="BI148">
        <v>8.1329999999999991</v>
      </c>
      <c r="BJ148">
        <v>6.6550000000000002</v>
      </c>
      <c r="BK148">
        <v>7.0000000000000001E-3</v>
      </c>
      <c r="BL148">
        <v>6.6619999999999999</v>
      </c>
      <c r="BM148">
        <v>0.79969999999999997</v>
      </c>
      <c r="BQ148">
        <v>130.726</v>
      </c>
      <c r="BR148">
        <v>0.41031000000000001</v>
      </c>
      <c r="BS148">
        <v>-5</v>
      </c>
      <c r="BT148">
        <v>6.0000000000000001E-3</v>
      </c>
      <c r="BU148">
        <v>10.026949999999999</v>
      </c>
      <c r="BW148" s="4">
        <f t="shared" si="20"/>
        <v>2.6491201899999997</v>
      </c>
      <c r="BX148" t="e">
        <v>#NAME?</v>
      </c>
      <c r="BY148" s="4">
        <f t="shared" si="21"/>
        <v>19562.319099240551</v>
      </c>
      <c r="BZ148" s="4">
        <f t="shared" si="22"/>
        <v>2455.3637598962996</v>
      </c>
      <c r="CA148" s="4">
        <f t="shared" si="23"/>
        <v>60.31147756562499</v>
      </c>
      <c r="CB148" s="4">
        <f t="shared" si="24"/>
        <v>5.9383608679999998E-2</v>
      </c>
    </row>
    <row r="149" spans="1:80" customFormat="1" x14ac:dyDescent="0.25">
      <c r="A149" s="26">
        <v>43530</v>
      </c>
      <c r="B149" s="27">
        <v>0.61628273148148149</v>
      </c>
      <c r="C149">
        <v>13.377000000000001</v>
      </c>
      <c r="D149">
        <v>2.2212000000000001</v>
      </c>
      <c r="E149">
        <v>22211.675126999999</v>
      </c>
      <c r="F149">
        <v>327.10000000000002</v>
      </c>
      <c r="G149">
        <v>0.6</v>
      </c>
      <c r="H149">
        <v>195.6</v>
      </c>
      <c r="J149">
        <v>0.88</v>
      </c>
      <c r="K149">
        <v>0.86719999999999997</v>
      </c>
      <c r="L149">
        <v>11.5999</v>
      </c>
      <c r="M149">
        <v>1.9261999999999999</v>
      </c>
      <c r="N149">
        <v>283.68270000000001</v>
      </c>
      <c r="O149">
        <v>0.52029999999999998</v>
      </c>
      <c r="P149">
        <v>284.2</v>
      </c>
      <c r="Q149">
        <v>232.37289999999999</v>
      </c>
      <c r="R149">
        <v>0.42620000000000002</v>
      </c>
      <c r="S149">
        <v>232.8</v>
      </c>
      <c r="T149">
        <v>195.5943</v>
      </c>
      <c r="W149">
        <v>0</v>
      </c>
      <c r="X149">
        <v>0.76490000000000002</v>
      </c>
      <c r="Y149">
        <v>11.9</v>
      </c>
      <c r="Z149">
        <v>923</v>
      </c>
      <c r="AA149">
        <v>919</v>
      </c>
      <c r="AB149">
        <v>930</v>
      </c>
      <c r="AC149">
        <v>89</v>
      </c>
      <c r="AD149">
        <v>28.02</v>
      </c>
      <c r="AE149">
        <v>0.64</v>
      </c>
      <c r="AF149">
        <v>981</v>
      </c>
      <c r="AG149">
        <v>2</v>
      </c>
      <c r="AH149">
        <v>39</v>
      </c>
      <c r="AI149">
        <v>35</v>
      </c>
      <c r="AJ149">
        <v>189</v>
      </c>
      <c r="AK149">
        <v>168</v>
      </c>
      <c r="AL149">
        <v>4.5</v>
      </c>
      <c r="AM149">
        <v>174</v>
      </c>
      <c r="AN149" t="s">
        <v>155</v>
      </c>
      <c r="AO149">
        <v>2</v>
      </c>
      <c r="AP149" s="28">
        <v>0.82475694444444436</v>
      </c>
      <c r="AQ149">
        <v>47.159976</v>
      </c>
      <c r="AR149">
        <v>-88.490606</v>
      </c>
      <c r="AS149">
        <v>314.60000000000002</v>
      </c>
      <c r="AT149">
        <v>29.3</v>
      </c>
      <c r="AU149">
        <v>12</v>
      </c>
      <c r="AV149">
        <v>6</v>
      </c>
      <c r="AW149" t="s">
        <v>213</v>
      </c>
      <c r="AX149">
        <v>2</v>
      </c>
      <c r="AY149">
        <v>1</v>
      </c>
      <c r="AZ149">
        <v>2.6</v>
      </c>
      <c r="BA149">
        <v>14.686999999999999</v>
      </c>
      <c r="BB149">
        <v>13.99</v>
      </c>
      <c r="BC149">
        <v>0.95</v>
      </c>
      <c r="BD149">
        <v>15.316000000000001</v>
      </c>
      <c r="BE149">
        <v>2704.136</v>
      </c>
      <c r="BF149">
        <v>285.78800000000001</v>
      </c>
      <c r="BG149">
        <v>6.9249999999999998</v>
      </c>
      <c r="BH149">
        <v>1.2999999999999999E-2</v>
      </c>
      <c r="BI149">
        <v>6.9379999999999997</v>
      </c>
      <c r="BJ149">
        <v>5.673</v>
      </c>
      <c r="BK149">
        <v>0.01</v>
      </c>
      <c r="BL149">
        <v>5.6829999999999998</v>
      </c>
      <c r="BM149">
        <v>1.4479</v>
      </c>
      <c r="BQ149">
        <v>129.65</v>
      </c>
      <c r="BR149">
        <v>0.57862400000000003</v>
      </c>
      <c r="BS149">
        <v>-5</v>
      </c>
      <c r="BT149">
        <v>5.1570000000000001E-3</v>
      </c>
      <c r="BU149">
        <v>14.140124</v>
      </c>
      <c r="BW149" s="4">
        <f t="shared" si="20"/>
        <v>3.7358207607999998</v>
      </c>
      <c r="BX149" t="e">
        <v>#NAME?</v>
      </c>
      <c r="BY149" s="4">
        <f t="shared" si="21"/>
        <v>28306.716626625217</v>
      </c>
      <c r="BZ149" s="4">
        <f t="shared" si="22"/>
        <v>2991.6098640341934</v>
      </c>
      <c r="CA149" s="4">
        <f t="shared" si="23"/>
        <v>72.490441545609997</v>
      </c>
      <c r="CB149" s="4">
        <f t="shared" si="24"/>
        <v>0.13608313936359998</v>
      </c>
    </row>
    <row r="150" spans="1:80" customFormat="1" x14ac:dyDescent="0.25">
      <c r="A150" s="26">
        <v>43530</v>
      </c>
      <c r="B150" s="27">
        <v>0.61629430555555553</v>
      </c>
      <c r="C150">
        <v>13.625999999999999</v>
      </c>
      <c r="D150">
        <v>1.2652000000000001</v>
      </c>
      <c r="E150">
        <v>12651.607445</v>
      </c>
      <c r="F150">
        <v>277.39999999999998</v>
      </c>
      <c r="G150">
        <v>0.7</v>
      </c>
      <c r="H150">
        <v>247.9</v>
      </c>
      <c r="J150">
        <v>0.8</v>
      </c>
      <c r="K150">
        <v>0.87350000000000005</v>
      </c>
      <c r="L150">
        <v>11.9025</v>
      </c>
      <c r="M150">
        <v>1.1052</v>
      </c>
      <c r="N150">
        <v>242.3313</v>
      </c>
      <c r="O150">
        <v>0.61150000000000004</v>
      </c>
      <c r="P150">
        <v>242.9</v>
      </c>
      <c r="Q150">
        <v>198.5042</v>
      </c>
      <c r="R150">
        <v>0.50090000000000001</v>
      </c>
      <c r="S150">
        <v>199</v>
      </c>
      <c r="T150">
        <v>247.91030000000001</v>
      </c>
      <c r="W150">
        <v>0</v>
      </c>
      <c r="X150">
        <v>0.69879999999999998</v>
      </c>
      <c r="Y150">
        <v>11.9</v>
      </c>
      <c r="Z150">
        <v>939</v>
      </c>
      <c r="AA150">
        <v>936</v>
      </c>
      <c r="AB150">
        <v>946</v>
      </c>
      <c r="AC150">
        <v>89</v>
      </c>
      <c r="AD150">
        <v>28.02</v>
      </c>
      <c r="AE150">
        <v>0.64</v>
      </c>
      <c r="AF150">
        <v>981</v>
      </c>
      <c r="AG150">
        <v>2</v>
      </c>
      <c r="AH150">
        <v>38.156999999999996</v>
      </c>
      <c r="AI150">
        <v>35</v>
      </c>
      <c r="AJ150">
        <v>189</v>
      </c>
      <c r="AK150">
        <v>168</v>
      </c>
      <c r="AL150">
        <v>4.5</v>
      </c>
      <c r="AM150">
        <v>174</v>
      </c>
      <c r="AN150" t="s">
        <v>155</v>
      </c>
      <c r="AO150">
        <v>2</v>
      </c>
      <c r="AP150" s="28">
        <v>0.82478009259259266</v>
      </c>
      <c r="AQ150">
        <v>47.159799999999997</v>
      </c>
      <c r="AR150">
        <v>-88.490540999999993</v>
      </c>
      <c r="AS150">
        <v>314.2</v>
      </c>
      <c r="AT150">
        <v>29</v>
      </c>
      <c r="AU150">
        <v>12</v>
      </c>
      <c r="AV150">
        <v>6</v>
      </c>
      <c r="AW150" t="s">
        <v>213</v>
      </c>
      <c r="AX150">
        <v>1.8275999999999999</v>
      </c>
      <c r="AY150">
        <v>1.3448</v>
      </c>
      <c r="AZ150">
        <v>2.8586</v>
      </c>
      <c r="BA150">
        <v>14.686999999999999</v>
      </c>
      <c r="BB150">
        <v>14.73</v>
      </c>
      <c r="BC150">
        <v>1</v>
      </c>
      <c r="BD150">
        <v>14.478</v>
      </c>
      <c r="BE150">
        <v>2884.3029999999999</v>
      </c>
      <c r="BF150">
        <v>170.452</v>
      </c>
      <c r="BG150">
        <v>6.15</v>
      </c>
      <c r="BH150">
        <v>1.6E-2</v>
      </c>
      <c r="BI150">
        <v>6.165</v>
      </c>
      <c r="BJ150">
        <v>5.0369999999999999</v>
      </c>
      <c r="BK150">
        <v>1.2999999999999999E-2</v>
      </c>
      <c r="BL150">
        <v>5.05</v>
      </c>
      <c r="BM150">
        <v>1.9077</v>
      </c>
      <c r="BQ150">
        <v>123.131</v>
      </c>
      <c r="BR150">
        <v>0.63366199999999995</v>
      </c>
      <c r="BS150">
        <v>-5</v>
      </c>
      <c r="BT150">
        <v>5.8430000000000001E-3</v>
      </c>
      <c r="BU150">
        <v>15.485116</v>
      </c>
      <c r="BW150" s="4">
        <f t="shared" si="20"/>
        <v>4.0911676471999998</v>
      </c>
      <c r="BX150" t="e">
        <v>#NAME?</v>
      </c>
      <c r="BY150" s="4">
        <f t="shared" si="21"/>
        <v>33064.586365229756</v>
      </c>
      <c r="BZ150" s="4">
        <f t="shared" si="22"/>
        <v>1953.9988950974096</v>
      </c>
      <c r="CA150" s="4">
        <f t="shared" si="23"/>
        <v>70.501332955020004</v>
      </c>
      <c r="CB150" s="4">
        <f t="shared" si="24"/>
        <v>0.1834181019968</v>
      </c>
    </row>
    <row r="151" spans="1:80" customFormat="1" x14ac:dyDescent="0.25">
      <c r="A151" s="26">
        <v>43530</v>
      </c>
      <c r="B151" s="27">
        <v>0.61630587962962957</v>
      </c>
      <c r="C151">
        <v>13.696999999999999</v>
      </c>
      <c r="D151">
        <v>0.4839</v>
      </c>
      <c r="E151">
        <v>4838.5922330000003</v>
      </c>
      <c r="F151">
        <v>263</v>
      </c>
      <c r="G151">
        <v>0.7</v>
      </c>
      <c r="H151">
        <v>204.6</v>
      </c>
      <c r="J151">
        <v>0.7</v>
      </c>
      <c r="K151">
        <v>0.87970000000000004</v>
      </c>
      <c r="L151">
        <v>12.049799999999999</v>
      </c>
      <c r="M151">
        <v>0.42570000000000002</v>
      </c>
      <c r="N151">
        <v>231.3373</v>
      </c>
      <c r="O151">
        <v>0.61580000000000001</v>
      </c>
      <c r="P151">
        <v>232</v>
      </c>
      <c r="Q151">
        <v>189.48089999999999</v>
      </c>
      <c r="R151">
        <v>0.50439999999999996</v>
      </c>
      <c r="S151">
        <v>190</v>
      </c>
      <c r="T151">
        <v>204.57650000000001</v>
      </c>
      <c r="W151">
        <v>0</v>
      </c>
      <c r="X151">
        <v>0.61580000000000001</v>
      </c>
      <c r="Y151">
        <v>12</v>
      </c>
      <c r="Z151">
        <v>928</v>
      </c>
      <c r="AA151">
        <v>924</v>
      </c>
      <c r="AB151">
        <v>935</v>
      </c>
      <c r="AC151">
        <v>89</v>
      </c>
      <c r="AD151">
        <v>28</v>
      </c>
      <c r="AE151">
        <v>0.64</v>
      </c>
      <c r="AF151">
        <v>982</v>
      </c>
      <c r="AG151">
        <v>2</v>
      </c>
      <c r="AH151">
        <v>38.843000000000004</v>
      </c>
      <c r="AI151">
        <v>35</v>
      </c>
      <c r="AJ151">
        <v>189</v>
      </c>
      <c r="AK151">
        <v>168</v>
      </c>
      <c r="AL151">
        <v>4.5</v>
      </c>
      <c r="AM151">
        <v>174</v>
      </c>
      <c r="AN151" t="s">
        <v>155</v>
      </c>
      <c r="AO151">
        <v>2</v>
      </c>
      <c r="AP151" s="28">
        <v>0.8247916666666667</v>
      </c>
      <c r="AQ151">
        <v>47.159697000000001</v>
      </c>
      <c r="AR151">
        <v>-88.490421999999995</v>
      </c>
      <c r="AS151">
        <v>314</v>
      </c>
      <c r="AT151">
        <v>31.7</v>
      </c>
      <c r="AU151">
        <v>12</v>
      </c>
      <c r="AV151">
        <v>7</v>
      </c>
      <c r="AW151" t="s">
        <v>212</v>
      </c>
      <c r="AX151">
        <v>1.4706999999999999</v>
      </c>
      <c r="AY151">
        <v>1.8</v>
      </c>
      <c r="AZ151">
        <v>2.8552</v>
      </c>
      <c r="BA151">
        <v>14.686999999999999</v>
      </c>
      <c r="BB151">
        <v>15.53</v>
      </c>
      <c r="BC151">
        <v>1.06</v>
      </c>
      <c r="BD151">
        <v>13.67</v>
      </c>
      <c r="BE151">
        <v>3045.7979999999998</v>
      </c>
      <c r="BF151">
        <v>68.480999999999995</v>
      </c>
      <c r="BG151">
        <v>6.1239999999999997</v>
      </c>
      <c r="BH151">
        <v>1.6E-2</v>
      </c>
      <c r="BI151">
        <v>6.14</v>
      </c>
      <c r="BJ151">
        <v>5.016</v>
      </c>
      <c r="BK151">
        <v>1.2999999999999999E-2</v>
      </c>
      <c r="BL151">
        <v>5.0289999999999999</v>
      </c>
      <c r="BM151">
        <v>1.6420999999999999</v>
      </c>
      <c r="BQ151">
        <v>113.181</v>
      </c>
      <c r="BR151">
        <v>0.53278199999999998</v>
      </c>
      <c r="BS151">
        <v>-5</v>
      </c>
      <c r="BT151">
        <v>5.1570000000000001E-3</v>
      </c>
      <c r="BU151">
        <v>13.019861000000001</v>
      </c>
      <c r="BW151" s="4">
        <f t="shared" si="20"/>
        <v>3.4398472762000001</v>
      </c>
      <c r="BX151" t="e">
        <v>#NAME?</v>
      </c>
      <c r="BY151" s="4">
        <f t="shared" si="21"/>
        <v>29357.238039595941</v>
      </c>
      <c r="BZ151" s="4">
        <f t="shared" si="22"/>
        <v>660.06117877468228</v>
      </c>
      <c r="CA151" s="4">
        <f t="shared" si="23"/>
        <v>59.026805373989198</v>
      </c>
      <c r="CB151" s="4">
        <f t="shared" si="24"/>
        <v>0.15421764957279999</v>
      </c>
    </row>
    <row r="152" spans="1:80" customFormat="1" x14ac:dyDescent="0.25">
      <c r="A152" s="26">
        <v>43530</v>
      </c>
      <c r="B152" s="27">
        <v>0.61631745370370372</v>
      </c>
      <c r="C152">
        <v>13.583</v>
      </c>
      <c r="D152">
        <v>0.12989999999999999</v>
      </c>
      <c r="E152">
        <v>1299.090909</v>
      </c>
      <c r="F152">
        <v>299.10000000000002</v>
      </c>
      <c r="G152">
        <v>0.7</v>
      </c>
      <c r="H152">
        <v>132.30000000000001</v>
      </c>
      <c r="J152">
        <v>0.7</v>
      </c>
      <c r="K152">
        <v>0.88370000000000004</v>
      </c>
      <c r="L152">
        <v>12.003500000000001</v>
      </c>
      <c r="M152">
        <v>0.1148</v>
      </c>
      <c r="N152">
        <v>264.31049999999999</v>
      </c>
      <c r="O152">
        <v>0.61860000000000004</v>
      </c>
      <c r="P152">
        <v>264.89999999999998</v>
      </c>
      <c r="Q152">
        <v>216.48429999999999</v>
      </c>
      <c r="R152">
        <v>0.50670000000000004</v>
      </c>
      <c r="S152">
        <v>217</v>
      </c>
      <c r="T152">
        <v>132.2646</v>
      </c>
      <c r="W152">
        <v>0</v>
      </c>
      <c r="X152">
        <v>0.61860000000000004</v>
      </c>
      <c r="Y152">
        <v>11.9</v>
      </c>
      <c r="Z152">
        <v>908</v>
      </c>
      <c r="AA152">
        <v>900</v>
      </c>
      <c r="AB152">
        <v>914</v>
      </c>
      <c r="AC152">
        <v>89</v>
      </c>
      <c r="AD152">
        <v>28</v>
      </c>
      <c r="AE152">
        <v>0.64</v>
      </c>
      <c r="AF152">
        <v>982</v>
      </c>
      <c r="AG152">
        <v>2</v>
      </c>
      <c r="AH152">
        <v>39</v>
      </c>
      <c r="AI152">
        <v>35</v>
      </c>
      <c r="AJ152">
        <v>189</v>
      </c>
      <c r="AK152">
        <v>168</v>
      </c>
      <c r="AL152">
        <v>4.5</v>
      </c>
      <c r="AM152">
        <v>174</v>
      </c>
      <c r="AN152" t="s">
        <v>155</v>
      </c>
      <c r="AO152">
        <v>2</v>
      </c>
      <c r="AP152" s="28">
        <v>0.82480324074074074</v>
      </c>
      <c r="AQ152">
        <v>47.159592000000004</v>
      </c>
      <c r="AR152">
        <v>-88.490258999999995</v>
      </c>
      <c r="AS152">
        <v>314.10000000000002</v>
      </c>
      <c r="AT152">
        <v>36.4</v>
      </c>
      <c r="AU152">
        <v>12</v>
      </c>
      <c r="AV152">
        <v>8</v>
      </c>
      <c r="AW152" t="s">
        <v>210</v>
      </c>
      <c r="AX152">
        <v>1.3</v>
      </c>
      <c r="AY152">
        <v>1.8431</v>
      </c>
      <c r="AZ152">
        <v>2.4430999999999998</v>
      </c>
      <c r="BA152">
        <v>14.686999999999999</v>
      </c>
      <c r="BB152">
        <v>16.09</v>
      </c>
      <c r="BC152">
        <v>1.1000000000000001</v>
      </c>
      <c r="BD152">
        <v>13.161</v>
      </c>
      <c r="BE152">
        <v>3125.547</v>
      </c>
      <c r="BF152">
        <v>19.026</v>
      </c>
      <c r="BG152">
        <v>7.2069999999999999</v>
      </c>
      <c r="BH152">
        <v>1.7000000000000001E-2</v>
      </c>
      <c r="BI152">
        <v>7.2240000000000002</v>
      </c>
      <c r="BJ152">
        <v>5.9029999999999996</v>
      </c>
      <c r="BK152">
        <v>1.4E-2</v>
      </c>
      <c r="BL152">
        <v>5.9169999999999998</v>
      </c>
      <c r="BM152">
        <v>1.0935999999999999</v>
      </c>
      <c r="BQ152">
        <v>117.117</v>
      </c>
      <c r="BR152">
        <v>0.42279899999999998</v>
      </c>
      <c r="BS152">
        <v>-5</v>
      </c>
      <c r="BT152">
        <v>5.8430000000000001E-3</v>
      </c>
      <c r="BU152">
        <v>10.332151</v>
      </c>
      <c r="BW152" s="4">
        <f t="shared" si="20"/>
        <v>2.7297542941999997</v>
      </c>
      <c r="BX152" t="e">
        <v>#NAME?</v>
      </c>
      <c r="BY152" s="4">
        <f t="shared" si="21"/>
        <v>23906.969522650259</v>
      </c>
      <c r="BZ152" s="4">
        <f t="shared" si="22"/>
        <v>145.5278074967178</v>
      </c>
      <c r="CA152" s="4">
        <f t="shared" si="23"/>
        <v>55.125560213857099</v>
      </c>
      <c r="CB152" s="4">
        <f t="shared" si="24"/>
        <v>0.1300311535501</v>
      </c>
    </row>
    <row r="153" spans="1:80" customFormat="1" x14ac:dyDescent="0.25">
      <c r="A153" s="26">
        <v>43530</v>
      </c>
      <c r="B153" s="27">
        <v>0.61632902777777776</v>
      </c>
      <c r="C153">
        <v>13.505000000000001</v>
      </c>
      <c r="D153">
        <v>4.1099999999999998E-2</v>
      </c>
      <c r="E153">
        <v>410.97581300000002</v>
      </c>
      <c r="F153">
        <v>376.7</v>
      </c>
      <c r="G153">
        <v>0.7</v>
      </c>
      <c r="H153">
        <v>87.6</v>
      </c>
      <c r="J153">
        <v>0.6</v>
      </c>
      <c r="K153">
        <v>0.8851</v>
      </c>
      <c r="L153">
        <v>11.952999999999999</v>
      </c>
      <c r="M153">
        <v>3.6400000000000002E-2</v>
      </c>
      <c r="N153">
        <v>333.40539999999999</v>
      </c>
      <c r="O153">
        <v>0.61960000000000004</v>
      </c>
      <c r="P153">
        <v>334</v>
      </c>
      <c r="Q153">
        <v>273.10219999999998</v>
      </c>
      <c r="R153">
        <v>0.50749999999999995</v>
      </c>
      <c r="S153">
        <v>273.60000000000002</v>
      </c>
      <c r="T153">
        <v>87.620999999999995</v>
      </c>
      <c r="W153">
        <v>0</v>
      </c>
      <c r="X153">
        <v>0.53110000000000002</v>
      </c>
      <c r="Y153">
        <v>11.9</v>
      </c>
      <c r="Z153">
        <v>897</v>
      </c>
      <c r="AA153">
        <v>886</v>
      </c>
      <c r="AB153">
        <v>902</v>
      </c>
      <c r="AC153">
        <v>89</v>
      </c>
      <c r="AD153">
        <v>28.02</v>
      </c>
      <c r="AE153">
        <v>0.64</v>
      </c>
      <c r="AF153">
        <v>981</v>
      </c>
      <c r="AG153">
        <v>2</v>
      </c>
      <c r="AH153">
        <v>38.156999999999996</v>
      </c>
      <c r="AI153">
        <v>35</v>
      </c>
      <c r="AJ153">
        <v>189</v>
      </c>
      <c r="AK153">
        <v>168</v>
      </c>
      <c r="AL153">
        <v>4.5</v>
      </c>
      <c r="AM153">
        <v>174.4</v>
      </c>
      <c r="AN153" t="s">
        <v>155</v>
      </c>
      <c r="AO153">
        <v>2</v>
      </c>
      <c r="AP153" s="28">
        <v>0.82481481481481478</v>
      </c>
      <c r="AQ153">
        <v>47.159494000000002</v>
      </c>
      <c r="AR153">
        <v>-88.490070000000003</v>
      </c>
      <c r="AS153">
        <v>314.39999999999998</v>
      </c>
      <c r="AT153">
        <v>37.700000000000003</v>
      </c>
      <c r="AU153">
        <v>12</v>
      </c>
      <c r="AV153">
        <v>8</v>
      </c>
      <c r="AW153" t="s">
        <v>210</v>
      </c>
      <c r="AX153">
        <v>1.3431</v>
      </c>
      <c r="AY153">
        <v>1.5121</v>
      </c>
      <c r="AZ153">
        <v>2.4138000000000002</v>
      </c>
      <c r="BA153">
        <v>14.686999999999999</v>
      </c>
      <c r="BB153">
        <v>16.29</v>
      </c>
      <c r="BC153">
        <v>1.1100000000000001</v>
      </c>
      <c r="BD153">
        <v>12.981999999999999</v>
      </c>
      <c r="BE153">
        <v>3147.1190000000001</v>
      </c>
      <c r="BF153">
        <v>6.0960000000000001</v>
      </c>
      <c r="BG153">
        <v>9.1929999999999996</v>
      </c>
      <c r="BH153">
        <v>1.7000000000000001E-2</v>
      </c>
      <c r="BI153">
        <v>9.2100000000000009</v>
      </c>
      <c r="BJ153">
        <v>7.53</v>
      </c>
      <c r="BK153">
        <v>1.4E-2</v>
      </c>
      <c r="BL153">
        <v>7.5439999999999996</v>
      </c>
      <c r="BM153">
        <v>0.73260000000000003</v>
      </c>
      <c r="BQ153">
        <v>101.666</v>
      </c>
      <c r="BR153">
        <v>0.34108899999999998</v>
      </c>
      <c r="BS153">
        <v>-5</v>
      </c>
      <c r="BT153">
        <v>6.0000000000000001E-3</v>
      </c>
      <c r="BU153">
        <v>8.3353629999999992</v>
      </c>
      <c r="BW153" s="4">
        <f t="shared" si="20"/>
        <v>2.2022029045999996</v>
      </c>
      <c r="BX153" t="e">
        <v>#NAME?</v>
      </c>
      <c r="BY153" s="4">
        <f t="shared" si="21"/>
        <v>19419.830372986537</v>
      </c>
      <c r="BZ153" s="4">
        <f t="shared" si="22"/>
        <v>37.616399619374391</v>
      </c>
      <c r="CA153" s="4">
        <f t="shared" si="23"/>
        <v>56.726962221277688</v>
      </c>
      <c r="CB153" s="4">
        <f t="shared" si="24"/>
        <v>0.10490137689129998</v>
      </c>
    </row>
    <row r="154" spans="1:80" customFormat="1" x14ac:dyDescent="0.25">
      <c r="A154" s="26">
        <v>43530</v>
      </c>
      <c r="B154" s="27">
        <v>0.61634060185185191</v>
      </c>
      <c r="C154">
        <v>13.077</v>
      </c>
      <c r="D154">
        <v>0.25530000000000003</v>
      </c>
      <c r="E154">
        <v>2552.661157</v>
      </c>
      <c r="F154">
        <v>455.6</v>
      </c>
      <c r="G154">
        <v>0.7</v>
      </c>
      <c r="H154">
        <v>69.400000000000006</v>
      </c>
      <c r="J154">
        <v>0.6</v>
      </c>
      <c r="K154">
        <v>0.88649999999999995</v>
      </c>
      <c r="L154">
        <v>11.593400000000001</v>
      </c>
      <c r="M154">
        <v>0.2263</v>
      </c>
      <c r="N154">
        <v>403.94839999999999</v>
      </c>
      <c r="O154">
        <v>0.62060000000000004</v>
      </c>
      <c r="P154">
        <v>404.6</v>
      </c>
      <c r="Q154">
        <v>330.89179999999999</v>
      </c>
      <c r="R154">
        <v>0.50829999999999997</v>
      </c>
      <c r="S154">
        <v>331.4</v>
      </c>
      <c r="T154">
        <v>69.3857</v>
      </c>
      <c r="W154">
        <v>0</v>
      </c>
      <c r="X154">
        <v>0.53190000000000004</v>
      </c>
      <c r="Y154">
        <v>11.9</v>
      </c>
      <c r="Z154">
        <v>887</v>
      </c>
      <c r="AA154">
        <v>877</v>
      </c>
      <c r="AB154">
        <v>892</v>
      </c>
      <c r="AC154">
        <v>89</v>
      </c>
      <c r="AD154">
        <v>28.02</v>
      </c>
      <c r="AE154">
        <v>0.64</v>
      </c>
      <c r="AF154">
        <v>981</v>
      </c>
      <c r="AG154">
        <v>2</v>
      </c>
      <c r="AH154">
        <v>38</v>
      </c>
      <c r="AI154">
        <v>35</v>
      </c>
      <c r="AJ154">
        <v>189</v>
      </c>
      <c r="AK154">
        <v>168</v>
      </c>
      <c r="AL154">
        <v>4.5</v>
      </c>
      <c r="AM154">
        <v>174.7</v>
      </c>
      <c r="AN154" t="s">
        <v>155</v>
      </c>
      <c r="AO154">
        <v>2</v>
      </c>
      <c r="AP154" s="28">
        <v>0.82482638888888893</v>
      </c>
      <c r="AQ154">
        <v>47.159391999999997</v>
      </c>
      <c r="AR154">
        <v>-88.489891999999998</v>
      </c>
      <c r="AS154">
        <v>314.5</v>
      </c>
      <c r="AT154">
        <v>38.299999999999997</v>
      </c>
      <c r="AU154">
        <v>12</v>
      </c>
      <c r="AV154">
        <v>8</v>
      </c>
      <c r="AW154" t="s">
        <v>210</v>
      </c>
      <c r="AX154">
        <v>1.4862</v>
      </c>
      <c r="AY154">
        <v>1</v>
      </c>
      <c r="AZ154">
        <v>2.3431000000000002</v>
      </c>
      <c r="BA154">
        <v>14.686999999999999</v>
      </c>
      <c r="BB154">
        <v>16.510000000000002</v>
      </c>
      <c r="BC154">
        <v>1.1200000000000001</v>
      </c>
      <c r="BD154">
        <v>12.798</v>
      </c>
      <c r="BE154">
        <v>3096.8409999999999</v>
      </c>
      <c r="BF154">
        <v>38.475000000000001</v>
      </c>
      <c r="BG154">
        <v>11.3</v>
      </c>
      <c r="BH154">
        <v>1.7000000000000001E-2</v>
      </c>
      <c r="BI154">
        <v>11.317</v>
      </c>
      <c r="BJ154">
        <v>9.2560000000000002</v>
      </c>
      <c r="BK154">
        <v>1.4E-2</v>
      </c>
      <c r="BL154">
        <v>9.27</v>
      </c>
      <c r="BM154">
        <v>0.58860000000000001</v>
      </c>
      <c r="BQ154">
        <v>103.31399999999999</v>
      </c>
      <c r="BR154">
        <v>0.25650200000000001</v>
      </c>
      <c r="BS154">
        <v>-5</v>
      </c>
      <c r="BT154">
        <v>6.8430000000000001E-3</v>
      </c>
      <c r="BU154">
        <v>6.2682669999999998</v>
      </c>
      <c r="BW154" s="4">
        <f t="shared" si="20"/>
        <v>1.6560761413999998</v>
      </c>
      <c r="BX154" t="e">
        <v>#NAME?</v>
      </c>
      <c r="BY154" s="4">
        <f t="shared" si="21"/>
        <v>14370.574968838142</v>
      </c>
      <c r="BZ154" s="4">
        <f t="shared" si="22"/>
        <v>178.53931536234748</v>
      </c>
      <c r="CA154" s="4">
        <f t="shared" si="23"/>
        <v>52.436498079129997</v>
      </c>
      <c r="CB154" s="4">
        <f t="shared" si="24"/>
        <v>7.8886767021699999E-2</v>
      </c>
    </row>
    <row r="155" spans="1:80" customFormat="1" x14ac:dyDescent="0.25">
      <c r="A155" s="26">
        <v>43530</v>
      </c>
      <c r="B155" s="27">
        <v>0.61635217592592595</v>
      </c>
      <c r="C155">
        <v>12.922000000000001</v>
      </c>
      <c r="D155">
        <v>1.2103999999999999</v>
      </c>
      <c r="E155">
        <v>12103.910035000001</v>
      </c>
      <c r="F155">
        <v>464.3</v>
      </c>
      <c r="G155">
        <v>0.7</v>
      </c>
      <c r="H155">
        <v>56</v>
      </c>
      <c r="J155">
        <v>0.71</v>
      </c>
      <c r="K155">
        <v>0.87949999999999995</v>
      </c>
      <c r="L155">
        <v>11.364699999999999</v>
      </c>
      <c r="M155">
        <v>1.0645</v>
      </c>
      <c r="N155">
        <v>408.30070000000001</v>
      </c>
      <c r="O155">
        <v>0.61560000000000004</v>
      </c>
      <c r="P155">
        <v>408.9</v>
      </c>
      <c r="Q155">
        <v>334.45699999999999</v>
      </c>
      <c r="R155">
        <v>0.50429999999999997</v>
      </c>
      <c r="S155">
        <v>335</v>
      </c>
      <c r="T155">
        <v>55.977400000000003</v>
      </c>
      <c r="W155">
        <v>0</v>
      </c>
      <c r="X155">
        <v>0.62580000000000002</v>
      </c>
      <c r="Y155">
        <v>11.9</v>
      </c>
      <c r="Z155">
        <v>882</v>
      </c>
      <c r="AA155">
        <v>872</v>
      </c>
      <c r="AB155">
        <v>887</v>
      </c>
      <c r="AC155">
        <v>89</v>
      </c>
      <c r="AD155">
        <v>28.02</v>
      </c>
      <c r="AE155">
        <v>0.64</v>
      </c>
      <c r="AF155">
        <v>981</v>
      </c>
      <c r="AG155">
        <v>2</v>
      </c>
      <c r="AH155">
        <v>38</v>
      </c>
      <c r="AI155">
        <v>35.843000000000004</v>
      </c>
      <c r="AJ155">
        <v>189</v>
      </c>
      <c r="AK155">
        <v>168</v>
      </c>
      <c r="AL155">
        <v>4.4000000000000004</v>
      </c>
      <c r="AM155">
        <v>174.9</v>
      </c>
      <c r="AN155" t="s">
        <v>155</v>
      </c>
      <c r="AO155">
        <v>2</v>
      </c>
      <c r="AP155" s="28">
        <v>0.82483796296296286</v>
      </c>
      <c r="AQ155">
        <v>47.159286999999999</v>
      </c>
      <c r="AR155">
        <v>-88.489723999999995</v>
      </c>
      <c r="AS155">
        <v>314.39999999999998</v>
      </c>
      <c r="AT155">
        <v>38.1</v>
      </c>
      <c r="AU155">
        <v>12</v>
      </c>
      <c r="AV155">
        <v>8</v>
      </c>
      <c r="AW155" t="s">
        <v>210</v>
      </c>
      <c r="AX155">
        <v>1.5569</v>
      </c>
      <c r="AY155">
        <v>1.0862000000000001</v>
      </c>
      <c r="AZ155">
        <v>2.4430999999999998</v>
      </c>
      <c r="BA155">
        <v>14.686999999999999</v>
      </c>
      <c r="BB155">
        <v>15.5</v>
      </c>
      <c r="BC155">
        <v>1.06</v>
      </c>
      <c r="BD155">
        <v>13.707000000000001</v>
      </c>
      <c r="BE155">
        <v>2886.7689999999998</v>
      </c>
      <c r="BF155">
        <v>172.096</v>
      </c>
      <c r="BG155">
        <v>10.861000000000001</v>
      </c>
      <c r="BH155">
        <v>1.6E-2</v>
      </c>
      <c r="BI155">
        <v>10.877000000000001</v>
      </c>
      <c r="BJ155">
        <v>8.8970000000000002</v>
      </c>
      <c r="BK155">
        <v>1.2999999999999999E-2</v>
      </c>
      <c r="BL155">
        <v>8.91</v>
      </c>
      <c r="BM155">
        <v>0.45150000000000001</v>
      </c>
      <c r="BQ155">
        <v>115.583</v>
      </c>
      <c r="BR155">
        <v>0.218553</v>
      </c>
      <c r="BS155">
        <v>-5</v>
      </c>
      <c r="BT155">
        <v>7.0000000000000001E-3</v>
      </c>
      <c r="BU155">
        <v>5.3408889999999998</v>
      </c>
      <c r="BW155" s="4">
        <f t="shared" si="20"/>
        <v>1.4110628738</v>
      </c>
      <c r="BX155" t="e">
        <v>#NAME?</v>
      </c>
      <c r="BY155" s="4">
        <f t="shared" si="21"/>
        <v>11413.88084409363</v>
      </c>
      <c r="BZ155" s="4">
        <f t="shared" si="22"/>
        <v>680.44351236456316</v>
      </c>
      <c r="CA155" s="4">
        <f t="shared" si="23"/>
        <v>42.942874836088698</v>
      </c>
      <c r="CB155" s="4">
        <f t="shared" si="24"/>
        <v>6.3261762027199991E-2</v>
      </c>
    </row>
    <row r="156" spans="1:80" customFormat="1" x14ac:dyDescent="0.25">
      <c r="A156" s="26"/>
      <c r="B156" s="27"/>
      <c r="AP156" s="28"/>
      <c r="BW156" s="4">
        <f t="shared" si="20"/>
        <v>0</v>
      </c>
      <c r="BX156" t="e">
        <v>#NAME?</v>
      </c>
      <c r="BY156" s="4">
        <f t="shared" si="21"/>
        <v>0</v>
      </c>
      <c r="BZ156" s="4">
        <f t="shared" si="22"/>
        <v>0</v>
      </c>
      <c r="CA156" s="4">
        <f t="shared" si="23"/>
        <v>0</v>
      </c>
      <c r="CB156" s="4">
        <f t="shared" si="24"/>
        <v>0</v>
      </c>
    </row>
    <row r="157" spans="1:80" customFormat="1" x14ac:dyDescent="0.25">
      <c r="A157" s="26"/>
      <c r="B157" s="27"/>
      <c r="AP157" s="28"/>
      <c r="BW157" s="4">
        <f t="shared" si="20"/>
        <v>0</v>
      </c>
      <c r="BX157" t="e">
        <v>#NAME?</v>
      </c>
      <c r="BY157" s="4">
        <f t="shared" si="21"/>
        <v>0</v>
      </c>
      <c r="BZ157" s="4">
        <f t="shared" si="22"/>
        <v>0</v>
      </c>
      <c r="CA157" s="4">
        <f t="shared" si="23"/>
        <v>0</v>
      </c>
      <c r="CB157" s="4">
        <f t="shared" si="24"/>
        <v>0</v>
      </c>
    </row>
    <row r="158" spans="1:80" customFormat="1" x14ac:dyDescent="0.25">
      <c r="A158" s="26"/>
      <c r="B158" s="27"/>
      <c r="AP158" s="28"/>
      <c r="BW158" s="4">
        <f t="shared" si="20"/>
        <v>0</v>
      </c>
      <c r="BX158" t="e">
        <v>#NAME?</v>
      </c>
      <c r="BY158" s="4">
        <f t="shared" si="21"/>
        <v>0</v>
      </c>
      <c r="BZ158" s="4">
        <f t="shared" si="22"/>
        <v>0</v>
      </c>
      <c r="CA158" s="4">
        <f t="shared" si="23"/>
        <v>0</v>
      </c>
      <c r="CB158" s="4">
        <f t="shared" si="24"/>
        <v>0</v>
      </c>
    </row>
    <row r="159" spans="1:80" customFormat="1" x14ac:dyDescent="0.25">
      <c r="A159" s="26"/>
      <c r="B159" s="27"/>
      <c r="AP159" s="28"/>
      <c r="BW159" s="4">
        <f t="shared" si="20"/>
        <v>0</v>
      </c>
      <c r="BX159" t="e">
        <v>#NAME?</v>
      </c>
      <c r="BY159" s="4">
        <f t="shared" si="21"/>
        <v>0</v>
      </c>
      <c r="BZ159" s="4">
        <f t="shared" si="22"/>
        <v>0</v>
      </c>
      <c r="CA159" s="4">
        <f t="shared" si="23"/>
        <v>0</v>
      </c>
      <c r="CB159" s="4">
        <f t="shared" si="24"/>
        <v>0</v>
      </c>
    </row>
    <row r="160" spans="1:80" customFormat="1" x14ac:dyDescent="0.25">
      <c r="A160" s="26"/>
      <c r="B160" s="27"/>
      <c r="AP160" s="28"/>
      <c r="BW160" s="4">
        <f t="shared" si="20"/>
        <v>0</v>
      </c>
      <c r="BX160" t="e">
        <v>#NAME?</v>
      </c>
      <c r="BY160" s="4">
        <f t="shared" si="21"/>
        <v>0</v>
      </c>
      <c r="BZ160" s="4">
        <f t="shared" si="22"/>
        <v>0</v>
      </c>
      <c r="CA160" s="4">
        <f t="shared" si="23"/>
        <v>0</v>
      </c>
      <c r="CB160" s="4">
        <f t="shared" si="24"/>
        <v>0</v>
      </c>
    </row>
    <row r="161" spans="1:80" customFormat="1" x14ac:dyDescent="0.25">
      <c r="A161" s="26"/>
      <c r="B161" s="27"/>
      <c r="AP161" s="28"/>
      <c r="BW161" s="4">
        <f t="shared" si="20"/>
        <v>0</v>
      </c>
      <c r="BX161" t="e">
        <v>#NAME?</v>
      </c>
      <c r="BY161" s="4">
        <f t="shared" si="21"/>
        <v>0</v>
      </c>
      <c r="BZ161" s="4">
        <f t="shared" si="22"/>
        <v>0</v>
      </c>
      <c r="CA161" s="4">
        <f t="shared" si="23"/>
        <v>0</v>
      </c>
      <c r="CB161" s="4">
        <f t="shared" si="24"/>
        <v>0</v>
      </c>
    </row>
    <row r="162" spans="1:80" customFormat="1" x14ac:dyDescent="0.25">
      <c r="A162" s="26"/>
      <c r="B162" s="27"/>
      <c r="AP162" s="28"/>
      <c r="BW162" s="4">
        <f t="shared" si="20"/>
        <v>0</v>
      </c>
      <c r="BX162" t="e">
        <v>#NAME?</v>
      </c>
      <c r="BY162" s="4">
        <f t="shared" si="21"/>
        <v>0</v>
      </c>
      <c r="BZ162" s="4">
        <f t="shared" si="22"/>
        <v>0</v>
      </c>
      <c r="CA162" s="4">
        <f t="shared" si="23"/>
        <v>0</v>
      </c>
      <c r="CB162" s="4">
        <f t="shared" si="24"/>
        <v>0</v>
      </c>
    </row>
    <row r="163" spans="1:80" customFormat="1" x14ac:dyDescent="0.25">
      <c r="A163" s="26"/>
      <c r="B163" s="27"/>
      <c r="AP163" s="28"/>
      <c r="BW163" s="4">
        <f t="shared" si="20"/>
        <v>0</v>
      </c>
      <c r="BX163" t="e">
        <v>#NAME?</v>
      </c>
      <c r="BY163" s="4">
        <f t="shared" si="21"/>
        <v>0</v>
      </c>
      <c r="BZ163" s="4">
        <f t="shared" si="22"/>
        <v>0</v>
      </c>
      <c r="CA163" s="4">
        <f t="shared" si="23"/>
        <v>0</v>
      </c>
      <c r="CB163" s="4">
        <f t="shared" si="24"/>
        <v>0</v>
      </c>
    </row>
    <row r="164" spans="1:80" customFormat="1" x14ac:dyDescent="0.25">
      <c r="A164" s="26"/>
      <c r="B164" s="27"/>
      <c r="AP164" s="28"/>
      <c r="BW164" s="4">
        <f t="shared" si="20"/>
        <v>0</v>
      </c>
      <c r="BX164" t="e">
        <v>#NAME?</v>
      </c>
      <c r="BY164" s="4">
        <f t="shared" si="21"/>
        <v>0</v>
      </c>
      <c r="BZ164" s="4">
        <f t="shared" si="22"/>
        <v>0</v>
      </c>
      <c r="CA164" s="4">
        <f t="shared" si="23"/>
        <v>0</v>
      </c>
      <c r="CB164" s="4">
        <f t="shared" si="24"/>
        <v>0</v>
      </c>
    </row>
    <row r="165" spans="1:80" customFormat="1" x14ac:dyDescent="0.25">
      <c r="A165" s="26"/>
      <c r="B165" s="27"/>
      <c r="AP165" s="28"/>
      <c r="BW165" s="4">
        <f t="shared" si="20"/>
        <v>0</v>
      </c>
      <c r="BX165" t="e">
        <v>#NAME?</v>
      </c>
      <c r="BY165" s="4">
        <f t="shared" si="21"/>
        <v>0</v>
      </c>
      <c r="BZ165" s="4">
        <f t="shared" si="22"/>
        <v>0</v>
      </c>
      <c r="CA165" s="4">
        <f t="shared" si="23"/>
        <v>0</v>
      </c>
      <c r="CB165" s="4">
        <f t="shared" si="24"/>
        <v>0</v>
      </c>
    </row>
    <row r="166" spans="1:80" customFormat="1" x14ac:dyDescent="0.25">
      <c r="A166" s="26"/>
      <c r="B166" s="27"/>
      <c r="AP166" s="28"/>
      <c r="BW166" s="4">
        <f t="shared" si="20"/>
        <v>0</v>
      </c>
      <c r="BX166" t="e">
        <v>#NAME?</v>
      </c>
      <c r="BY166" s="4">
        <f t="shared" si="21"/>
        <v>0</v>
      </c>
      <c r="BZ166" s="4">
        <f t="shared" si="22"/>
        <v>0</v>
      </c>
      <c r="CA166" s="4">
        <f t="shared" si="23"/>
        <v>0</v>
      </c>
      <c r="CB166" s="4">
        <f t="shared" si="24"/>
        <v>0</v>
      </c>
    </row>
    <row r="167" spans="1:80" customFormat="1" x14ac:dyDescent="0.25">
      <c r="A167" s="26"/>
      <c r="B167" s="27"/>
      <c r="AP167" s="28"/>
      <c r="BW167" s="4">
        <f t="shared" si="20"/>
        <v>0</v>
      </c>
      <c r="BX167" t="e">
        <v>#NAME?</v>
      </c>
      <c r="BY167" s="4">
        <f t="shared" si="21"/>
        <v>0</v>
      </c>
      <c r="BZ167" s="4">
        <f t="shared" si="22"/>
        <v>0</v>
      </c>
      <c r="CA167" s="4">
        <f t="shared" si="23"/>
        <v>0</v>
      </c>
      <c r="CB167" s="4">
        <f t="shared" si="24"/>
        <v>0</v>
      </c>
    </row>
    <row r="168" spans="1:80" customFormat="1" x14ac:dyDescent="0.25">
      <c r="A168" s="26"/>
      <c r="B168" s="27"/>
      <c r="AP168" s="28"/>
      <c r="BW168" s="4">
        <f t="shared" si="20"/>
        <v>0</v>
      </c>
      <c r="BX168" t="e">
        <v>#NAME?</v>
      </c>
      <c r="BY168" s="4">
        <f t="shared" si="21"/>
        <v>0</v>
      </c>
      <c r="BZ168" s="4">
        <f t="shared" si="22"/>
        <v>0</v>
      </c>
      <c r="CA168" s="4">
        <f t="shared" si="23"/>
        <v>0</v>
      </c>
      <c r="CB168" s="4">
        <f t="shared" si="24"/>
        <v>0</v>
      </c>
    </row>
    <row r="169" spans="1:80" customFormat="1" x14ac:dyDescent="0.25">
      <c r="A169" s="26"/>
      <c r="B169" s="27"/>
      <c r="AP169" s="28"/>
      <c r="BW169" s="4">
        <f t="shared" si="20"/>
        <v>0</v>
      </c>
      <c r="BX169" t="e">
        <v>#NAME?</v>
      </c>
      <c r="BY169" s="4">
        <f t="shared" si="21"/>
        <v>0</v>
      </c>
      <c r="BZ169" s="4">
        <f t="shared" si="22"/>
        <v>0</v>
      </c>
      <c r="CA169" s="4">
        <f t="shared" si="23"/>
        <v>0</v>
      </c>
      <c r="CB169" s="4">
        <f t="shared" si="24"/>
        <v>0</v>
      </c>
    </row>
    <row r="170" spans="1:80" customFormat="1" x14ac:dyDescent="0.25">
      <c r="A170" s="26"/>
      <c r="B170" s="27"/>
      <c r="AP170" s="28"/>
      <c r="BW170" s="4">
        <f t="shared" si="20"/>
        <v>0</v>
      </c>
      <c r="BX170" t="e">
        <v>#NAME?</v>
      </c>
      <c r="BY170" s="4">
        <f t="shared" si="21"/>
        <v>0</v>
      </c>
      <c r="BZ170" s="4">
        <f t="shared" si="22"/>
        <v>0</v>
      </c>
      <c r="CA170" s="4">
        <f t="shared" si="23"/>
        <v>0</v>
      </c>
      <c r="CB170" s="4">
        <f t="shared" si="24"/>
        <v>0</v>
      </c>
    </row>
    <row r="171" spans="1:80" customFormat="1" x14ac:dyDescent="0.25">
      <c r="A171" s="26"/>
      <c r="B171" s="27"/>
      <c r="AP171" s="28"/>
      <c r="BW171" s="4">
        <f t="shared" si="20"/>
        <v>0</v>
      </c>
      <c r="BX171" t="e">
        <v>#NAME?</v>
      </c>
      <c r="BY171" s="4">
        <f t="shared" si="21"/>
        <v>0</v>
      </c>
      <c r="BZ171" s="4">
        <f t="shared" si="22"/>
        <v>0</v>
      </c>
      <c r="CA171" s="4">
        <f t="shared" si="23"/>
        <v>0</v>
      </c>
      <c r="CB171" s="4">
        <f t="shared" si="24"/>
        <v>0</v>
      </c>
    </row>
    <row r="172" spans="1:80" customFormat="1" x14ac:dyDescent="0.25">
      <c r="A172" s="26"/>
      <c r="B172" s="27"/>
      <c r="AP172" s="28"/>
      <c r="BW172" s="4">
        <f t="shared" si="20"/>
        <v>0</v>
      </c>
      <c r="BX172" t="e">
        <v>#NAME?</v>
      </c>
      <c r="BY172" s="4">
        <f t="shared" si="21"/>
        <v>0</v>
      </c>
      <c r="BZ172" s="4">
        <f t="shared" si="22"/>
        <v>0</v>
      </c>
      <c r="CA172" s="4">
        <f t="shared" si="23"/>
        <v>0</v>
      </c>
      <c r="CB172" s="4">
        <f t="shared" si="24"/>
        <v>0</v>
      </c>
    </row>
    <row r="173" spans="1:80" customFormat="1" x14ac:dyDescent="0.25">
      <c r="A173" s="26"/>
      <c r="B173" s="27"/>
      <c r="AP173" s="28"/>
      <c r="BW173" s="4">
        <f t="shared" si="20"/>
        <v>0</v>
      </c>
      <c r="BX173" t="e">
        <v>#NAME?</v>
      </c>
      <c r="BY173" s="4">
        <f t="shared" si="21"/>
        <v>0</v>
      </c>
      <c r="BZ173" s="4">
        <f t="shared" si="22"/>
        <v>0</v>
      </c>
      <c r="CA173" s="4">
        <f t="shared" si="23"/>
        <v>0</v>
      </c>
      <c r="CB173" s="4">
        <f t="shared" si="24"/>
        <v>0</v>
      </c>
    </row>
    <row r="174" spans="1:80" customFormat="1" x14ac:dyDescent="0.25">
      <c r="A174" s="26"/>
      <c r="B174" s="27"/>
      <c r="AP174" s="28"/>
      <c r="BW174" s="4">
        <f t="shared" si="20"/>
        <v>0</v>
      </c>
      <c r="BX174" t="e">
        <v>#NAME?</v>
      </c>
      <c r="BY174" s="4">
        <f t="shared" si="21"/>
        <v>0</v>
      </c>
      <c r="BZ174" s="4">
        <f t="shared" si="22"/>
        <v>0</v>
      </c>
      <c r="CA174" s="4">
        <f t="shared" si="23"/>
        <v>0</v>
      </c>
      <c r="CB174" s="4">
        <f t="shared" si="24"/>
        <v>0</v>
      </c>
    </row>
    <row r="175" spans="1:80" customFormat="1" x14ac:dyDescent="0.25">
      <c r="A175" s="26"/>
      <c r="B175" s="27"/>
      <c r="AP175" s="28"/>
      <c r="BW175" s="4">
        <f t="shared" si="20"/>
        <v>0</v>
      </c>
      <c r="BX175" t="e">
        <v>#NAME?</v>
      </c>
      <c r="BY175" s="4">
        <f t="shared" si="21"/>
        <v>0</v>
      </c>
      <c r="BZ175" s="4">
        <f t="shared" si="22"/>
        <v>0</v>
      </c>
      <c r="CA175" s="4">
        <f t="shared" si="23"/>
        <v>0</v>
      </c>
      <c r="CB175" s="4">
        <f t="shared" si="24"/>
        <v>0</v>
      </c>
    </row>
    <row r="176" spans="1:80" customFormat="1" x14ac:dyDescent="0.25">
      <c r="A176" s="26"/>
      <c r="B176" s="27"/>
      <c r="AP176" s="28"/>
      <c r="BW176" s="4">
        <f t="shared" si="20"/>
        <v>0</v>
      </c>
      <c r="BX176" t="e">
        <v>#NAME?</v>
      </c>
      <c r="BY176" s="4">
        <f t="shared" si="21"/>
        <v>0</v>
      </c>
      <c r="BZ176" s="4">
        <f t="shared" si="22"/>
        <v>0</v>
      </c>
      <c r="CA176" s="4">
        <f t="shared" si="23"/>
        <v>0</v>
      </c>
      <c r="CB176" s="4">
        <f t="shared" si="24"/>
        <v>0</v>
      </c>
    </row>
    <row r="177" spans="1:80" customFormat="1" x14ac:dyDescent="0.25">
      <c r="A177" s="26"/>
      <c r="B177" s="27"/>
      <c r="AP177" s="28"/>
      <c r="BW177" s="4">
        <f t="shared" si="20"/>
        <v>0</v>
      </c>
      <c r="BX177" t="e">
        <v>#NAME?</v>
      </c>
      <c r="BY177" s="4">
        <f t="shared" si="21"/>
        <v>0</v>
      </c>
      <c r="BZ177" s="4">
        <f t="shared" si="22"/>
        <v>0</v>
      </c>
      <c r="CA177" s="4">
        <f t="shared" si="23"/>
        <v>0</v>
      </c>
      <c r="CB177" s="4">
        <f t="shared" si="24"/>
        <v>0</v>
      </c>
    </row>
    <row r="178" spans="1:80" customFormat="1" x14ac:dyDescent="0.25">
      <c r="A178" s="26"/>
      <c r="B178" s="27"/>
      <c r="AP178" s="28"/>
      <c r="BW178" s="4">
        <f t="shared" si="20"/>
        <v>0</v>
      </c>
      <c r="BX178" t="e">
        <v>#NAME?</v>
      </c>
      <c r="BY178" s="4">
        <f t="shared" si="21"/>
        <v>0</v>
      </c>
      <c r="BZ178" s="4">
        <f t="shared" si="22"/>
        <v>0</v>
      </c>
      <c r="CA178" s="4">
        <f t="shared" si="23"/>
        <v>0</v>
      </c>
      <c r="CB178" s="4">
        <f t="shared" si="24"/>
        <v>0</v>
      </c>
    </row>
    <row r="179" spans="1:80" customFormat="1" x14ac:dyDescent="0.25">
      <c r="A179" s="26"/>
      <c r="B179" s="27"/>
      <c r="AP179" s="28"/>
      <c r="BW179" s="4">
        <f t="shared" si="20"/>
        <v>0</v>
      </c>
      <c r="BX179" t="e">
        <v>#NAME?</v>
      </c>
      <c r="BY179" s="4">
        <f t="shared" si="21"/>
        <v>0</v>
      </c>
      <c r="BZ179" s="4">
        <f t="shared" si="22"/>
        <v>0</v>
      </c>
      <c r="CA179" s="4">
        <f t="shared" si="23"/>
        <v>0</v>
      </c>
      <c r="CB179" s="4">
        <f t="shared" si="24"/>
        <v>0</v>
      </c>
    </row>
    <row r="180" spans="1:80" customFormat="1" x14ac:dyDescent="0.25">
      <c r="A180" s="26"/>
      <c r="B180" s="27"/>
      <c r="AP180" s="28"/>
      <c r="BW180" s="4">
        <f t="shared" si="20"/>
        <v>0</v>
      </c>
      <c r="BX180" t="e">
        <v>#NAME?</v>
      </c>
      <c r="BY180" s="4">
        <f t="shared" si="21"/>
        <v>0</v>
      </c>
      <c r="BZ180" s="4">
        <f t="shared" si="22"/>
        <v>0</v>
      </c>
      <c r="CA180" s="4">
        <f t="shared" si="23"/>
        <v>0</v>
      </c>
      <c r="CB180" s="4">
        <f t="shared" si="24"/>
        <v>0</v>
      </c>
    </row>
    <row r="181" spans="1:80" customFormat="1" x14ac:dyDescent="0.25">
      <c r="A181" s="26"/>
      <c r="B181" s="27"/>
      <c r="AP181" s="28"/>
      <c r="BW181" s="4">
        <f t="shared" si="20"/>
        <v>0</v>
      </c>
      <c r="BX181" t="e">
        <v>#NAME?</v>
      </c>
      <c r="BY181" s="4">
        <f t="shared" si="21"/>
        <v>0</v>
      </c>
      <c r="BZ181" s="4">
        <f t="shared" si="22"/>
        <v>0</v>
      </c>
      <c r="CA181" s="4">
        <f t="shared" si="23"/>
        <v>0</v>
      </c>
      <c r="CB181" s="4">
        <f t="shared" si="24"/>
        <v>0</v>
      </c>
    </row>
    <row r="182" spans="1:80" customFormat="1" x14ac:dyDescent="0.25">
      <c r="A182" s="26"/>
      <c r="B182" s="27"/>
      <c r="AP182" s="28"/>
      <c r="BW182" s="4">
        <f t="shared" si="20"/>
        <v>0</v>
      </c>
      <c r="BX182" t="e">
        <v>#NAME?</v>
      </c>
      <c r="BY182" s="4">
        <f t="shared" si="21"/>
        <v>0</v>
      </c>
      <c r="BZ182" s="4">
        <f t="shared" si="22"/>
        <v>0</v>
      </c>
      <c r="CA182" s="4">
        <f t="shared" si="23"/>
        <v>0</v>
      </c>
      <c r="CB182" s="4">
        <f t="shared" si="24"/>
        <v>0</v>
      </c>
    </row>
    <row r="183" spans="1:80" customFormat="1" x14ac:dyDescent="0.25">
      <c r="A183" s="26"/>
      <c r="B183" s="27"/>
      <c r="AP183" s="28"/>
      <c r="BW183" s="4">
        <f t="shared" si="20"/>
        <v>0</v>
      </c>
      <c r="BX183" t="e">
        <v>#NAME?</v>
      </c>
      <c r="BY183" s="4">
        <f t="shared" si="21"/>
        <v>0</v>
      </c>
      <c r="BZ183" s="4">
        <f t="shared" si="22"/>
        <v>0</v>
      </c>
      <c r="CA183" s="4">
        <f t="shared" si="23"/>
        <v>0</v>
      </c>
      <c r="CB183" s="4">
        <f t="shared" si="24"/>
        <v>0</v>
      </c>
    </row>
    <row r="184" spans="1:80" customFormat="1" x14ac:dyDescent="0.25">
      <c r="A184" s="26"/>
      <c r="B184" s="27"/>
      <c r="AP184" s="28"/>
      <c r="BW184" s="4">
        <f t="shared" si="20"/>
        <v>0</v>
      </c>
      <c r="BX184" t="e">
        <v>#NAME?</v>
      </c>
      <c r="BY184" s="4">
        <f t="shared" si="21"/>
        <v>0</v>
      </c>
      <c r="BZ184" s="4">
        <f t="shared" si="22"/>
        <v>0</v>
      </c>
      <c r="CA184" s="4">
        <f t="shared" si="23"/>
        <v>0</v>
      </c>
      <c r="CB184" s="4">
        <f t="shared" si="24"/>
        <v>0</v>
      </c>
    </row>
    <row r="185" spans="1:80" customFormat="1" x14ac:dyDescent="0.25">
      <c r="A185" s="26"/>
      <c r="B185" s="27"/>
      <c r="AP185" s="28"/>
      <c r="BW185" s="4">
        <f t="shared" si="20"/>
        <v>0</v>
      </c>
      <c r="BX185" t="e">
        <v>#NAME?</v>
      </c>
      <c r="BY185" s="4">
        <f t="shared" si="21"/>
        <v>0</v>
      </c>
      <c r="BZ185" s="4">
        <f t="shared" si="22"/>
        <v>0</v>
      </c>
      <c r="CA185" s="4">
        <f t="shared" si="23"/>
        <v>0</v>
      </c>
      <c r="CB185" s="4">
        <f t="shared" si="24"/>
        <v>0</v>
      </c>
    </row>
    <row r="186" spans="1:80" customFormat="1" x14ac:dyDescent="0.25">
      <c r="A186" s="26"/>
      <c r="B186" s="27"/>
      <c r="AP186" s="28"/>
      <c r="BW186" s="4">
        <f t="shared" si="20"/>
        <v>0</v>
      </c>
      <c r="BX186" t="e">
        <v>#NAME?</v>
      </c>
      <c r="BY186" s="4">
        <f t="shared" si="21"/>
        <v>0</v>
      </c>
      <c r="BZ186" s="4">
        <f t="shared" si="22"/>
        <v>0</v>
      </c>
      <c r="CA186" s="4">
        <f t="shared" si="23"/>
        <v>0</v>
      </c>
      <c r="CB186" s="4">
        <f t="shared" si="24"/>
        <v>0</v>
      </c>
    </row>
    <row r="187" spans="1:80" customFormat="1" x14ac:dyDescent="0.25">
      <c r="A187" s="26"/>
      <c r="B187" s="27"/>
      <c r="AP187" s="28"/>
      <c r="BW187" s="4">
        <f t="shared" si="20"/>
        <v>0</v>
      </c>
      <c r="BX187" t="e">
        <v>#NAME?</v>
      </c>
      <c r="BY187" s="4">
        <f t="shared" si="21"/>
        <v>0</v>
      </c>
      <c r="BZ187" s="4">
        <f t="shared" si="22"/>
        <v>0</v>
      </c>
      <c r="CA187" s="4">
        <f t="shared" si="23"/>
        <v>0</v>
      </c>
      <c r="CB187" s="4">
        <f t="shared" si="24"/>
        <v>0</v>
      </c>
    </row>
    <row r="188" spans="1:80" customFormat="1" x14ac:dyDescent="0.25">
      <c r="A188" s="26"/>
      <c r="B188" s="27"/>
      <c r="AP188" s="28"/>
      <c r="BW188" s="4">
        <f t="shared" si="20"/>
        <v>0</v>
      </c>
      <c r="BX188" t="e">
        <v>#NAME?</v>
      </c>
      <c r="BY188" s="4">
        <f t="shared" si="21"/>
        <v>0</v>
      </c>
      <c r="BZ188" s="4">
        <f t="shared" si="22"/>
        <v>0</v>
      </c>
      <c r="CA188" s="4">
        <f t="shared" si="23"/>
        <v>0</v>
      </c>
      <c r="CB188" s="4">
        <f t="shared" si="24"/>
        <v>0</v>
      </c>
    </row>
    <row r="189" spans="1:80" customFormat="1" x14ac:dyDescent="0.25">
      <c r="A189" s="26"/>
      <c r="B189" s="27"/>
      <c r="AP189" s="28"/>
      <c r="BW189" s="4">
        <f t="shared" si="20"/>
        <v>0</v>
      </c>
      <c r="BX189" t="e">
        <v>#NAME?</v>
      </c>
      <c r="BY189" s="4">
        <f t="shared" si="21"/>
        <v>0</v>
      </c>
      <c r="BZ189" s="4">
        <f t="shared" si="22"/>
        <v>0</v>
      </c>
      <c r="CA189" s="4">
        <f t="shared" si="23"/>
        <v>0</v>
      </c>
      <c r="CB189" s="4">
        <f t="shared" si="24"/>
        <v>0</v>
      </c>
    </row>
    <row r="190" spans="1:80" customFormat="1" x14ac:dyDescent="0.25">
      <c r="A190" s="26"/>
      <c r="B190" s="27"/>
      <c r="AP190" s="28"/>
      <c r="BW190" s="4">
        <f t="shared" si="20"/>
        <v>0</v>
      </c>
      <c r="BX190" t="e">
        <v>#NAME?</v>
      </c>
      <c r="BY190" s="4">
        <f t="shared" si="21"/>
        <v>0</v>
      </c>
      <c r="BZ190" s="4">
        <f t="shared" si="22"/>
        <v>0</v>
      </c>
      <c r="CA190" s="4">
        <f t="shared" si="23"/>
        <v>0</v>
      </c>
      <c r="CB190" s="4">
        <f t="shared" si="24"/>
        <v>0</v>
      </c>
    </row>
    <row r="191" spans="1:80" customFormat="1" x14ac:dyDescent="0.25">
      <c r="A191" s="26"/>
      <c r="B191" s="27"/>
      <c r="AP191" s="28"/>
      <c r="BW191" s="4">
        <f t="shared" si="20"/>
        <v>0</v>
      </c>
      <c r="BX191" t="e">
        <v>#NAME?</v>
      </c>
      <c r="BY191" s="4">
        <f t="shared" si="21"/>
        <v>0</v>
      </c>
      <c r="BZ191" s="4">
        <f t="shared" si="22"/>
        <v>0</v>
      </c>
      <c r="CA191" s="4">
        <f t="shared" si="23"/>
        <v>0</v>
      </c>
      <c r="CB191" s="4">
        <f t="shared" si="24"/>
        <v>0</v>
      </c>
    </row>
    <row r="192" spans="1:80" customFormat="1" x14ac:dyDescent="0.25">
      <c r="A192" s="26"/>
      <c r="B192" s="27"/>
      <c r="AP192" s="28"/>
      <c r="BW192" s="4">
        <f t="shared" si="20"/>
        <v>0</v>
      </c>
      <c r="BX192" t="e">
        <v>#NAME?</v>
      </c>
      <c r="BY192" s="4">
        <f t="shared" si="21"/>
        <v>0</v>
      </c>
      <c r="BZ192" s="4">
        <f t="shared" si="22"/>
        <v>0</v>
      </c>
      <c r="CA192" s="4">
        <f t="shared" si="23"/>
        <v>0</v>
      </c>
      <c r="CB192" s="4">
        <f t="shared" si="24"/>
        <v>0</v>
      </c>
    </row>
    <row r="193" spans="1:80" customFormat="1" x14ac:dyDescent="0.25">
      <c r="A193" s="26"/>
      <c r="B193" s="27"/>
      <c r="AP193" s="28"/>
      <c r="BW193" s="4">
        <f t="shared" si="20"/>
        <v>0</v>
      </c>
      <c r="BX193" t="e">
        <v>#NAME?</v>
      </c>
      <c r="BY193" s="4">
        <f t="shared" si="21"/>
        <v>0</v>
      </c>
      <c r="BZ193" s="4">
        <f t="shared" si="22"/>
        <v>0</v>
      </c>
      <c r="CA193" s="4">
        <f t="shared" si="23"/>
        <v>0</v>
      </c>
      <c r="CB193" s="4">
        <f t="shared" si="24"/>
        <v>0</v>
      </c>
    </row>
    <row r="194" spans="1:80" customFormat="1" x14ac:dyDescent="0.25">
      <c r="A194" s="26"/>
      <c r="B194" s="27"/>
      <c r="AP194" s="28"/>
      <c r="BW194" s="4">
        <f t="shared" si="20"/>
        <v>0</v>
      </c>
      <c r="BX194" t="e">
        <v>#NAME?</v>
      </c>
      <c r="BY194" s="4">
        <f t="shared" si="21"/>
        <v>0</v>
      </c>
      <c r="BZ194" s="4">
        <f t="shared" si="22"/>
        <v>0</v>
      </c>
      <c r="CA194" s="4">
        <f t="shared" si="23"/>
        <v>0</v>
      </c>
      <c r="CB194" s="4">
        <f t="shared" si="24"/>
        <v>0</v>
      </c>
    </row>
    <row r="195" spans="1:80" customFormat="1" x14ac:dyDescent="0.25">
      <c r="A195" s="26"/>
      <c r="B195" s="27"/>
      <c r="AP195" s="28"/>
      <c r="BW195" s="4">
        <f t="shared" si="20"/>
        <v>0</v>
      </c>
      <c r="BX195" t="e">
        <v>#NAME?</v>
      </c>
      <c r="BY195" s="4">
        <f t="shared" si="21"/>
        <v>0</v>
      </c>
      <c r="BZ195" s="4">
        <f t="shared" si="22"/>
        <v>0</v>
      </c>
      <c r="CA195" s="4">
        <f t="shared" si="23"/>
        <v>0</v>
      </c>
      <c r="CB195" s="4">
        <f t="shared" si="24"/>
        <v>0</v>
      </c>
    </row>
    <row r="196" spans="1:80" customFormat="1" x14ac:dyDescent="0.25">
      <c r="A196" s="26"/>
      <c r="B196" s="27"/>
      <c r="AP196" s="28"/>
      <c r="BW196" s="4">
        <f t="shared" si="20"/>
        <v>0</v>
      </c>
      <c r="BX196" t="e">
        <v>#NAME?</v>
      </c>
      <c r="BY196" s="4">
        <f t="shared" si="21"/>
        <v>0</v>
      </c>
      <c r="BZ196" s="4">
        <f t="shared" si="22"/>
        <v>0</v>
      </c>
      <c r="CA196" s="4">
        <f t="shared" si="23"/>
        <v>0</v>
      </c>
      <c r="CB196" s="4">
        <f t="shared" si="24"/>
        <v>0</v>
      </c>
    </row>
    <row r="197" spans="1:80" customFormat="1" x14ac:dyDescent="0.25">
      <c r="A197" s="26"/>
      <c r="B197" s="27"/>
      <c r="AP197" s="28"/>
    </row>
    <row r="198" spans="1:80" customFormat="1" x14ac:dyDescent="0.25">
      <c r="A198" s="26"/>
      <c r="B198" s="27"/>
      <c r="AP198" s="28"/>
    </row>
    <row r="199" spans="1:80" customFormat="1" x14ac:dyDescent="0.25">
      <c r="A199" s="26"/>
      <c r="B199" s="27"/>
      <c r="AP199" s="28"/>
    </row>
    <row r="200" spans="1:80" customFormat="1" x14ac:dyDescent="0.25">
      <c r="A200" s="26"/>
      <c r="B200" s="27"/>
      <c r="AP200" s="28"/>
    </row>
    <row r="201" spans="1:80" customFormat="1" x14ac:dyDescent="0.25">
      <c r="A201" s="26"/>
      <c r="B201" s="27"/>
      <c r="AP201" s="28"/>
    </row>
    <row r="202" spans="1:80" customFormat="1" x14ac:dyDescent="0.25">
      <c r="A202" s="26"/>
      <c r="B202" s="27"/>
      <c r="AP202" s="28"/>
    </row>
    <row r="203" spans="1:80" customFormat="1" x14ac:dyDescent="0.25">
      <c r="A203" s="26"/>
      <c r="B203" s="27"/>
      <c r="AP203" s="28"/>
    </row>
    <row r="204" spans="1:80" customFormat="1" x14ac:dyDescent="0.25">
      <c r="A204" s="26"/>
      <c r="B204" s="27"/>
      <c r="AP204" s="28"/>
    </row>
    <row r="205" spans="1:80" customFormat="1" x14ac:dyDescent="0.25">
      <c r="A205" s="26"/>
      <c r="B205" s="27"/>
      <c r="AP205" s="28"/>
    </row>
    <row r="206" spans="1:80" customFormat="1" x14ac:dyDescent="0.25">
      <c r="A206" s="26"/>
      <c r="B206" s="27"/>
      <c r="AP206" s="28"/>
    </row>
    <row r="207" spans="1:80" customFormat="1" x14ac:dyDescent="0.25">
      <c r="A207" s="26"/>
      <c r="B207" s="27"/>
      <c r="AP207" s="28"/>
    </row>
    <row r="208" spans="1:80" customFormat="1" x14ac:dyDescent="0.25">
      <c r="A208" s="26"/>
      <c r="B208" s="27"/>
      <c r="AP208" s="28"/>
    </row>
    <row r="209" spans="1:42" customFormat="1" x14ac:dyDescent="0.25">
      <c r="A209" s="26"/>
      <c r="B209" s="27"/>
      <c r="AP209" s="28"/>
    </row>
    <row r="210" spans="1:42" customFormat="1" x14ac:dyDescent="0.25">
      <c r="A210" s="26"/>
      <c r="B210" s="27"/>
      <c r="AP210" s="28"/>
    </row>
    <row r="211" spans="1:42" customFormat="1" x14ac:dyDescent="0.25">
      <c r="A211" s="26"/>
      <c r="B211" s="27"/>
      <c r="AP211" s="28"/>
    </row>
    <row r="212" spans="1:42" customFormat="1" x14ac:dyDescent="0.25">
      <c r="A212" s="26"/>
      <c r="B212" s="27"/>
      <c r="AP212" s="28"/>
    </row>
    <row r="213" spans="1:42" customFormat="1" x14ac:dyDescent="0.25">
      <c r="A213" s="26"/>
      <c r="B213" s="27"/>
      <c r="AP213" s="28"/>
    </row>
    <row r="214" spans="1:42" customFormat="1" x14ac:dyDescent="0.25">
      <c r="A214" s="26"/>
      <c r="B214" s="27"/>
      <c r="AP214" s="28"/>
    </row>
    <row r="215" spans="1:42" customFormat="1" x14ac:dyDescent="0.25">
      <c r="A215" s="26"/>
      <c r="B215" s="27"/>
      <c r="AP215" s="28"/>
    </row>
    <row r="216" spans="1:42" customFormat="1" x14ac:dyDescent="0.25">
      <c r="A216" s="26"/>
      <c r="B216" s="27"/>
      <c r="AP216" s="28"/>
    </row>
    <row r="217" spans="1:42" customFormat="1" x14ac:dyDescent="0.25">
      <c r="A217" s="26"/>
      <c r="B217" s="27"/>
      <c r="AP217" s="28"/>
    </row>
    <row r="218" spans="1:42" customFormat="1" x14ac:dyDescent="0.25">
      <c r="A218" s="26"/>
      <c r="B218" s="27"/>
      <c r="AP218" s="28"/>
    </row>
    <row r="219" spans="1:42" customFormat="1" x14ac:dyDescent="0.25">
      <c r="A219" s="26"/>
      <c r="B219" s="27"/>
      <c r="AP219" s="28"/>
    </row>
    <row r="220" spans="1:42" customFormat="1" x14ac:dyDescent="0.25">
      <c r="A220" s="26"/>
      <c r="B220" s="27"/>
      <c r="AP220" s="28"/>
    </row>
    <row r="221" spans="1:42" customFormat="1" x14ac:dyDescent="0.25">
      <c r="A221" s="26"/>
      <c r="B221" s="27"/>
      <c r="AP221" s="28"/>
    </row>
    <row r="222" spans="1:42" customFormat="1" x14ac:dyDescent="0.25">
      <c r="A222" s="26"/>
      <c r="B222" s="27"/>
      <c r="AP222" s="28"/>
    </row>
    <row r="223" spans="1:42" customFormat="1" x14ac:dyDescent="0.25">
      <c r="A223" s="26"/>
      <c r="B223" s="27"/>
      <c r="AP223" s="28"/>
    </row>
    <row r="224" spans="1:42" customFormat="1" x14ac:dyDescent="0.25">
      <c r="A224" s="26"/>
      <c r="B224" s="27"/>
      <c r="AP224" s="28"/>
    </row>
    <row r="225" spans="1:42" customFormat="1" x14ac:dyDescent="0.25">
      <c r="A225" s="26"/>
      <c r="B225" s="27"/>
      <c r="AP225" s="28"/>
    </row>
    <row r="226" spans="1:42" customFormat="1" x14ac:dyDescent="0.25">
      <c r="A226" s="26"/>
      <c r="B226" s="27"/>
      <c r="AP226" s="28"/>
    </row>
    <row r="227" spans="1:42" customFormat="1" x14ac:dyDescent="0.25">
      <c r="A227" s="26"/>
      <c r="B227" s="27"/>
      <c r="AP227" s="28"/>
    </row>
    <row r="228" spans="1:42" customFormat="1" x14ac:dyDescent="0.25">
      <c r="A228" s="26"/>
      <c r="B228" s="27"/>
      <c r="AP228" s="28"/>
    </row>
    <row r="229" spans="1:42" customFormat="1" x14ac:dyDescent="0.25">
      <c r="A229" s="26"/>
      <c r="B229" s="27"/>
      <c r="AP229" s="28"/>
    </row>
    <row r="230" spans="1:42" customFormat="1" x14ac:dyDescent="0.25">
      <c r="A230" s="26"/>
      <c r="B230" s="27"/>
      <c r="AP230" s="28"/>
    </row>
    <row r="231" spans="1:42" customFormat="1" x14ac:dyDescent="0.25">
      <c r="A231" s="26"/>
      <c r="B231" s="27"/>
      <c r="AP231" s="28"/>
    </row>
    <row r="232" spans="1:42" customFormat="1" x14ac:dyDescent="0.25">
      <c r="A232" s="26"/>
      <c r="B232" s="27"/>
      <c r="AP232" s="28"/>
    </row>
    <row r="233" spans="1:42" customFormat="1" x14ac:dyDescent="0.25">
      <c r="A233" s="26"/>
      <c r="B233" s="27"/>
      <c r="AP233" s="28"/>
    </row>
    <row r="234" spans="1:42" customFormat="1" x14ac:dyDescent="0.25">
      <c r="A234" s="26"/>
      <c r="B234" s="27"/>
      <c r="AP234" s="28"/>
    </row>
    <row r="235" spans="1:42" customFormat="1" x14ac:dyDescent="0.25">
      <c r="A235" s="26"/>
      <c r="B235" s="27"/>
      <c r="AP235" s="28"/>
    </row>
    <row r="236" spans="1:42" customFormat="1" x14ac:dyDescent="0.25">
      <c r="A236" s="26"/>
      <c r="B236" s="27"/>
      <c r="AP236" s="28"/>
    </row>
    <row r="237" spans="1:42" customFormat="1" x14ac:dyDescent="0.25">
      <c r="A237" s="26"/>
      <c r="B237" s="27"/>
      <c r="AP237" s="28"/>
    </row>
    <row r="238" spans="1:42" customFormat="1" x14ac:dyDescent="0.25">
      <c r="A238" s="26"/>
      <c r="B238" s="27"/>
      <c r="AP238" s="28"/>
    </row>
    <row r="239" spans="1:42" customFormat="1" x14ac:dyDescent="0.25">
      <c r="A239" s="26"/>
      <c r="B239" s="27"/>
      <c r="AP239" s="28"/>
    </row>
    <row r="240" spans="1:42" customFormat="1" x14ac:dyDescent="0.25">
      <c r="A240" s="26"/>
      <c r="B240" s="27"/>
      <c r="AP240" s="28"/>
    </row>
    <row r="241" spans="1:42" customFormat="1" x14ac:dyDescent="0.25">
      <c r="A241" s="26"/>
      <c r="B241" s="27"/>
      <c r="AP241" s="28"/>
    </row>
    <row r="242" spans="1:42" customFormat="1" x14ac:dyDescent="0.25">
      <c r="A242" s="26"/>
      <c r="B242" s="27"/>
      <c r="AP242" s="28"/>
    </row>
    <row r="243" spans="1:42" customFormat="1" x14ac:dyDescent="0.25">
      <c r="A243" s="26"/>
      <c r="B243" s="27"/>
      <c r="AP243" s="28"/>
    </row>
    <row r="244" spans="1:42" customFormat="1" x14ac:dyDescent="0.25">
      <c r="A244" s="26"/>
      <c r="B244" s="27"/>
      <c r="AP244" s="28"/>
    </row>
    <row r="245" spans="1:42" customFormat="1" x14ac:dyDescent="0.25">
      <c r="A245" s="26"/>
      <c r="B245" s="27"/>
      <c r="AP245" s="28"/>
    </row>
    <row r="246" spans="1:42" customFormat="1" x14ac:dyDescent="0.25">
      <c r="A246" s="26"/>
      <c r="B246" s="27"/>
      <c r="AP246" s="28"/>
    </row>
    <row r="247" spans="1:42" customFormat="1" x14ac:dyDescent="0.25">
      <c r="A247" s="26"/>
      <c r="B247" s="27"/>
      <c r="AP247" s="28"/>
    </row>
    <row r="248" spans="1:42" customFormat="1" x14ac:dyDescent="0.25">
      <c r="A248" s="26"/>
      <c r="B248" s="27"/>
      <c r="AP248" s="28"/>
    </row>
    <row r="249" spans="1:42" customFormat="1" x14ac:dyDescent="0.25">
      <c r="A249" s="26"/>
      <c r="B249" s="27"/>
      <c r="AP249" s="28"/>
    </row>
    <row r="250" spans="1:42" customFormat="1" x14ac:dyDescent="0.25">
      <c r="A250" s="26"/>
      <c r="B250" s="27"/>
      <c r="AP250" s="28"/>
    </row>
    <row r="251" spans="1:42" customFormat="1" x14ac:dyDescent="0.25">
      <c r="A251" s="26"/>
      <c r="B251" s="27"/>
      <c r="AP251" s="28"/>
    </row>
    <row r="252" spans="1:42" customFormat="1" x14ac:dyDescent="0.25">
      <c r="A252" s="26"/>
      <c r="B252" s="27"/>
      <c r="AP252" s="28"/>
    </row>
    <row r="253" spans="1:42" customFormat="1" x14ac:dyDescent="0.25">
      <c r="A253" s="26"/>
      <c r="B253" s="27"/>
      <c r="AP253" s="28"/>
    </row>
    <row r="254" spans="1:42" customFormat="1" x14ac:dyDescent="0.25">
      <c r="A254" s="26"/>
      <c r="B254" s="27"/>
      <c r="AP254" s="28"/>
    </row>
    <row r="255" spans="1:42" customFormat="1" x14ac:dyDescent="0.25">
      <c r="A255" s="26"/>
      <c r="B255" s="27"/>
      <c r="AP255" s="28"/>
    </row>
    <row r="256" spans="1:42" customFormat="1" x14ac:dyDescent="0.25">
      <c r="A256" s="26"/>
      <c r="B256" s="27"/>
      <c r="AP256" s="28"/>
    </row>
    <row r="257" spans="1:42" customFormat="1" x14ac:dyDescent="0.25">
      <c r="A257" s="26"/>
      <c r="B257" s="27"/>
      <c r="AP257" s="28"/>
    </row>
    <row r="258" spans="1:42" customFormat="1" x14ac:dyDescent="0.25">
      <c r="A258" s="26"/>
      <c r="B258" s="27"/>
      <c r="AP258" s="28"/>
    </row>
    <row r="259" spans="1:42" customFormat="1" x14ac:dyDescent="0.25">
      <c r="A259" s="26"/>
      <c r="B259" s="27"/>
      <c r="AP259" s="28"/>
    </row>
    <row r="260" spans="1:42" customFormat="1" x14ac:dyDescent="0.25">
      <c r="A260" s="26"/>
      <c r="B260" s="27"/>
      <c r="AP260" s="28"/>
    </row>
    <row r="261" spans="1:42" customFormat="1" x14ac:dyDescent="0.25">
      <c r="A261" s="26"/>
      <c r="B261" s="27"/>
      <c r="AP261" s="28"/>
    </row>
    <row r="262" spans="1:42" customFormat="1" x14ac:dyDescent="0.25">
      <c r="A262" s="26"/>
      <c r="B262" s="27"/>
      <c r="AP262" s="28"/>
    </row>
  </sheetData>
  <customSheetViews>
    <customSheetView guid="{2B424CCC-7244-4294-A128-8AE125D4F682}">
      <pane ySplit="9" topLeftCell="A10" activePane="bottomLeft" state="frozen"/>
      <selection pane="bottomLeft" activeCell="BW16" sqref="BW1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I189"/>
  <sheetViews>
    <sheetView workbookViewId="0">
      <pane xSplit="2" ySplit="9" topLeftCell="BR10" activePane="bottomRight" state="frozen"/>
      <selection pane="topRight" activeCell="C1" sqref="C1"/>
      <selection pane="bottomLeft" activeCell="A10" sqref="A10"/>
      <selection pane="bottomRight" activeCell="BY33" sqref="BY33"/>
    </sheetView>
  </sheetViews>
  <sheetFormatPr defaultRowHeight="15" x14ac:dyDescent="0.25"/>
  <cols>
    <col min="1" max="1" width="13.85546875" style="2" bestFit="1" customWidth="1"/>
    <col min="2" max="2" width="13.28515625" style="7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77" width="12" style="4" bestFit="1" customWidth="1"/>
    <col min="78" max="80" width="9.140625" style="4"/>
    <col min="81" max="81" width="14.7109375" style="4" bestFit="1" customWidth="1"/>
    <col min="82" max="82" width="3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5" t="s">
        <v>0</v>
      </c>
      <c r="B1" s="6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5" t="s">
        <v>72</v>
      </c>
      <c r="B2" s="6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193</v>
      </c>
      <c r="CI2" s="1" t="s">
        <v>193</v>
      </c>
    </row>
    <row r="3" spans="1:87" s="1" customFormat="1" x14ac:dyDescent="0.25">
      <c r="A3" s="5" t="s">
        <v>145</v>
      </c>
      <c r="B3" s="6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x14ac:dyDescent="0.25">
      <c r="A4" s="5" t="str">
        <f>'Lap Breaks'!B2</f>
        <v>Cells 263-442</v>
      </c>
      <c r="B4" s="4"/>
    </row>
    <row r="5" spans="1:87" x14ac:dyDescent="0.25">
      <c r="A5" s="4" t="s">
        <v>169</v>
      </c>
      <c r="B5" s="4"/>
      <c r="C5" s="4">
        <f t="shared" ref="C5:AH5" si="0">AVERAGE(C10:C199)</f>
        <v>13.489197183098595</v>
      </c>
      <c r="D5" s="4">
        <f t="shared" si="0"/>
        <v>1.5044429577464797</v>
      </c>
      <c r="E5" s="4">
        <f t="shared" si="0"/>
        <v>15044.437926232389</v>
      </c>
      <c r="F5" s="4">
        <f t="shared" si="0"/>
        <v>254.98591549295779</v>
      </c>
      <c r="G5" s="4">
        <f t="shared" si="0"/>
        <v>0.91901408450704203</v>
      </c>
      <c r="H5" s="4">
        <f t="shared" si="0"/>
        <v>170.77253521126758</v>
      </c>
      <c r="I5" s="4" t="e">
        <f t="shared" si="0"/>
        <v>#DIV/0!</v>
      </c>
      <c r="J5" s="4">
        <f t="shared" si="0"/>
        <v>0.39485915492957802</v>
      </c>
      <c r="K5" s="4">
        <f t="shared" si="0"/>
        <v>0.87277535211267565</v>
      </c>
      <c r="L5" s="4">
        <f t="shared" si="0"/>
        <v>11.774675352112675</v>
      </c>
      <c r="M5" s="4">
        <f t="shared" si="0"/>
        <v>1.3031690140845076</v>
      </c>
      <c r="N5" s="4">
        <f t="shared" si="0"/>
        <v>222.96546408450686</v>
      </c>
      <c r="O5" s="4">
        <f t="shared" si="0"/>
        <v>0.79945633802816918</v>
      </c>
      <c r="P5" s="4">
        <f t="shared" si="0"/>
        <v>223.76619718309857</v>
      </c>
      <c r="Q5" s="4">
        <f t="shared" si="0"/>
        <v>181.26242676056336</v>
      </c>
      <c r="R5" s="4">
        <f t="shared" si="0"/>
        <v>0.64994999999999992</v>
      </c>
      <c r="S5" s="4">
        <f t="shared" si="0"/>
        <v>181.9084507042254</v>
      </c>
      <c r="T5" s="4">
        <f t="shared" si="0"/>
        <v>170.7749704225352</v>
      </c>
      <c r="U5" s="4" t="e">
        <f t="shared" si="0"/>
        <v>#DIV/0!</v>
      </c>
      <c r="V5" s="4" t="e">
        <f t="shared" si="0"/>
        <v>#DIV/0!</v>
      </c>
      <c r="W5" s="4">
        <f t="shared" si="0"/>
        <v>0</v>
      </c>
      <c r="X5" s="4">
        <f t="shared" si="0"/>
        <v>0.34507394366197186</v>
      </c>
      <c r="Y5" s="4">
        <f t="shared" si="0"/>
        <v>12.03309859154931</v>
      </c>
      <c r="Z5" s="4">
        <f t="shared" si="0"/>
        <v>897.47887323943667</v>
      </c>
      <c r="AA5" s="4">
        <f t="shared" si="0"/>
        <v>888.22535211267609</v>
      </c>
      <c r="AB5" s="4">
        <f t="shared" si="0"/>
        <v>904.42957746478874</v>
      </c>
      <c r="AC5" s="4">
        <f t="shared" si="0"/>
        <v>88.44507042253521</v>
      </c>
      <c r="AD5" s="4">
        <f t="shared" si="0"/>
        <v>25.938380281690119</v>
      </c>
      <c r="AE5" s="4">
        <f t="shared" si="0"/>
        <v>0.59514084507042431</v>
      </c>
      <c r="AF5" s="4">
        <f t="shared" si="0"/>
        <v>981.34507042253517</v>
      </c>
      <c r="AG5" s="4">
        <f t="shared" si="0"/>
        <v>1.016901408450704</v>
      </c>
      <c r="AH5" s="4">
        <f t="shared" si="0"/>
        <v>36.539641943661977</v>
      </c>
      <c r="AI5" s="4">
        <f t="shared" ref="AI5:BN5" si="1">AVERAGE(AI10:AI199)</f>
        <v>35.183090450704221</v>
      </c>
      <c r="AJ5" s="4">
        <f t="shared" si="1"/>
        <v>190.04929577464787</v>
      </c>
      <c r="AK5" s="4">
        <f t="shared" si="1"/>
        <v>168.80281690140845</v>
      </c>
      <c r="AL5" s="4">
        <f t="shared" si="1"/>
        <v>4.5070422535211208</v>
      </c>
      <c r="AM5" s="4">
        <f t="shared" si="1"/>
        <v>174.78098591549292</v>
      </c>
      <c r="AN5" s="4" t="e">
        <f t="shared" si="1"/>
        <v>#DIV/0!</v>
      </c>
      <c r="AO5" s="4">
        <f t="shared" si="1"/>
        <v>1.9295774647887325</v>
      </c>
      <c r="AP5" s="4">
        <f t="shared" si="1"/>
        <v>0.82563021648408963</v>
      </c>
      <c r="AQ5" s="4">
        <f t="shared" si="1"/>
        <v>47.161518352112687</v>
      </c>
      <c r="AR5" s="4">
        <f t="shared" si="1"/>
        <v>-88.487445901408435</v>
      </c>
      <c r="AS5" s="4">
        <f t="shared" si="1"/>
        <v>314.91478873239453</v>
      </c>
      <c r="AT5" s="4">
        <f t="shared" si="1"/>
        <v>33.342957746478874</v>
      </c>
      <c r="AU5" s="4">
        <f t="shared" si="1"/>
        <v>12</v>
      </c>
      <c r="AV5" s="4">
        <f t="shared" si="1"/>
        <v>9.330985915492958</v>
      </c>
      <c r="AW5" s="4" t="e">
        <f t="shared" si="1"/>
        <v>#DIV/0!</v>
      </c>
      <c r="AX5" s="4">
        <f t="shared" si="1"/>
        <v>1.3326036619718304</v>
      </c>
      <c r="AY5" s="4">
        <f t="shared" si="1"/>
        <v>1.6360576408450704</v>
      </c>
      <c r="AZ5" s="4">
        <f t="shared" si="1"/>
        <v>2.5537288309859147</v>
      </c>
      <c r="BA5" s="4">
        <f t="shared" si="1"/>
        <v>14.686999999999953</v>
      </c>
      <c r="BB5" s="4">
        <f t="shared" si="1"/>
        <v>14.680352112676067</v>
      </c>
      <c r="BC5" s="4">
        <f t="shared" si="1"/>
        <v>0.99943661971831022</v>
      </c>
      <c r="BD5" s="4">
        <f t="shared" si="1"/>
        <v>14.588352112676061</v>
      </c>
      <c r="BE5" s="4">
        <f t="shared" si="1"/>
        <v>2851.6303450704213</v>
      </c>
      <c r="BF5" s="4">
        <f t="shared" si="1"/>
        <v>192.48820422535201</v>
      </c>
      <c r="BG5" s="4">
        <f t="shared" si="1"/>
        <v>5.7132676056338028</v>
      </c>
      <c r="BH5" s="4">
        <f t="shared" si="1"/>
        <v>2.0140845070422495E-2</v>
      </c>
      <c r="BI5" s="4">
        <f t="shared" si="1"/>
        <v>5.7334366197183124</v>
      </c>
      <c r="BJ5" s="4">
        <f t="shared" si="1"/>
        <v>4.6447746478873215</v>
      </c>
      <c r="BK5" s="4">
        <f t="shared" si="1"/>
        <v>1.6359154929577454E-2</v>
      </c>
      <c r="BL5" s="4">
        <f t="shared" si="1"/>
        <v>4.6610845070422542</v>
      </c>
      <c r="BM5" s="4">
        <f t="shared" si="1"/>
        <v>1.2822190140845076</v>
      </c>
      <c r="BN5" s="4" t="e">
        <f t="shared" si="1"/>
        <v>#DIV/0!</v>
      </c>
      <c r="BO5" s="4" t="e">
        <f t="shared" ref="BO5:BW5" si="2">AVERAGE(BO10:BO199)</f>
        <v>#DIV/0!</v>
      </c>
      <c r="BP5" s="4" t="e">
        <f t="shared" si="2"/>
        <v>#DIV/0!</v>
      </c>
      <c r="BQ5" s="4">
        <f t="shared" si="2"/>
        <v>61.210500000000025</v>
      </c>
      <c r="BR5" s="4">
        <f t="shared" si="2"/>
        <v>0.34673729577464785</v>
      </c>
      <c r="BS5" s="4">
        <f t="shared" si="2"/>
        <v>-5</v>
      </c>
      <c r="BT5" s="4">
        <f t="shared" si="2"/>
        <v>5.8369084507042292E-3</v>
      </c>
      <c r="BU5" s="4">
        <f t="shared" si="2"/>
        <v>8.4733923873239441</v>
      </c>
      <c r="BV5" s="4" t="e">
        <f t="shared" si="2"/>
        <v>#DIV/0!</v>
      </c>
      <c r="BW5" s="4">
        <f t="shared" si="2"/>
        <v>1.7660621008877782</v>
      </c>
      <c r="BX5" s="17"/>
      <c r="BY5" s="4">
        <f>AVERAGE(BY10:BY199)</f>
        <v>14021.873550672897</v>
      </c>
      <c r="BZ5" s="4">
        <f>AVERAGE(BZ10:BZ199)</f>
        <v>1008.5087040170912</v>
      </c>
      <c r="CA5" s="4">
        <f>AVERAGE(CA10:CA199)</f>
        <v>23.094047591048465</v>
      </c>
      <c r="CB5" s="4">
        <f>AVERAGE(CB10:CB199)</f>
        <v>6.8312092930058039</v>
      </c>
      <c r="CC5" s="18">
        <f>BZ8/(139/3600)+CB8/(139/3600)+CA8/(139/3600)</f>
        <v>1344.7346256273829</v>
      </c>
      <c r="CD5" s="17"/>
      <c r="CE5" s="16">
        <f>BY8/$AT8</f>
        <v>533.07226204851872</v>
      </c>
      <c r="CF5" s="16">
        <f>BZ8/$AT8</f>
        <v>38.340669255301592</v>
      </c>
      <c r="CG5" s="16">
        <f>CA8/$AT8</f>
        <v>0.87797084638704137</v>
      </c>
      <c r="CH5" s="16">
        <f>CB8/$AT8</f>
        <v>0.25970339678143173</v>
      </c>
      <c r="CI5" s="19">
        <f>(BZ8+CB8+CA8)/AT8</f>
        <v>39.478343498470068</v>
      </c>
    </row>
    <row r="6" spans="1:87" x14ac:dyDescent="0.25">
      <c r="A6" s="4" t="s">
        <v>170</v>
      </c>
      <c r="B6" s="4"/>
      <c r="C6" s="4">
        <f t="shared" ref="C6:AH6" si="3">MIN(C10:C199)</f>
        <v>12.189</v>
      </c>
      <c r="D6" s="4">
        <f t="shared" si="3"/>
        <v>3.8999999999999998E-3</v>
      </c>
      <c r="E6" s="4">
        <f t="shared" si="3"/>
        <v>38.915762999999998</v>
      </c>
      <c r="F6" s="4">
        <f t="shared" si="3"/>
        <v>66</v>
      </c>
      <c r="G6" s="4">
        <f t="shared" si="3"/>
        <v>0.3</v>
      </c>
      <c r="H6" s="4">
        <f t="shared" si="3"/>
        <v>48.9</v>
      </c>
      <c r="I6" s="4">
        <f t="shared" si="3"/>
        <v>0</v>
      </c>
      <c r="J6" s="4">
        <f t="shared" si="3"/>
        <v>0</v>
      </c>
      <c r="K6" s="4">
        <f t="shared" si="3"/>
        <v>0.85650000000000004</v>
      </c>
      <c r="L6" s="4">
        <f t="shared" si="3"/>
        <v>10.4468</v>
      </c>
      <c r="M6" s="4">
        <f t="shared" si="3"/>
        <v>3.3999999999999998E-3</v>
      </c>
      <c r="N6" s="4">
        <f t="shared" si="3"/>
        <v>57.7744</v>
      </c>
      <c r="O6" s="4">
        <f t="shared" si="3"/>
        <v>0.2596</v>
      </c>
      <c r="P6" s="4">
        <f t="shared" si="3"/>
        <v>58.7</v>
      </c>
      <c r="Q6" s="4">
        <f t="shared" si="3"/>
        <v>46.9191</v>
      </c>
      <c r="R6" s="4">
        <f t="shared" si="3"/>
        <v>0.2094</v>
      </c>
      <c r="S6" s="4">
        <f t="shared" si="3"/>
        <v>47.7</v>
      </c>
      <c r="T6" s="4">
        <f t="shared" si="3"/>
        <v>48.944000000000003</v>
      </c>
      <c r="U6" s="4">
        <f t="shared" si="3"/>
        <v>0</v>
      </c>
      <c r="V6" s="4">
        <f t="shared" si="3"/>
        <v>0</v>
      </c>
      <c r="W6" s="4">
        <f t="shared" si="3"/>
        <v>0</v>
      </c>
      <c r="X6" s="4">
        <f t="shared" si="3"/>
        <v>0</v>
      </c>
      <c r="Y6" s="4">
        <f t="shared" si="3"/>
        <v>11.9</v>
      </c>
      <c r="Z6" s="4">
        <f t="shared" si="3"/>
        <v>862</v>
      </c>
      <c r="AA6" s="4">
        <f t="shared" si="3"/>
        <v>853</v>
      </c>
      <c r="AB6" s="4">
        <f t="shared" si="3"/>
        <v>870</v>
      </c>
      <c r="AC6" s="4">
        <f t="shared" si="3"/>
        <v>88</v>
      </c>
      <c r="AD6" s="4">
        <f t="shared" si="3"/>
        <v>23.94</v>
      </c>
      <c r="AE6" s="4">
        <f t="shared" si="3"/>
        <v>0.55000000000000004</v>
      </c>
      <c r="AF6" s="4">
        <f t="shared" si="3"/>
        <v>981</v>
      </c>
      <c r="AG6" s="4">
        <f t="shared" si="3"/>
        <v>0</v>
      </c>
      <c r="AH6" s="4">
        <f t="shared" si="3"/>
        <v>35</v>
      </c>
      <c r="AI6" s="4">
        <f t="shared" ref="AI6:BN6" si="4">MIN(AI10:AI199)</f>
        <v>35</v>
      </c>
      <c r="AJ6" s="4">
        <f t="shared" si="4"/>
        <v>189</v>
      </c>
      <c r="AK6" s="4">
        <f t="shared" si="4"/>
        <v>167</v>
      </c>
      <c r="AL6" s="4">
        <f t="shared" si="4"/>
        <v>4.3</v>
      </c>
      <c r="AM6" s="4">
        <f t="shared" si="4"/>
        <v>174</v>
      </c>
      <c r="AN6" s="4">
        <f t="shared" si="4"/>
        <v>0</v>
      </c>
      <c r="AO6" s="4">
        <f t="shared" si="4"/>
        <v>1</v>
      </c>
      <c r="AP6" s="4">
        <f t="shared" si="4"/>
        <v>0.82481481481481478</v>
      </c>
      <c r="AQ6" s="4">
        <f t="shared" si="4"/>
        <v>47.158512000000002</v>
      </c>
      <c r="AR6" s="4">
        <f t="shared" si="4"/>
        <v>-88.491904000000005</v>
      </c>
      <c r="AS6" s="4">
        <f t="shared" si="4"/>
        <v>308.60000000000002</v>
      </c>
      <c r="AT6" s="4">
        <f t="shared" si="4"/>
        <v>20.100000000000001</v>
      </c>
      <c r="AU6" s="4">
        <f t="shared" si="4"/>
        <v>12</v>
      </c>
      <c r="AV6" s="4">
        <f t="shared" si="4"/>
        <v>8</v>
      </c>
      <c r="AW6" s="4">
        <f t="shared" si="4"/>
        <v>0</v>
      </c>
      <c r="AX6" s="4">
        <f t="shared" si="4"/>
        <v>1</v>
      </c>
      <c r="AY6" s="4">
        <f t="shared" si="4"/>
        <v>1</v>
      </c>
      <c r="AZ6" s="4">
        <f t="shared" si="4"/>
        <v>1.8292999999999999</v>
      </c>
      <c r="BA6" s="4">
        <f t="shared" si="4"/>
        <v>14.686999999999999</v>
      </c>
      <c r="BB6" s="4">
        <f t="shared" si="4"/>
        <v>12.88</v>
      </c>
      <c r="BC6" s="4">
        <f t="shared" si="4"/>
        <v>0.88</v>
      </c>
      <c r="BD6" s="4">
        <f t="shared" si="4"/>
        <v>12.3</v>
      </c>
      <c r="BE6" s="4">
        <f t="shared" si="4"/>
        <v>2312.0329999999999</v>
      </c>
      <c r="BF6" s="4">
        <f t="shared" si="4"/>
        <v>0.55400000000000005</v>
      </c>
      <c r="BG6" s="4">
        <f t="shared" si="4"/>
        <v>1.4330000000000001</v>
      </c>
      <c r="BH6" s="4">
        <f t="shared" si="4"/>
        <v>6.0000000000000001E-3</v>
      </c>
      <c r="BI6" s="4">
        <f t="shared" si="4"/>
        <v>1.456</v>
      </c>
      <c r="BJ6" s="4">
        <f t="shared" si="4"/>
        <v>1.1639999999999999</v>
      </c>
      <c r="BK6" s="4">
        <f t="shared" si="4"/>
        <v>5.0000000000000001E-3</v>
      </c>
      <c r="BL6" s="4">
        <f t="shared" si="4"/>
        <v>1.1819999999999999</v>
      </c>
      <c r="BM6" s="4">
        <f t="shared" si="4"/>
        <v>0.38009999999999999</v>
      </c>
      <c r="BN6" s="4">
        <f t="shared" si="4"/>
        <v>0</v>
      </c>
      <c r="BO6" s="4">
        <f t="shared" ref="BO6:BW6" si="5">MIN(BO10:BO199)</f>
        <v>0</v>
      </c>
      <c r="BP6" s="4">
        <f t="shared" si="5"/>
        <v>0</v>
      </c>
      <c r="BQ6" s="4">
        <f t="shared" si="5"/>
        <v>0</v>
      </c>
      <c r="BR6" s="4">
        <f t="shared" si="5"/>
        <v>6.2617999999999993E-2</v>
      </c>
      <c r="BS6" s="4">
        <f t="shared" si="5"/>
        <v>-5</v>
      </c>
      <c r="BT6" s="4">
        <f t="shared" si="5"/>
        <v>5.0000000000000001E-3</v>
      </c>
      <c r="BU6" s="4">
        <f t="shared" si="5"/>
        <v>1.530227</v>
      </c>
      <c r="BV6" s="4">
        <f t="shared" si="5"/>
        <v>0</v>
      </c>
      <c r="BW6" s="4">
        <f t="shared" si="5"/>
        <v>0</v>
      </c>
      <c r="BX6" s="17"/>
      <c r="BY6" s="4">
        <f>MIN(BY10:BY199)</f>
        <v>0</v>
      </c>
      <c r="BZ6" s="4">
        <f>MIN(BZ10:BZ199)</f>
        <v>0</v>
      </c>
      <c r="CA6" s="4">
        <f>MIN(CA10:CA199)</f>
        <v>0</v>
      </c>
      <c r="CB6" s="4">
        <f>MIN(CB10:CB199)</f>
        <v>0</v>
      </c>
      <c r="CC6" s="17"/>
      <c r="CD6" s="17"/>
      <c r="CE6" s="20"/>
      <c r="CF6" s="20"/>
      <c r="CG6" s="20"/>
      <c r="CH6" s="20"/>
      <c r="CI6" s="17"/>
    </row>
    <row r="7" spans="1:87" x14ac:dyDescent="0.25">
      <c r="A7" s="4" t="s">
        <v>171</v>
      </c>
      <c r="B7" s="4"/>
      <c r="C7" s="4">
        <f t="shared" ref="C7:AH7" si="6">MAX(C10:C199)</f>
        <v>14.416</v>
      </c>
      <c r="D7" s="4">
        <f t="shared" si="6"/>
        <v>4.3878000000000004</v>
      </c>
      <c r="E7" s="4">
        <f t="shared" si="6"/>
        <v>43878.397328999999</v>
      </c>
      <c r="F7" s="4">
        <f t="shared" si="6"/>
        <v>507</v>
      </c>
      <c r="G7" s="4">
        <f t="shared" si="6"/>
        <v>1.5</v>
      </c>
      <c r="H7" s="4">
        <f t="shared" si="6"/>
        <v>661.5</v>
      </c>
      <c r="I7" s="4">
        <f t="shared" si="6"/>
        <v>0</v>
      </c>
      <c r="J7" s="4">
        <f t="shared" si="6"/>
        <v>1.3</v>
      </c>
      <c r="K7" s="4">
        <f t="shared" si="6"/>
        <v>0.89049999999999996</v>
      </c>
      <c r="L7" s="4">
        <f t="shared" si="6"/>
        <v>12.6653</v>
      </c>
      <c r="M7" s="4">
        <f t="shared" si="6"/>
        <v>3.7606000000000002</v>
      </c>
      <c r="N7" s="4">
        <f t="shared" si="6"/>
        <v>446.95710000000003</v>
      </c>
      <c r="O7" s="4">
        <f t="shared" si="6"/>
        <v>1.3080000000000001</v>
      </c>
      <c r="P7" s="4">
        <f t="shared" si="6"/>
        <v>447.4</v>
      </c>
      <c r="Q7" s="4">
        <f t="shared" si="6"/>
        <v>363.34960000000001</v>
      </c>
      <c r="R7" s="4">
        <f t="shared" si="6"/>
        <v>1.0632999999999999</v>
      </c>
      <c r="S7" s="4">
        <f t="shared" si="6"/>
        <v>363.7</v>
      </c>
      <c r="T7" s="4">
        <f t="shared" si="6"/>
        <v>661.47379999999998</v>
      </c>
      <c r="U7" s="4">
        <f t="shared" si="6"/>
        <v>0</v>
      </c>
      <c r="V7" s="4">
        <f t="shared" si="6"/>
        <v>0</v>
      </c>
      <c r="W7" s="4">
        <f t="shared" si="6"/>
        <v>0</v>
      </c>
      <c r="X7" s="4">
        <f t="shared" si="6"/>
        <v>1.1487000000000001</v>
      </c>
      <c r="Y7" s="4">
        <f t="shared" si="6"/>
        <v>12.5</v>
      </c>
      <c r="Z7" s="4">
        <f t="shared" si="6"/>
        <v>984</v>
      </c>
      <c r="AA7" s="4">
        <f t="shared" si="6"/>
        <v>970</v>
      </c>
      <c r="AB7" s="4">
        <f t="shared" si="6"/>
        <v>1002</v>
      </c>
      <c r="AC7" s="4">
        <f t="shared" si="6"/>
        <v>89</v>
      </c>
      <c r="AD7" s="4">
        <f t="shared" si="6"/>
        <v>28.02</v>
      </c>
      <c r="AE7" s="4">
        <f t="shared" si="6"/>
        <v>0.64</v>
      </c>
      <c r="AF7" s="4">
        <f t="shared" si="6"/>
        <v>982</v>
      </c>
      <c r="AG7" s="4">
        <f t="shared" si="6"/>
        <v>2</v>
      </c>
      <c r="AH7" s="4">
        <f t="shared" si="6"/>
        <v>38.156999999999996</v>
      </c>
      <c r="AI7" s="4">
        <f t="shared" ref="AI7:BN7" si="7">MAX(AI10:AI199)</f>
        <v>36</v>
      </c>
      <c r="AJ7" s="4">
        <f t="shared" si="7"/>
        <v>192</v>
      </c>
      <c r="AK7" s="4">
        <f t="shared" si="7"/>
        <v>171</v>
      </c>
      <c r="AL7" s="4">
        <f t="shared" si="7"/>
        <v>5</v>
      </c>
      <c r="AM7" s="4">
        <f t="shared" si="7"/>
        <v>175.8</v>
      </c>
      <c r="AN7" s="4">
        <f t="shared" si="7"/>
        <v>0</v>
      </c>
      <c r="AO7" s="4">
        <f t="shared" si="7"/>
        <v>2</v>
      </c>
      <c r="AP7" s="4">
        <f t="shared" si="7"/>
        <v>0.82644675925925926</v>
      </c>
      <c r="AQ7" s="4">
        <f t="shared" si="7"/>
        <v>47.164411000000001</v>
      </c>
      <c r="AR7" s="4">
        <f t="shared" si="7"/>
        <v>-88.483908</v>
      </c>
      <c r="AS7" s="4">
        <f t="shared" si="7"/>
        <v>319.5</v>
      </c>
      <c r="AT7" s="4">
        <f t="shared" si="7"/>
        <v>46.7</v>
      </c>
      <c r="AU7" s="4">
        <f t="shared" si="7"/>
        <v>12</v>
      </c>
      <c r="AV7" s="4">
        <f t="shared" si="7"/>
        <v>10</v>
      </c>
      <c r="AW7" s="4">
        <f t="shared" si="7"/>
        <v>0</v>
      </c>
      <c r="AX7" s="4">
        <f t="shared" si="7"/>
        <v>2.4</v>
      </c>
      <c r="AY7" s="4">
        <f t="shared" si="7"/>
        <v>2.7431000000000001</v>
      </c>
      <c r="AZ7" s="4">
        <f t="shared" si="7"/>
        <v>3.4</v>
      </c>
      <c r="BA7" s="4">
        <f t="shared" si="7"/>
        <v>14.686999999999999</v>
      </c>
      <c r="BB7" s="4">
        <f t="shared" si="7"/>
        <v>17.09</v>
      </c>
      <c r="BC7" s="4">
        <f t="shared" si="7"/>
        <v>1.1599999999999999</v>
      </c>
      <c r="BD7" s="4">
        <f t="shared" si="7"/>
        <v>16.75</v>
      </c>
      <c r="BE7" s="4">
        <f t="shared" si="7"/>
        <v>3156.482</v>
      </c>
      <c r="BF7" s="4">
        <f t="shared" si="7"/>
        <v>529.726</v>
      </c>
      <c r="BG7" s="4">
        <f t="shared" si="7"/>
        <v>11.943</v>
      </c>
      <c r="BH7" s="4">
        <f t="shared" si="7"/>
        <v>3.3000000000000002E-2</v>
      </c>
      <c r="BI7" s="4">
        <f t="shared" si="7"/>
        <v>11.955</v>
      </c>
      <c r="BJ7" s="4">
        <f t="shared" si="7"/>
        <v>9.7089999999999996</v>
      </c>
      <c r="BK7" s="4">
        <f t="shared" si="7"/>
        <v>2.7E-2</v>
      </c>
      <c r="BL7" s="4">
        <f t="shared" si="7"/>
        <v>9.7189999999999994</v>
      </c>
      <c r="BM7" s="4">
        <f t="shared" si="7"/>
        <v>4.7279</v>
      </c>
      <c r="BN7" s="4">
        <f t="shared" si="7"/>
        <v>0</v>
      </c>
      <c r="BO7" s="4">
        <f t="shared" ref="BO7:BW7" si="8">MAX(BO10:BO199)</f>
        <v>0</v>
      </c>
      <c r="BP7" s="4">
        <f t="shared" si="8"/>
        <v>0</v>
      </c>
      <c r="BQ7" s="4">
        <f t="shared" si="8"/>
        <v>216.82400000000001</v>
      </c>
      <c r="BR7" s="4">
        <f t="shared" si="8"/>
        <v>0.89983000000000002</v>
      </c>
      <c r="BS7" s="4">
        <f t="shared" si="8"/>
        <v>-5</v>
      </c>
      <c r="BT7" s="4">
        <f t="shared" si="8"/>
        <v>7.6860000000000001E-3</v>
      </c>
      <c r="BU7" s="4">
        <f t="shared" si="8"/>
        <v>21.989595999999999</v>
      </c>
      <c r="BV7" s="4">
        <f t="shared" si="8"/>
        <v>0</v>
      </c>
      <c r="BW7" s="4">
        <f t="shared" si="8"/>
        <v>5.8096512631999992</v>
      </c>
      <c r="BX7" s="17"/>
      <c r="BY7" s="4">
        <f>MAX(BY10:BY199)</f>
        <v>44418.56830344184</v>
      </c>
      <c r="BZ7" s="4">
        <f>MAX(BZ10:BZ199)</f>
        <v>6443.3160182331758</v>
      </c>
      <c r="CA7" s="4">
        <f>MAX(CA10:CA199)</f>
        <v>80.515429106384786</v>
      </c>
      <c r="CB7" s="4">
        <f>MAX(CB10:CB199)</f>
        <v>56.559402929078715</v>
      </c>
      <c r="CC7" s="17"/>
      <c r="CD7" s="17"/>
      <c r="CE7" s="17"/>
      <c r="CF7" s="17"/>
      <c r="CG7" s="17"/>
      <c r="CH7" s="17"/>
      <c r="CI7" s="17"/>
    </row>
    <row r="8" spans="1:87" x14ac:dyDescent="0.25">
      <c r="A8" s="4" t="s">
        <v>172</v>
      </c>
      <c r="B8" s="14">
        <f>B149-B10</f>
        <v>1.6087962962962887E-3</v>
      </c>
      <c r="AT8" s="13">
        <f>SUM(AT10:AT199)/3600</f>
        <v>1.3151944444444443</v>
      </c>
      <c r="BU8" s="21">
        <f>SUM(BU10:BU199)/3600</f>
        <v>0.33422825527777783</v>
      </c>
      <c r="BV8" s="17"/>
      <c r="BW8" s="21">
        <f>SUM(BW10:BW199)/3600</f>
        <v>8.8303105044388902E-2</v>
      </c>
      <c r="BX8" s="17"/>
      <c r="BY8" s="21">
        <f>SUM(BY10:BY199)/3600</f>
        <v>701.09367753364484</v>
      </c>
      <c r="BZ8" s="21">
        <f>SUM(BZ10:BZ199)/3600</f>
        <v>50.425435200854565</v>
      </c>
      <c r="CA8" s="21">
        <f>SUM(CA10:CA199)/3600</f>
        <v>1.1547023795524234</v>
      </c>
      <c r="CB8" s="21">
        <f>SUM(CB10:CB199)/3600</f>
        <v>0.34156046465029022</v>
      </c>
      <c r="CC8" s="17">
        <f>SUM(BZ8:CB8)</f>
        <v>51.921698045057283</v>
      </c>
      <c r="CD8" s="17"/>
      <c r="CE8" s="17"/>
      <c r="CF8" s="17"/>
      <c r="CG8" s="17"/>
      <c r="CH8" s="17"/>
      <c r="CI8" s="17"/>
    </row>
    <row r="9" spans="1:87" x14ac:dyDescent="0.25">
      <c r="A9" s="4"/>
      <c r="B9" s="14"/>
      <c r="BW9" s="22">
        <f>AT8/BW8</f>
        <v>14.894090573409757</v>
      </c>
      <c r="BX9" s="23" t="s">
        <v>191</v>
      </c>
      <c r="CE9" s="24" t="s">
        <v>192</v>
      </c>
    </row>
    <row r="10" spans="1:87" customFormat="1" x14ac:dyDescent="0.25">
      <c r="A10" s="26">
        <v>43530</v>
      </c>
      <c r="B10" s="27">
        <v>0.61632902777777776</v>
      </c>
      <c r="C10">
        <v>13.505000000000001</v>
      </c>
      <c r="D10">
        <v>4.1099999999999998E-2</v>
      </c>
      <c r="E10">
        <v>410.97581300000002</v>
      </c>
      <c r="F10">
        <v>376.7</v>
      </c>
      <c r="G10">
        <v>0.7</v>
      </c>
      <c r="H10">
        <v>87.6</v>
      </c>
      <c r="J10">
        <v>0.6</v>
      </c>
      <c r="K10">
        <v>0.8851</v>
      </c>
      <c r="L10">
        <v>11.952999999999999</v>
      </c>
      <c r="M10">
        <v>3.6400000000000002E-2</v>
      </c>
      <c r="N10">
        <v>333.40539999999999</v>
      </c>
      <c r="O10">
        <v>0.61960000000000004</v>
      </c>
      <c r="P10">
        <v>334</v>
      </c>
      <c r="Q10">
        <v>273.10219999999998</v>
      </c>
      <c r="R10">
        <v>0.50749999999999995</v>
      </c>
      <c r="S10">
        <v>273.60000000000002</v>
      </c>
      <c r="T10">
        <v>87.620999999999995</v>
      </c>
      <c r="W10">
        <v>0</v>
      </c>
      <c r="X10">
        <v>0.53110000000000002</v>
      </c>
      <c r="Y10">
        <v>11.9</v>
      </c>
      <c r="Z10">
        <v>897</v>
      </c>
      <c r="AA10">
        <v>886</v>
      </c>
      <c r="AB10">
        <v>902</v>
      </c>
      <c r="AC10">
        <v>89</v>
      </c>
      <c r="AD10">
        <v>28.02</v>
      </c>
      <c r="AE10">
        <v>0.64</v>
      </c>
      <c r="AF10">
        <v>981</v>
      </c>
      <c r="AG10">
        <v>2</v>
      </c>
      <c r="AH10">
        <v>38.156999999999996</v>
      </c>
      <c r="AI10">
        <v>35</v>
      </c>
      <c r="AJ10">
        <v>189</v>
      </c>
      <c r="AK10">
        <v>168</v>
      </c>
      <c r="AL10">
        <v>4.5</v>
      </c>
      <c r="AM10">
        <v>174.4</v>
      </c>
      <c r="AN10" t="s">
        <v>155</v>
      </c>
      <c r="AO10">
        <v>2</v>
      </c>
      <c r="AP10" s="28">
        <v>0.82481481481481478</v>
      </c>
      <c r="AQ10">
        <v>47.159494000000002</v>
      </c>
      <c r="AR10">
        <v>-88.490070000000003</v>
      </c>
      <c r="AS10">
        <v>314.39999999999998</v>
      </c>
      <c r="AT10">
        <v>37.700000000000003</v>
      </c>
      <c r="AU10">
        <v>12</v>
      </c>
      <c r="AV10">
        <v>8</v>
      </c>
      <c r="AW10" t="s">
        <v>210</v>
      </c>
      <c r="AX10">
        <v>1.3431</v>
      </c>
      <c r="AY10">
        <v>1.5121</v>
      </c>
      <c r="AZ10">
        <v>2.4138000000000002</v>
      </c>
      <c r="BA10">
        <v>14.686999999999999</v>
      </c>
      <c r="BB10">
        <v>16.29</v>
      </c>
      <c r="BC10">
        <v>1.1100000000000001</v>
      </c>
      <c r="BD10">
        <v>12.981999999999999</v>
      </c>
      <c r="BE10">
        <v>3147.1190000000001</v>
      </c>
      <c r="BF10">
        <v>6.0960000000000001</v>
      </c>
      <c r="BG10">
        <v>9.1929999999999996</v>
      </c>
      <c r="BH10">
        <v>1.7000000000000001E-2</v>
      </c>
      <c r="BI10">
        <v>9.2100000000000009</v>
      </c>
      <c r="BJ10">
        <v>7.53</v>
      </c>
      <c r="BK10">
        <v>1.4E-2</v>
      </c>
      <c r="BL10">
        <v>7.5439999999999996</v>
      </c>
      <c r="BM10">
        <v>0.73260000000000003</v>
      </c>
      <c r="BQ10">
        <v>101.666</v>
      </c>
      <c r="BR10">
        <v>0.34108899999999998</v>
      </c>
      <c r="BS10">
        <v>-5</v>
      </c>
      <c r="BT10">
        <v>6.0000000000000001E-3</v>
      </c>
      <c r="BU10">
        <v>8.3353629999999992</v>
      </c>
      <c r="BW10" s="4">
        <f>BU10*0.2642</f>
        <v>2.2022029045999996</v>
      </c>
      <c r="BX10" s="4"/>
      <c r="BY10" s="4">
        <f>BE10*$BU10*0.7403</f>
        <v>19419.830372986537</v>
      </c>
      <c r="BZ10" s="4">
        <f>BF10*$BU10*0.7403</f>
        <v>37.616399619374391</v>
      </c>
      <c r="CA10" s="4">
        <f>BJ10*$BU10*0.7403</f>
        <v>46.465139293616993</v>
      </c>
      <c r="CB10" s="4">
        <f>BM10*$BU10*0.7403</f>
        <v>4.5206322770921394</v>
      </c>
    </row>
    <row r="11" spans="1:87" customFormat="1" x14ac:dyDescent="0.25">
      <c r="A11" s="26">
        <v>43530</v>
      </c>
      <c r="B11" s="27">
        <v>0.61634060185185191</v>
      </c>
      <c r="C11">
        <v>13.077</v>
      </c>
      <c r="D11">
        <v>0.25530000000000003</v>
      </c>
      <c r="E11">
        <v>2552.661157</v>
      </c>
      <c r="F11">
        <v>455.6</v>
      </c>
      <c r="G11">
        <v>0.7</v>
      </c>
      <c r="H11">
        <v>69.400000000000006</v>
      </c>
      <c r="J11">
        <v>0.6</v>
      </c>
      <c r="K11">
        <v>0.88649999999999995</v>
      </c>
      <c r="L11">
        <v>11.593400000000001</v>
      </c>
      <c r="M11">
        <v>0.2263</v>
      </c>
      <c r="N11">
        <v>403.94839999999999</v>
      </c>
      <c r="O11">
        <v>0.62060000000000004</v>
      </c>
      <c r="P11">
        <v>404.6</v>
      </c>
      <c r="Q11">
        <v>330.89179999999999</v>
      </c>
      <c r="R11">
        <v>0.50829999999999997</v>
      </c>
      <c r="S11">
        <v>331.4</v>
      </c>
      <c r="T11">
        <v>69.3857</v>
      </c>
      <c r="W11">
        <v>0</v>
      </c>
      <c r="X11">
        <v>0.53190000000000004</v>
      </c>
      <c r="Y11">
        <v>11.9</v>
      </c>
      <c r="Z11">
        <v>887</v>
      </c>
      <c r="AA11">
        <v>877</v>
      </c>
      <c r="AB11">
        <v>892</v>
      </c>
      <c r="AC11">
        <v>89</v>
      </c>
      <c r="AD11">
        <v>28.02</v>
      </c>
      <c r="AE11">
        <v>0.64</v>
      </c>
      <c r="AF11">
        <v>981</v>
      </c>
      <c r="AG11">
        <v>2</v>
      </c>
      <c r="AH11">
        <v>38</v>
      </c>
      <c r="AI11">
        <v>35</v>
      </c>
      <c r="AJ11">
        <v>189</v>
      </c>
      <c r="AK11">
        <v>168</v>
      </c>
      <c r="AL11">
        <v>4.5</v>
      </c>
      <c r="AM11">
        <v>174.7</v>
      </c>
      <c r="AN11" t="s">
        <v>155</v>
      </c>
      <c r="AO11">
        <v>2</v>
      </c>
      <c r="AP11" s="28">
        <v>0.82482638888888893</v>
      </c>
      <c r="AQ11">
        <v>47.159391999999997</v>
      </c>
      <c r="AR11">
        <v>-88.489891999999998</v>
      </c>
      <c r="AS11">
        <v>314.5</v>
      </c>
      <c r="AT11">
        <v>38.299999999999997</v>
      </c>
      <c r="AU11">
        <v>12</v>
      </c>
      <c r="AV11">
        <v>8</v>
      </c>
      <c r="AW11" t="s">
        <v>210</v>
      </c>
      <c r="AX11">
        <v>1.4862</v>
      </c>
      <c r="AY11">
        <v>1</v>
      </c>
      <c r="AZ11">
        <v>2.3431000000000002</v>
      </c>
      <c r="BA11">
        <v>14.686999999999999</v>
      </c>
      <c r="BB11">
        <v>16.510000000000002</v>
      </c>
      <c r="BC11">
        <v>1.1200000000000001</v>
      </c>
      <c r="BD11">
        <v>12.798</v>
      </c>
      <c r="BE11">
        <v>3096.8409999999999</v>
      </c>
      <c r="BF11">
        <v>38.475000000000001</v>
      </c>
      <c r="BG11">
        <v>11.3</v>
      </c>
      <c r="BH11">
        <v>1.7000000000000001E-2</v>
      </c>
      <c r="BI11">
        <v>11.317</v>
      </c>
      <c r="BJ11">
        <v>9.2560000000000002</v>
      </c>
      <c r="BK11">
        <v>1.4E-2</v>
      </c>
      <c r="BL11">
        <v>9.27</v>
      </c>
      <c r="BM11">
        <v>0.58860000000000001</v>
      </c>
      <c r="BQ11">
        <v>103.31399999999999</v>
      </c>
      <c r="BR11">
        <v>0.25650200000000001</v>
      </c>
      <c r="BS11">
        <v>-5</v>
      </c>
      <c r="BT11">
        <v>6.8430000000000001E-3</v>
      </c>
      <c r="BU11">
        <v>6.2682669999999998</v>
      </c>
      <c r="BW11" s="4">
        <f t="shared" ref="BW11:BW74" si="9">BU11*0.2642</f>
        <v>1.6560761413999998</v>
      </c>
      <c r="BX11" t="e">
        <v>#NAME?</v>
      </c>
      <c r="BY11" s="4">
        <f t="shared" ref="BY11:BY74" si="10">BE11*$BU11*0.7403</f>
        <v>14370.574968838142</v>
      </c>
      <c r="BZ11" s="4">
        <f t="shared" ref="BZ11:BZ74" si="11">BF11*$BU11*0.7403</f>
        <v>178.53931536234748</v>
      </c>
      <c r="CA11" s="4">
        <f t="shared" ref="CA11:CA74" si="12">BJ11*$BU11*0.7403</f>
        <v>42.951524444285596</v>
      </c>
      <c r="CB11" s="4">
        <f t="shared" ref="CB11:CB74" si="13">BM11*$BU11*0.7403</f>
        <v>2.73133829817486</v>
      </c>
    </row>
    <row r="12" spans="1:87" customFormat="1" x14ac:dyDescent="0.25">
      <c r="A12" s="26">
        <v>43530</v>
      </c>
      <c r="B12" s="27">
        <v>0.61635217592592595</v>
      </c>
      <c r="C12">
        <v>12.922000000000001</v>
      </c>
      <c r="D12">
        <v>1.2103999999999999</v>
      </c>
      <c r="E12">
        <v>12103.910035000001</v>
      </c>
      <c r="F12">
        <v>464.3</v>
      </c>
      <c r="G12">
        <v>0.7</v>
      </c>
      <c r="H12">
        <v>56</v>
      </c>
      <c r="J12">
        <v>0.71</v>
      </c>
      <c r="K12">
        <v>0.87949999999999995</v>
      </c>
      <c r="L12">
        <v>11.364699999999999</v>
      </c>
      <c r="M12">
        <v>1.0645</v>
      </c>
      <c r="N12">
        <v>408.30070000000001</v>
      </c>
      <c r="O12">
        <v>0.61560000000000004</v>
      </c>
      <c r="P12">
        <v>408.9</v>
      </c>
      <c r="Q12">
        <v>334.45699999999999</v>
      </c>
      <c r="R12">
        <v>0.50429999999999997</v>
      </c>
      <c r="S12">
        <v>335</v>
      </c>
      <c r="T12">
        <v>55.977400000000003</v>
      </c>
      <c r="W12">
        <v>0</v>
      </c>
      <c r="X12">
        <v>0.62580000000000002</v>
      </c>
      <c r="Y12">
        <v>11.9</v>
      </c>
      <c r="Z12">
        <v>882</v>
      </c>
      <c r="AA12">
        <v>872</v>
      </c>
      <c r="AB12">
        <v>887</v>
      </c>
      <c r="AC12">
        <v>89</v>
      </c>
      <c r="AD12">
        <v>28.02</v>
      </c>
      <c r="AE12">
        <v>0.64</v>
      </c>
      <c r="AF12">
        <v>981</v>
      </c>
      <c r="AG12">
        <v>2</v>
      </c>
      <c r="AH12">
        <v>38</v>
      </c>
      <c r="AI12">
        <v>35.843000000000004</v>
      </c>
      <c r="AJ12">
        <v>189</v>
      </c>
      <c r="AK12">
        <v>168</v>
      </c>
      <c r="AL12">
        <v>4.4000000000000004</v>
      </c>
      <c r="AM12">
        <v>174.9</v>
      </c>
      <c r="AN12" t="s">
        <v>155</v>
      </c>
      <c r="AO12">
        <v>2</v>
      </c>
      <c r="AP12" s="28">
        <v>0.82483796296296286</v>
      </c>
      <c r="AQ12">
        <v>47.159286999999999</v>
      </c>
      <c r="AR12">
        <v>-88.489723999999995</v>
      </c>
      <c r="AS12">
        <v>314.39999999999998</v>
      </c>
      <c r="AT12">
        <v>38.1</v>
      </c>
      <c r="AU12">
        <v>12</v>
      </c>
      <c r="AV12">
        <v>8</v>
      </c>
      <c r="AW12" t="s">
        <v>210</v>
      </c>
      <c r="AX12">
        <v>1.5569</v>
      </c>
      <c r="AY12">
        <v>1.0862000000000001</v>
      </c>
      <c r="AZ12">
        <v>2.4430999999999998</v>
      </c>
      <c r="BA12">
        <v>14.686999999999999</v>
      </c>
      <c r="BB12">
        <v>15.5</v>
      </c>
      <c r="BC12">
        <v>1.06</v>
      </c>
      <c r="BD12">
        <v>13.707000000000001</v>
      </c>
      <c r="BE12">
        <v>2886.7689999999998</v>
      </c>
      <c r="BF12">
        <v>172.096</v>
      </c>
      <c r="BG12">
        <v>10.861000000000001</v>
      </c>
      <c r="BH12">
        <v>1.6E-2</v>
      </c>
      <c r="BI12">
        <v>10.877000000000001</v>
      </c>
      <c r="BJ12">
        <v>8.8970000000000002</v>
      </c>
      <c r="BK12">
        <v>1.2999999999999999E-2</v>
      </c>
      <c r="BL12">
        <v>8.91</v>
      </c>
      <c r="BM12">
        <v>0.45150000000000001</v>
      </c>
      <c r="BQ12">
        <v>115.583</v>
      </c>
      <c r="BR12">
        <v>0.218553</v>
      </c>
      <c r="BS12">
        <v>-5</v>
      </c>
      <c r="BT12">
        <v>7.0000000000000001E-3</v>
      </c>
      <c r="BU12">
        <v>5.3408889999999998</v>
      </c>
      <c r="BW12" s="4">
        <f t="shared" si="9"/>
        <v>1.4110628738</v>
      </c>
      <c r="BX12" t="e">
        <v>#NAME?</v>
      </c>
      <c r="BY12" s="4">
        <f t="shared" si="10"/>
        <v>11413.88084409363</v>
      </c>
      <c r="BZ12" s="4">
        <f t="shared" si="11"/>
        <v>680.44351236456316</v>
      </c>
      <c r="CA12" s="4">
        <f t="shared" si="12"/>
        <v>35.177493547249895</v>
      </c>
      <c r="CB12" s="4">
        <f t="shared" si="13"/>
        <v>1.7851678472050498</v>
      </c>
    </row>
    <row r="13" spans="1:87" customFormat="1" x14ac:dyDescent="0.25">
      <c r="A13" s="26">
        <v>43530</v>
      </c>
      <c r="B13" s="27">
        <v>0.61636374999999999</v>
      </c>
      <c r="C13">
        <v>12.858000000000001</v>
      </c>
      <c r="D13">
        <v>2.9144999999999999</v>
      </c>
      <c r="E13">
        <v>29145.432526000001</v>
      </c>
      <c r="F13">
        <v>430.7</v>
      </c>
      <c r="G13">
        <v>0.8</v>
      </c>
      <c r="H13">
        <v>83.4</v>
      </c>
      <c r="J13">
        <v>0.87</v>
      </c>
      <c r="K13">
        <v>0.86509999999999998</v>
      </c>
      <c r="L13">
        <v>11.1234</v>
      </c>
      <c r="M13">
        <v>2.5213000000000001</v>
      </c>
      <c r="N13">
        <v>372.61180000000002</v>
      </c>
      <c r="O13">
        <v>0.66900000000000004</v>
      </c>
      <c r="P13">
        <v>373.3</v>
      </c>
      <c r="Q13">
        <v>305.19420000000002</v>
      </c>
      <c r="R13">
        <v>0.54790000000000005</v>
      </c>
      <c r="S13">
        <v>305.7</v>
      </c>
      <c r="T13">
        <v>83.420599999999993</v>
      </c>
      <c r="W13">
        <v>0</v>
      </c>
      <c r="X13">
        <v>0.75239999999999996</v>
      </c>
      <c r="Y13">
        <v>11.9</v>
      </c>
      <c r="Z13">
        <v>896</v>
      </c>
      <c r="AA13">
        <v>886</v>
      </c>
      <c r="AB13">
        <v>901</v>
      </c>
      <c r="AC13">
        <v>89</v>
      </c>
      <c r="AD13">
        <v>28</v>
      </c>
      <c r="AE13">
        <v>0.64</v>
      </c>
      <c r="AF13">
        <v>982</v>
      </c>
      <c r="AG13">
        <v>2</v>
      </c>
      <c r="AH13">
        <v>38</v>
      </c>
      <c r="AI13">
        <v>35.156999999999996</v>
      </c>
      <c r="AJ13">
        <v>189</v>
      </c>
      <c r="AK13">
        <v>168</v>
      </c>
      <c r="AL13">
        <v>4.4000000000000004</v>
      </c>
      <c r="AM13">
        <v>174.5</v>
      </c>
      <c r="AN13" t="s">
        <v>155</v>
      </c>
      <c r="AO13">
        <v>2</v>
      </c>
      <c r="AP13" s="28">
        <v>0.82484953703703701</v>
      </c>
      <c r="AQ13">
        <v>47.159184000000003</v>
      </c>
      <c r="AR13">
        <v>-88.489562000000006</v>
      </c>
      <c r="AS13">
        <v>314.2</v>
      </c>
      <c r="AT13">
        <v>37.4</v>
      </c>
      <c r="AU13">
        <v>12</v>
      </c>
      <c r="AV13">
        <v>8</v>
      </c>
      <c r="AW13" t="s">
        <v>210</v>
      </c>
      <c r="AX13">
        <v>1.5</v>
      </c>
      <c r="AY13">
        <v>1.4585999999999999</v>
      </c>
      <c r="AZ13">
        <v>2.7155</v>
      </c>
      <c r="BA13">
        <v>14.686999999999999</v>
      </c>
      <c r="BB13">
        <v>13.77</v>
      </c>
      <c r="BC13">
        <v>0.94</v>
      </c>
      <c r="BD13">
        <v>15.597</v>
      </c>
      <c r="BE13">
        <v>2572.5740000000001</v>
      </c>
      <c r="BF13">
        <v>371.13400000000001</v>
      </c>
      <c r="BG13">
        <v>9.0250000000000004</v>
      </c>
      <c r="BH13">
        <v>1.6E-2</v>
      </c>
      <c r="BI13">
        <v>9.0410000000000004</v>
      </c>
      <c r="BJ13">
        <v>7.3920000000000003</v>
      </c>
      <c r="BK13">
        <v>1.2999999999999999E-2</v>
      </c>
      <c r="BL13">
        <v>7.4050000000000002</v>
      </c>
      <c r="BM13">
        <v>0.61270000000000002</v>
      </c>
      <c r="BQ13">
        <v>126.517</v>
      </c>
      <c r="BR13">
        <v>0.43402299999999999</v>
      </c>
      <c r="BS13">
        <v>-5</v>
      </c>
      <c r="BT13">
        <v>6.1570000000000001E-3</v>
      </c>
      <c r="BU13">
        <v>10.606437</v>
      </c>
      <c r="BW13" s="4">
        <f t="shared" si="9"/>
        <v>2.8022206553999998</v>
      </c>
      <c r="BX13" t="e">
        <v>#NAME?</v>
      </c>
      <c r="BY13" s="4">
        <f t="shared" si="10"/>
        <v>20199.710356757769</v>
      </c>
      <c r="BZ13" s="4">
        <f t="shared" si="11"/>
        <v>2914.1238710897874</v>
      </c>
      <c r="CA13" s="4">
        <f t="shared" si="12"/>
        <v>58.041579739651198</v>
      </c>
      <c r="CB13" s="4">
        <f t="shared" si="13"/>
        <v>4.81088689211097</v>
      </c>
    </row>
    <row r="14" spans="1:87" customFormat="1" x14ac:dyDescent="0.25">
      <c r="A14" s="26">
        <v>43530</v>
      </c>
      <c r="B14" s="27">
        <v>0.61637532407407403</v>
      </c>
      <c r="C14">
        <v>12.808999999999999</v>
      </c>
      <c r="D14">
        <v>3.2624</v>
      </c>
      <c r="E14">
        <v>32623.861625000001</v>
      </c>
      <c r="F14">
        <v>361.2</v>
      </c>
      <c r="G14">
        <v>0.9</v>
      </c>
      <c r="H14">
        <v>214</v>
      </c>
      <c r="J14">
        <v>1</v>
      </c>
      <c r="K14">
        <v>0.86229999999999996</v>
      </c>
      <c r="L14">
        <v>11.044499999999999</v>
      </c>
      <c r="M14">
        <v>2.8130999999999999</v>
      </c>
      <c r="N14">
        <v>311.44839999999999</v>
      </c>
      <c r="O14">
        <v>0.75280000000000002</v>
      </c>
      <c r="P14">
        <v>312.2</v>
      </c>
      <c r="Q14">
        <v>255.09280000000001</v>
      </c>
      <c r="R14">
        <v>0.61660000000000004</v>
      </c>
      <c r="S14">
        <v>255.7</v>
      </c>
      <c r="T14">
        <v>214.03280000000001</v>
      </c>
      <c r="W14">
        <v>0</v>
      </c>
      <c r="X14">
        <v>0.86229999999999996</v>
      </c>
      <c r="Y14">
        <v>11.9</v>
      </c>
      <c r="Z14">
        <v>934</v>
      </c>
      <c r="AA14">
        <v>925</v>
      </c>
      <c r="AB14">
        <v>942</v>
      </c>
      <c r="AC14">
        <v>89</v>
      </c>
      <c r="AD14">
        <v>28</v>
      </c>
      <c r="AE14">
        <v>0.64</v>
      </c>
      <c r="AF14">
        <v>982</v>
      </c>
      <c r="AG14">
        <v>2</v>
      </c>
      <c r="AH14">
        <v>38</v>
      </c>
      <c r="AI14">
        <v>35</v>
      </c>
      <c r="AJ14">
        <v>189</v>
      </c>
      <c r="AK14">
        <v>168</v>
      </c>
      <c r="AL14">
        <v>4.4000000000000004</v>
      </c>
      <c r="AM14">
        <v>174.2</v>
      </c>
      <c r="AN14" t="s">
        <v>155</v>
      </c>
      <c r="AO14">
        <v>2</v>
      </c>
      <c r="AP14" s="28">
        <v>0.82486111111111116</v>
      </c>
      <c r="AQ14">
        <v>47.159092000000001</v>
      </c>
      <c r="AR14">
        <v>-88.489405000000005</v>
      </c>
      <c r="AS14">
        <v>314</v>
      </c>
      <c r="AT14">
        <v>35.9</v>
      </c>
      <c r="AU14">
        <v>12</v>
      </c>
      <c r="AV14">
        <v>8</v>
      </c>
      <c r="AW14" t="s">
        <v>210</v>
      </c>
      <c r="AX14">
        <v>1.5</v>
      </c>
      <c r="AY14">
        <v>1.8431</v>
      </c>
      <c r="AZ14">
        <v>3</v>
      </c>
      <c r="BA14">
        <v>14.686999999999999</v>
      </c>
      <c r="BB14">
        <v>13.47</v>
      </c>
      <c r="BC14">
        <v>0.92</v>
      </c>
      <c r="BD14">
        <v>15.973000000000001</v>
      </c>
      <c r="BE14">
        <v>2512.6149999999998</v>
      </c>
      <c r="BF14">
        <v>407.322</v>
      </c>
      <c r="BG14">
        <v>7.42</v>
      </c>
      <c r="BH14">
        <v>1.7999999999999999E-2</v>
      </c>
      <c r="BI14">
        <v>7.4379999999999997</v>
      </c>
      <c r="BJ14">
        <v>6.077</v>
      </c>
      <c r="BK14">
        <v>1.4999999999999999E-2</v>
      </c>
      <c r="BL14">
        <v>6.0919999999999996</v>
      </c>
      <c r="BM14">
        <v>1.5462</v>
      </c>
      <c r="BQ14">
        <v>142.63399999999999</v>
      </c>
      <c r="BR14">
        <v>0.65624499999999997</v>
      </c>
      <c r="BS14">
        <v>-5</v>
      </c>
      <c r="BT14">
        <v>6.0000000000000001E-3</v>
      </c>
      <c r="BU14">
        <v>16.036987</v>
      </c>
      <c r="BW14" s="4">
        <f t="shared" si="9"/>
        <v>4.2369719653999995</v>
      </c>
      <c r="BX14" t="e">
        <v>#NAME?</v>
      </c>
      <c r="BY14" s="4">
        <f t="shared" si="10"/>
        <v>29830.221259570997</v>
      </c>
      <c r="BZ14" s="4">
        <f t="shared" si="11"/>
        <v>4835.8007032080041</v>
      </c>
      <c r="CA14" s="4">
        <f t="shared" si="12"/>
        <v>72.147246830259704</v>
      </c>
      <c r="CB14" s="4">
        <f t="shared" si="13"/>
        <v>18.356766998345819</v>
      </c>
    </row>
    <row r="15" spans="1:87" customFormat="1" x14ac:dyDescent="0.25">
      <c r="A15" s="26">
        <v>43530</v>
      </c>
      <c r="B15" s="27">
        <v>0.61638689814814818</v>
      </c>
      <c r="C15">
        <v>12.951000000000001</v>
      </c>
      <c r="D15">
        <v>3.0432000000000001</v>
      </c>
      <c r="E15">
        <v>30432.410341999999</v>
      </c>
      <c r="F15">
        <v>314.5</v>
      </c>
      <c r="G15">
        <v>0.9</v>
      </c>
      <c r="H15">
        <v>345.3</v>
      </c>
      <c r="J15">
        <v>0.83</v>
      </c>
      <c r="K15">
        <v>0.86299999999999999</v>
      </c>
      <c r="L15">
        <v>11.1767</v>
      </c>
      <c r="M15">
        <v>2.6263999999999998</v>
      </c>
      <c r="N15">
        <v>271.44260000000003</v>
      </c>
      <c r="O15">
        <v>0.77669999999999995</v>
      </c>
      <c r="P15">
        <v>272.2</v>
      </c>
      <c r="Q15">
        <v>222.32589999999999</v>
      </c>
      <c r="R15">
        <v>0.63619999999999999</v>
      </c>
      <c r="S15">
        <v>223</v>
      </c>
      <c r="T15">
        <v>345.3</v>
      </c>
      <c r="W15">
        <v>0</v>
      </c>
      <c r="X15">
        <v>0.71330000000000005</v>
      </c>
      <c r="Y15">
        <v>11.9</v>
      </c>
      <c r="Z15">
        <v>962</v>
      </c>
      <c r="AA15">
        <v>952</v>
      </c>
      <c r="AB15">
        <v>973</v>
      </c>
      <c r="AC15">
        <v>89</v>
      </c>
      <c r="AD15">
        <v>28</v>
      </c>
      <c r="AE15">
        <v>0.64</v>
      </c>
      <c r="AF15">
        <v>982</v>
      </c>
      <c r="AG15">
        <v>2</v>
      </c>
      <c r="AH15">
        <v>38</v>
      </c>
      <c r="AI15">
        <v>35</v>
      </c>
      <c r="AJ15">
        <v>189</v>
      </c>
      <c r="AK15">
        <v>168</v>
      </c>
      <c r="AL15">
        <v>4.4000000000000004</v>
      </c>
      <c r="AM15">
        <v>174</v>
      </c>
      <c r="AN15" t="s">
        <v>155</v>
      </c>
      <c r="AO15">
        <v>2</v>
      </c>
      <c r="AP15" s="28">
        <v>0.82487268518518519</v>
      </c>
      <c r="AQ15">
        <v>47.159019999999998</v>
      </c>
      <c r="AR15">
        <v>-88.489227999999997</v>
      </c>
      <c r="AS15">
        <v>313.89999999999998</v>
      </c>
      <c r="AT15">
        <v>35</v>
      </c>
      <c r="AU15">
        <v>12</v>
      </c>
      <c r="AV15">
        <v>8</v>
      </c>
      <c r="AW15" t="s">
        <v>214</v>
      </c>
      <c r="AX15">
        <v>1.4137999999999999</v>
      </c>
      <c r="AY15">
        <v>1.9</v>
      </c>
      <c r="AZ15">
        <v>2.7845</v>
      </c>
      <c r="BA15">
        <v>14.686999999999999</v>
      </c>
      <c r="BB15">
        <v>13.55</v>
      </c>
      <c r="BC15">
        <v>0.92</v>
      </c>
      <c r="BD15">
        <v>15.872999999999999</v>
      </c>
      <c r="BE15">
        <v>2550.3229999999999</v>
      </c>
      <c r="BF15">
        <v>381.428</v>
      </c>
      <c r="BG15">
        <v>6.4859999999999998</v>
      </c>
      <c r="BH15">
        <v>1.9E-2</v>
      </c>
      <c r="BI15">
        <v>6.5049999999999999</v>
      </c>
      <c r="BJ15">
        <v>5.3129999999999997</v>
      </c>
      <c r="BK15">
        <v>1.4999999999999999E-2</v>
      </c>
      <c r="BL15">
        <v>5.3280000000000003</v>
      </c>
      <c r="BM15">
        <v>2.5019999999999998</v>
      </c>
      <c r="BQ15">
        <v>118.35299999999999</v>
      </c>
      <c r="BR15">
        <v>0.78516399999999997</v>
      </c>
      <c r="BS15">
        <v>-5</v>
      </c>
      <c r="BT15">
        <v>6.0000000000000001E-3</v>
      </c>
      <c r="BU15">
        <v>19.187442000000001</v>
      </c>
      <c r="BW15" s="4">
        <f t="shared" si="9"/>
        <v>5.0693221764</v>
      </c>
      <c r="BX15" t="e">
        <v>#NAME?</v>
      </c>
      <c r="BY15" s="4">
        <f t="shared" si="10"/>
        <v>36225.969488779963</v>
      </c>
      <c r="BZ15" s="4">
        <f t="shared" si="11"/>
        <v>5417.9800323983927</v>
      </c>
      <c r="CA15" s="4">
        <f t="shared" si="12"/>
        <v>75.468313579843795</v>
      </c>
      <c r="CB15" s="4">
        <f t="shared" si="13"/>
        <v>35.539567208125192</v>
      </c>
    </row>
    <row r="16" spans="1:87" customFormat="1" x14ac:dyDescent="0.25">
      <c r="A16" s="26">
        <v>43530</v>
      </c>
      <c r="B16" s="27">
        <v>0.61639847222222222</v>
      </c>
      <c r="C16">
        <v>13.574999999999999</v>
      </c>
      <c r="D16">
        <v>2.0802</v>
      </c>
      <c r="E16">
        <v>20802.222222</v>
      </c>
      <c r="F16">
        <v>286.89999999999998</v>
      </c>
      <c r="G16">
        <v>0.9</v>
      </c>
      <c r="H16">
        <v>471.7</v>
      </c>
      <c r="J16">
        <v>0.78</v>
      </c>
      <c r="K16">
        <v>0.86670000000000003</v>
      </c>
      <c r="L16">
        <v>11.764699999999999</v>
      </c>
      <c r="M16">
        <v>1.8028</v>
      </c>
      <c r="N16">
        <v>248.6515</v>
      </c>
      <c r="O16">
        <v>0.78</v>
      </c>
      <c r="P16">
        <v>249.4</v>
      </c>
      <c r="Q16">
        <v>203.65880000000001</v>
      </c>
      <c r="R16">
        <v>0.63890000000000002</v>
      </c>
      <c r="S16">
        <v>204.3</v>
      </c>
      <c r="T16">
        <v>471.74939999999998</v>
      </c>
      <c r="W16">
        <v>0</v>
      </c>
      <c r="X16">
        <v>0.67449999999999999</v>
      </c>
      <c r="Y16">
        <v>12</v>
      </c>
      <c r="Z16">
        <v>979</v>
      </c>
      <c r="AA16">
        <v>967</v>
      </c>
      <c r="AB16">
        <v>995</v>
      </c>
      <c r="AC16">
        <v>89</v>
      </c>
      <c r="AD16">
        <v>28</v>
      </c>
      <c r="AE16">
        <v>0.64</v>
      </c>
      <c r="AF16">
        <v>982</v>
      </c>
      <c r="AG16">
        <v>2</v>
      </c>
      <c r="AH16">
        <v>38</v>
      </c>
      <c r="AI16">
        <v>35</v>
      </c>
      <c r="AJ16">
        <v>189</v>
      </c>
      <c r="AK16">
        <v>168</v>
      </c>
      <c r="AL16">
        <v>4.5</v>
      </c>
      <c r="AM16">
        <v>174</v>
      </c>
      <c r="AN16" t="s">
        <v>155</v>
      </c>
      <c r="AO16">
        <v>2</v>
      </c>
      <c r="AP16" s="28">
        <v>0.82488425925925923</v>
      </c>
      <c r="AQ16">
        <v>47.158971000000001</v>
      </c>
      <c r="AR16">
        <v>-88.489009999999993</v>
      </c>
      <c r="AS16">
        <v>313.7</v>
      </c>
      <c r="AT16">
        <v>36.200000000000003</v>
      </c>
      <c r="AU16">
        <v>12</v>
      </c>
      <c r="AV16">
        <v>8</v>
      </c>
      <c r="AW16" t="s">
        <v>210</v>
      </c>
      <c r="AX16">
        <v>1.4293</v>
      </c>
      <c r="AY16">
        <v>1.9431</v>
      </c>
      <c r="AZ16">
        <v>2.5861999999999998</v>
      </c>
      <c r="BA16">
        <v>14.686999999999999</v>
      </c>
      <c r="BB16">
        <v>13.94</v>
      </c>
      <c r="BC16">
        <v>0.95</v>
      </c>
      <c r="BD16">
        <v>15.385</v>
      </c>
      <c r="BE16">
        <v>2728.598</v>
      </c>
      <c r="BF16">
        <v>266.13099999999997</v>
      </c>
      <c r="BG16">
        <v>6.0389999999999997</v>
      </c>
      <c r="BH16">
        <v>1.9E-2</v>
      </c>
      <c r="BI16">
        <v>6.0579999999999998</v>
      </c>
      <c r="BJ16">
        <v>4.9459999999999997</v>
      </c>
      <c r="BK16">
        <v>1.6E-2</v>
      </c>
      <c r="BL16">
        <v>4.9619999999999997</v>
      </c>
      <c r="BM16">
        <v>3.4744000000000002</v>
      </c>
      <c r="BQ16">
        <v>113.746</v>
      </c>
      <c r="BR16">
        <v>0.89983000000000002</v>
      </c>
      <c r="BS16">
        <v>-5</v>
      </c>
      <c r="BT16">
        <v>6.0000000000000001E-3</v>
      </c>
      <c r="BU16">
        <v>21.989595999999999</v>
      </c>
      <c r="BW16" s="4">
        <f t="shared" si="9"/>
        <v>5.8096512631999992</v>
      </c>
      <c r="BX16" t="e">
        <v>#NAME?</v>
      </c>
      <c r="BY16" s="4">
        <f t="shared" si="10"/>
        <v>44418.56830344184</v>
      </c>
      <c r="BZ16" s="4">
        <f t="shared" si="11"/>
        <v>4332.3193820281622</v>
      </c>
      <c r="CA16" s="4">
        <f t="shared" si="12"/>
        <v>80.515429106384786</v>
      </c>
      <c r="CB16" s="4">
        <f t="shared" si="13"/>
        <v>56.559402929078715</v>
      </c>
    </row>
    <row r="17" spans="1:80" customFormat="1" x14ac:dyDescent="0.25">
      <c r="A17" s="26">
        <v>43530</v>
      </c>
      <c r="B17" s="27">
        <v>0.61641004629629637</v>
      </c>
      <c r="C17">
        <v>14.163</v>
      </c>
      <c r="D17">
        <v>0.84499999999999997</v>
      </c>
      <c r="E17">
        <v>8450.0977199999998</v>
      </c>
      <c r="F17">
        <v>278.2</v>
      </c>
      <c r="G17">
        <v>1</v>
      </c>
      <c r="H17">
        <v>411.6</v>
      </c>
      <c r="J17">
        <v>0.7</v>
      </c>
      <c r="K17">
        <v>0.87290000000000001</v>
      </c>
      <c r="L17">
        <v>12.3636</v>
      </c>
      <c r="M17">
        <v>0.73760000000000003</v>
      </c>
      <c r="N17">
        <v>242.85669999999999</v>
      </c>
      <c r="O17">
        <v>0.85029999999999994</v>
      </c>
      <c r="P17">
        <v>243.7</v>
      </c>
      <c r="Q17">
        <v>198.91249999999999</v>
      </c>
      <c r="R17">
        <v>0.69640000000000002</v>
      </c>
      <c r="S17">
        <v>199.6</v>
      </c>
      <c r="T17">
        <v>411.58859999999999</v>
      </c>
      <c r="W17">
        <v>0</v>
      </c>
      <c r="X17">
        <v>0.61099999999999999</v>
      </c>
      <c r="Y17">
        <v>11.9</v>
      </c>
      <c r="Z17">
        <v>968</v>
      </c>
      <c r="AA17">
        <v>959</v>
      </c>
      <c r="AB17">
        <v>979</v>
      </c>
      <c r="AC17">
        <v>89</v>
      </c>
      <c r="AD17">
        <v>28</v>
      </c>
      <c r="AE17">
        <v>0.64</v>
      </c>
      <c r="AF17">
        <v>982</v>
      </c>
      <c r="AG17">
        <v>2</v>
      </c>
      <c r="AH17">
        <v>38</v>
      </c>
      <c r="AI17">
        <v>35</v>
      </c>
      <c r="AJ17">
        <v>189</v>
      </c>
      <c r="AK17">
        <v>168</v>
      </c>
      <c r="AL17">
        <v>4.4000000000000004</v>
      </c>
      <c r="AM17">
        <v>174</v>
      </c>
      <c r="AN17" t="s">
        <v>155</v>
      </c>
      <c r="AO17">
        <v>2</v>
      </c>
      <c r="AP17" s="28">
        <v>0.82489583333333327</v>
      </c>
      <c r="AQ17">
        <v>47.158934000000002</v>
      </c>
      <c r="AR17">
        <v>-88.488767999999993</v>
      </c>
      <c r="AS17">
        <v>313.3</v>
      </c>
      <c r="AT17">
        <v>39.200000000000003</v>
      </c>
      <c r="AU17">
        <v>12</v>
      </c>
      <c r="AV17">
        <v>9</v>
      </c>
      <c r="AW17" t="s">
        <v>215</v>
      </c>
      <c r="AX17">
        <v>1.3847149999999999</v>
      </c>
      <c r="AY17">
        <v>2</v>
      </c>
      <c r="AZ17">
        <v>2.5277720000000001</v>
      </c>
      <c r="BA17">
        <v>14.686999999999999</v>
      </c>
      <c r="BB17">
        <v>14.66</v>
      </c>
      <c r="BC17">
        <v>1</v>
      </c>
      <c r="BD17">
        <v>14.558</v>
      </c>
      <c r="BE17">
        <v>2970.9169999999999</v>
      </c>
      <c r="BF17">
        <v>112.813</v>
      </c>
      <c r="BG17">
        <v>6.1109999999999998</v>
      </c>
      <c r="BH17">
        <v>2.1000000000000001E-2</v>
      </c>
      <c r="BI17">
        <v>6.133</v>
      </c>
      <c r="BJ17">
        <v>5.0049999999999999</v>
      </c>
      <c r="BK17">
        <v>1.7999999999999999E-2</v>
      </c>
      <c r="BL17">
        <v>5.0229999999999997</v>
      </c>
      <c r="BM17">
        <v>3.1406999999999998</v>
      </c>
      <c r="BQ17">
        <v>106.762</v>
      </c>
      <c r="BR17">
        <v>0.78735900000000003</v>
      </c>
      <c r="BS17">
        <v>-5</v>
      </c>
      <c r="BT17">
        <v>6.0000000000000001E-3</v>
      </c>
      <c r="BU17">
        <v>19.241095000000001</v>
      </c>
      <c r="BW17" s="4">
        <f t="shared" si="9"/>
        <v>5.0834972990000002</v>
      </c>
      <c r="BX17" t="e">
        <v>#NAME?</v>
      </c>
      <c r="BY17" s="4">
        <f t="shared" si="10"/>
        <v>42318.284322115331</v>
      </c>
      <c r="BZ17" s="4">
        <f t="shared" si="11"/>
        <v>1606.9289748689705</v>
      </c>
      <c r="CA17" s="4">
        <f t="shared" si="12"/>
        <v>71.292134055642506</v>
      </c>
      <c r="CB17" s="4">
        <f t="shared" si="13"/>
        <v>44.736704381329943</v>
      </c>
    </row>
    <row r="18" spans="1:80" customFormat="1" x14ac:dyDescent="0.25">
      <c r="A18" s="26">
        <v>43530</v>
      </c>
      <c r="B18" s="27">
        <v>0.6164216203703704</v>
      </c>
      <c r="C18">
        <v>14.212999999999999</v>
      </c>
      <c r="D18">
        <v>0.58109999999999995</v>
      </c>
      <c r="E18">
        <v>5811.1243610000001</v>
      </c>
      <c r="F18">
        <v>284.60000000000002</v>
      </c>
      <c r="G18">
        <v>1</v>
      </c>
      <c r="H18">
        <v>248.6</v>
      </c>
      <c r="J18">
        <v>0.7</v>
      </c>
      <c r="K18">
        <v>0.87490000000000001</v>
      </c>
      <c r="L18">
        <v>12.435</v>
      </c>
      <c r="M18">
        <v>0.50839999999999996</v>
      </c>
      <c r="N18">
        <v>249.02850000000001</v>
      </c>
      <c r="O18">
        <v>0.87490000000000001</v>
      </c>
      <c r="P18">
        <v>249.9</v>
      </c>
      <c r="Q18">
        <v>203.9676</v>
      </c>
      <c r="R18">
        <v>0.71660000000000001</v>
      </c>
      <c r="S18">
        <v>204.7</v>
      </c>
      <c r="T18">
        <v>248.64429999999999</v>
      </c>
      <c r="W18">
        <v>0</v>
      </c>
      <c r="X18">
        <v>0.61240000000000006</v>
      </c>
      <c r="Y18">
        <v>11.9</v>
      </c>
      <c r="Z18">
        <v>953</v>
      </c>
      <c r="AA18">
        <v>947</v>
      </c>
      <c r="AB18">
        <v>962</v>
      </c>
      <c r="AC18">
        <v>89</v>
      </c>
      <c r="AD18">
        <v>28</v>
      </c>
      <c r="AE18">
        <v>0.64</v>
      </c>
      <c r="AF18">
        <v>982</v>
      </c>
      <c r="AG18">
        <v>2</v>
      </c>
      <c r="AH18">
        <v>38</v>
      </c>
      <c r="AI18">
        <v>35</v>
      </c>
      <c r="AJ18">
        <v>189</v>
      </c>
      <c r="AK18">
        <v>168</v>
      </c>
      <c r="AL18">
        <v>4.3</v>
      </c>
      <c r="AM18">
        <v>174.3</v>
      </c>
      <c r="AN18" t="s">
        <v>155</v>
      </c>
      <c r="AO18">
        <v>2</v>
      </c>
      <c r="AP18" s="28">
        <v>0.82490740740740742</v>
      </c>
      <c r="AQ18">
        <v>47.158918</v>
      </c>
      <c r="AR18">
        <v>-88.488506000000001</v>
      </c>
      <c r="AS18">
        <v>312.8</v>
      </c>
      <c r="AT18">
        <v>42.6</v>
      </c>
      <c r="AU18">
        <v>12</v>
      </c>
      <c r="AV18">
        <v>8</v>
      </c>
      <c r="AW18" t="s">
        <v>210</v>
      </c>
      <c r="AX18">
        <v>1.143043</v>
      </c>
      <c r="AY18">
        <v>2.0430429999999999</v>
      </c>
      <c r="AZ18">
        <v>2.3430430000000002</v>
      </c>
      <c r="BA18">
        <v>14.686999999999999</v>
      </c>
      <c r="BB18">
        <v>14.92</v>
      </c>
      <c r="BC18">
        <v>1.02</v>
      </c>
      <c r="BD18">
        <v>14.295999999999999</v>
      </c>
      <c r="BE18">
        <v>3028.3220000000001</v>
      </c>
      <c r="BF18">
        <v>78.805999999999997</v>
      </c>
      <c r="BG18">
        <v>6.351</v>
      </c>
      <c r="BH18">
        <v>2.1999999999999999E-2</v>
      </c>
      <c r="BI18">
        <v>6.3730000000000002</v>
      </c>
      <c r="BJ18">
        <v>5.202</v>
      </c>
      <c r="BK18">
        <v>1.7999999999999999E-2</v>
      </c>
      <c r="BL18">
        <v>5.22</v>
      </c>
      <c r="BM18">
        <v>1.9229000000000001</v>
      </c>
      <c r="BQ18">
        <v>108.44799999999999</v>
      </c>
      <c r="BR18">
        <v>0.68207200000000001</v>
      </c>
      <c r="BS18">
        <v>-5</v>
      </c>
      <c r="BT18">
        <v>6.8430000000000001E-3</v>
      </c>
      <c r="BU18">
        <v>16.668134999999999</v>
      </c>
      <c r="BW18" s="4">
        <f t="shared" si="9"/>
        <v>4.4037212669999999</v>
      </c>
      <c r="BX18" t="e">
        <v>#NAME?</v>
      </c>
      <c r="BY18" s="4">
        <f t="shared" si="10"/>
        <v>37367.738084383644</v>
      </c>
      <c r="BZ18" s="4">
        <f t="shared" si="11"/>
        <v>972.4203593534429</v>
      </c>
      <c r="CA18" s="4">
        <f t="shared" si="12"/>
        <v>64.189664611280989</v>
      </c>
      <c r="CB18" s="4">
        <f t="shared" si="13"/>
        <v>23.727471372747448</v>
      </c>
    </row>
    <row r="19" spans="1:80" customFormat="1" x14ac:dyDescent="0.25">
      <c r="A19" s="26">
        <v>43530</v>
      </c>
      <c r="B19" s="27">
        <v>0.61643319444444444</v>
      </c>
      <c r="C19">
        <v>13.839</v>
      </c>
      <c r="D19">
        <v>0.22339999999999999</v>
      </c>
      <c r="E19">
        <v>2233.6115840000002</v>
      </c>
      <c r="F19">
        <v>288.89999999999998</v>
      </c>
      <c r="G19">
        <v>1</v>
      </c>
      <c r="H19">
        <v>149.9</v>
      </c>
      <c r="J19">
        <v>0.6</v>
      </c>
      <c r="K19">
        <v>0.88090000000000002</v>
      </c>
      <c r="L19">
        <v>12.1904</v>
      </c>
      <c r="M19">
        <v>0.1968</v>
      </c>
      <c r="N19">
        <v>254.49700000000001</v>
      </c>
      <c r="O19">
        <v>0.88090000000000002</v>
      </c>
      <c r="P19">
        <v>255.4</v>
      </c>
      <c r="Q19">
        <v>208.44649999999999</v>
      </c>
      <c r="R19">
        <v>0.72150000000000003</v>
      </c>
      <c r="S19">
        <v>209.2</v>
      </c>
      <c r="T19">
        <v>149.85380000000001</v>
      </c>
      <c r="W19">
        <v>0</v>
      </c>
      <c r="X19">
        <v>0.52849999999999997</v>
      </c>
      <c r="Y19">
        <v>11.9</v>
      </c>
      <c r="Z19">
        <v>938</v>
      </c>
      <c r="AA19">
        <v>932</v>
      </c>
      <c r="AB19">
        <v>945</v>
      </c>
      <c r="AC19">
        <v>89</v>
      </c>
      <c r="AD19">
        <v>28</v>
      </c>
      <c r="AE19">
        <v>0.64</v>
      </c>
      <c r="AF19">
        <v>982</v>
      </c>
      <c r="AG19">
        <v>2</v>
      </c>
      <c r="AH19">
        <v>38</v>
      </c>
      <c r="AI19">
        <v>35</v>
      </c>
      <c r="AJ19">
        <v>189</v>
      </c>
      <c r="AK19">
        <v>168</v>
      </c>
      <c r="AL19">
        <v>4.3</v>
      </c>
      <c r="AM19">
        <v>174.6</v>
      </c>
      <c r="AN19" t="s">
        <v>155</v>
      </c>
      <c r="AO19">
        <v>2</v>
      </c>
      <c r="AP19" s="28">
        <v>0.82491898148148157</v>
      </c>
      <c r="AQ19">
        <v>47.158929999999998</v>
      </c>
      <c r="AR19">
        <v>-88.488219000000001</v>
      </c>
      <c r="AS19">
        <v>312.39999999999998</v>
      </c>
      <c r="AT19">
        <v>45.1</v>
      </c>
      <c r="AU19">
        <v>12</v>
      </c>
      <c r="AV19">
        <v>9</v>
      </c>
      <c r="AW19" t="s">
        <v>215</v>
      </c>
      <c r="AX19">
        <v>1.2</v>
      </c>
      <c r="AY19">
        <v>2.1</v>
      </c>
      <c r="AZ19">
        <v>2.4</v>
      </c>
      <c r="BA19">
        <v>14.686999999999999</v>
      </c>
      <c r="BB19">
        <v>15.7</v>
      </c>
      <c r="BC19">
        <v>1.07</v>
      </c>
      <c r="BD19">
        <v>13.523999999999999</v>
      </c>
      <c r="BE19">
        <v>3104.7260000000001</v>
      </c>
      <c r="BF19">
        <v>31.893000000000001</v>
      </c>
      <c r="BG19">
        <v>6.7880000000000003</v>
      </c>
      <c r="BH19">
        <v>2.3E-2</v>
      </c>
      <c r="BI19">
        <v>6.8109999999999999</v>
      </c>
      <c r="BJ19">
        <v>5.56</v>
      </c>
      <c r="BK19">
        <v>1.9E-2</v>
      </c>
      <c r="BL19">
        <v>5.5789999999999997</v>
      </c>
      <c r="BM19">
        <v>1.212</v>
      </c>
      <c r="BQ19">
        <v>97.873999999999995</v>
      </c>
      <c r="BR19">
        <v>0.563415</v>
      </c>
      <c r="BS19">
        <v>-5</v>
      </c>
      <c r="BT19">
        <v>6.1580000000000003E-3</v>
      </c>
      <c r="BU19">
        <v>13.768444000000001</v>
      </c>
      <c r="BW19" s="4">
        <f t="shared" si="9"/>
        <v>3.6376229048000002</v>
      </c>
      <c r="BX19" t="e">
        <v>#NAME?</v>
      </c>
      <c r="BY19" s="4">
        <f t="shared" si="10"/>
        <v>31645.786262914462</v>
      </c>
      <c r="BZ19" s="4">
        <f t="shared" si="11"/>
        <v>325.07830361942763</v>
      </c>
      <c r="CA19" s="4">
        <f t="shared" si="12"/>
        <v>56.671851758191998</v>
      </c>
      <c r="CB19" s="4">
        <f t="shared" si="13"/>
        <v>12.353648260958398</v>
      </c>
    </row>
    <row r="20" spans="1:80" customFormat="1" x14ac:dyDescent="0.25">
      <c r="A20" s="26">
        <v>43530</v>
      </c>
      <c r="B20" s="27">
        <v>0.61644476851851848</v>
      </c>
      <c r="C20">
        <v>13.695</v>
      </c>
      <c r="D20">
        <v>0.11169999999999999</v>
      </c>
      <c r="E20">
        <v>1117.2549019999999</v>
      </c>
      <c r="F20">
        <v>304.60000000000002</v>
      </c>
      <c r="G20">
        <v>1</v>
      </c>
      <c r="H20">
        <v>100.7</v>
      </c>
      <c r="J20">
        <v>0.5</v>
      </c>
      <c r="K20">
        <v>0.88300000000000001</v>
      </c>
      <c r="L20">
        <v>12.0921</v>
      </c>
      <c r="M20">
        <v>9.8599999999999993E-2</v>
      </c>
      <c r="N20">
        <v>268.95890000000003</v>
      </c>
      <c r="O20">
        <v>0.88300000000000001</v>
      </c>
      <c r="P20">
        <v>269.8</v>
      </c>
      <c r="Q20">
        <v>220.29159999999999</v>
      </c>
      <c r="R20">
        <v>0.72319999999999995</v>
      </c>
      <c r="S20">
        <v>221</v>
      </c>
      <c r="T20">
        <v>100.68810000000001</v>
      </c>
      <c r="W20">
        <v>0</v>
      </c>
      <c r="X20">
        <v>0.4415</v>
      </c>
      <c r="Y20">
        <v>11.9</v>
      </c>
      <c r="Z20">
        <v>917</v>
      </c>
      <c r="AA20">
        <v>911</v>
      </c>
      <c r="AB20">
        <v>923</v>
      </c>
      <c r="AC20">
        <v>89</v>
      </c>
      <c r="AD20">
        <v>28</v>
      </c>
      <c r="AE20">
        <v>0.64</v>
      </c>
      <c r="AF20">
        <v>982</v>
      </c>
      <c r="AG20">
        <v>2</v>
      </c>
      <c r="AH20">
        <v>38</v>
      </c>
      <c r="AI20">
        <v>35.842843000000002</v>
      </c>
      <c r="AJ20">
        <v>189</v>
      </c>
      <c r="AK20">
        <v>168</v>
      </c>
      <c r="AL20">
        <v>4.3</v>
      </c>
      <c r="AM20">
        <v>175</v>
      </c>
      <c r="AN20" t="s">
        <v>155</v>
      </c>
      <c r="AO20">
        <v>2</v>
      </c>
      <c r="AP20" s="28">
        <v>0.8249305555555555</v>
      </c>
      <c r="AQ20">
        <v>47.158943000000001</v>
      </c>
      <c r="AR20">
        <v>-88.487932999999998</v>
      </c>
      <c r="AS20">
        <v>312.2</v>
      </c>
      <c r="AT20">
        <v>46.4</v>
      </c>
      <c r="AU20">
        <v>12</v>
      </c>
      <c r="AV20">
        <v>8</v>
      </c>
      <c r="AW20" t="s">
        <v>210</v>
      </c>
      <c r="AX20">
        <v>1.2</v>
      </c>
      <c r="AY20">
        <v>2.1</v>
      </c>
      <c r="AZ20">
        <v>2.4</v>
      </c>
      <c r="BA20">
        <v>14.686999999999999</v>
      </c>
      <c r="BB20">
        <v>15.99</v>
      </c>
      <c r="BC20">
        <v>1.0900000000000001</v>
      </c>
      <c r="BD20">
        <v>13.256</v>
      </c>
      <c r="BE20">
        <v>3130.6779999999999</v>
      </c>
      <c r="BF20">
        <v>16.256</v>
      </c>
      <c r="BG20">
        <v>7.2919999999999998</v>
      </c>
      <c r="BH20">
        <v>2.4E-2</v>
      </c>
      <c r="BI20">
        <v>7.3159999999999998</v>
      </c>
      <c r="BJ20">
        <v>5.9729999999999999</v>
      </c>
      <c r="BK20">
        <v>0.02</v>
      </c>
      <c r="BL20">
        <v>5.992</v>
      </c>
      <c r="BM20">
        <v>0.82779999999999998</v>
      </c>
      <c r="BQ20">
        <v>83.108000000000004</v>
      </c>
      <c r="BR20">
        <v>0.417574</v>
      </c>
      <c r="BS20">
        <v>-5</v>
      </c>
      <c r="BT20">
        <v>6.8430000000000001E-3</v>
      </c>
      <c r="BU20">
        <v>10.204454</v>
      </c>
      <c r="BW20" s="4">
        <f t="shared" si="9"/>
        <v>2.6960167467999998</v>
      </c>
      <c r="BX20" t="e">
        <v>#NAME?</v>
      </c>
      <c r="BY20" s="4">
        <f t="shared" si="10"/>
        <v>23650.26019135282</v>
      </c>
      <c r="BZ20" s="4">
        <f t="shared" si="11"/>
        <v>122.80363220702721</v>
      </c>
      <c r="CA20" s="4">
        <f t="shared" si="12"/>
        <v>45.122176130202597</v>
      </c>
      <c r="CB20" s="4">
        <f t="shared" si="13"/>
        <v>6.2534969697943588</v>
      </c>
    </row>
    <row r="21" spans="1:80" customFormat="1" x14ac:dyDescent="0.25">
      <c r="A21" s="26">
        <v>43530</v>
      </c>
      <c r="B21" s="27">
        <v>0.61645634259259252</v>
      </c>
      <c r="C21">
        <v>13.948</v>
      </c>
      <c r="D21">
        <v>1.1398999999999999</v>
      </c>
      <c r="E21">
        <v>11399.457882000001</v>
      </c>
      <c r="F21">
        <v>344.5</v>
      </c>
      <c r="G21">
        <v>1</v>
      </c>
      <c r="H21">
        <v>78.099999999999994</v>
      </c>
      <c r="J21">
        <v>0.43</v>
      </c>
      <c r="K21">
        <v>0.87229999999999996</v>
      </c>
      <c r="L21">
        <v>12.1661</v>
      </c>
      <c r="M21">
        <v>0.99429999999999996</v>
      </c>
      <c r="N21">
        <v>300.53429999999997</v>
      </c>
      <c r="O21">
        <v>0.87229999999999996</v>
      </c>
      <c r="P21">
        <v>301.39999999999998</v>
      </c>
      <c r="Q21">
        <v>246.15360000000001</v>
      </c>
      <c r="R21">
        <v>0.71440000000000003</v>
      </c>
      <c r="S21">
        <v>246.9</v>
      </c>
      <c r="T21">
        <v>78.054299999999998</v>
      </c>
      <c r="W21">
        <v>0</v>
      </c>
      <c r="X21">
        <v>0.3725</v>
      </c>
      <c r="Y21">
        <v>12</v>
      </c>
      <c r="Z21">
        <v>903</v>
      </c>
      <c r="AA21">
        <v>895</v>
      </c>
      <c r="AB21">
        <v>909</v>
      </c>
      <c r="AC21">
        <v>89</v>
      </c>
      <c r="AD21">
        <v>28</v>
      </c>
      <c r="AE21">
        <v>0.64</v>
      </c>
      <c r="AF21">
        <v>982</v>
      </c>
      <c r="AG21">
        <v>2</v>
      </c>
      <c r="AH21">
        <v>38</v>
      </c>
      <c r="AI21">
        <v>36</v>
      </c>
      <c r="AJ21">
        <v>189</v>
      </c>
      <c r="AK21">
        <v>168</v>
      </c>
      <c r="AL21">
        <v>4.3</v>
      </c>
      <c r="AM21">
        <v>174.6</v>
      </c>
      <c r="AN21" t="s">
        <v>155</v>
      </c>
      <c r="AO21">
        <v>2</v>
      </c>
      <c r="AP21" s="28">
        <v>0.82494212962962965</v>
      </c>
      <c r="AQ21">
        <v>47.158946999999998</v>
      </c>
      <c r="AR21">
        <v>-88.487650000000002</v>
      </c>
      <c r="AS21">
        <v>312.2</v>
      </c>
      <c r="AT21">
        <v>46.7</v>
      </c>
      <c r="AU21">
        <v>12</v>
      </c>
      <c r="AV21">
        <v>9</v>
      </c>
      <c r="AW21" t="s">
        <v>215</v>
      </c>
      <c r="AX21">
        <v>1.2</v>
      </c>
      <c r="AY21">
        <v>2.1</v>
      </c>
      <c r="AZ21">
        <v>2.4</v>
      </c>
      <c r="BA21">
        <v>14.686999999999999</v>
      </c>
      <c r="BB21">
        <v>14.59</v>
      </c>
      <c r="BC21">
        <v>0.99</v>
      </c>
      <c r="BD21">
        <v>14.643000000000001</v>
      </c>
      <c r="BE21">
        <v>2917.6880000000001</v>
      </c>
      <c r="BF21">
        <v>151.77500000000001</v>
      </c>
      <c r="BG21">
        <v>7.548</v>
      </c>
      <c r="BH21">
        <v>2.1999999999999999E-2</v>
      </c>
      <c r="BI21">
        <v>7.57</v>
      </c>
      <c r="BJ21">
        <v>6.1820000000000004</v>
      </c>
      <c r="BK21">
        <v>1.7999999999999999E-2</v>
      </c>
      <c r="BL21">
        <v>6.2</v>
      </c>
      <c r="BM21">
        <v>0.59440000000000004</v>
      </c>
      <c r="BQ21">
        <v>64.951999999999998</v>
      </c>
      <c r="BR21">
        <v>0.31222899999999998</v>
      </c>
      <c r="BS21">
        <v>-5</v>
      </c>
      <c r="BT21">
        <v>6.1570000000000001E-3</v>
      </c>
      <c r="BU21">
        <v>7.630096</v>
      </c>
      <c r="BW21" s="4">
        <f t="shared" si="9"/>
        <v>2.0158713632</v>
      </c>
      <c r="BX21" t="e">
        <v>#NAME?</v>
      </c>
      <c r="BY21" s="4">
        <f t="shared" si="10"/>
        <v>16480.735930016934</v>
      </c>
      <c r="BZ21" s="4">
        <f t="shared" si="11"/>
        <v>857.31020444212004</v>
      </c>
      <c r="CA21" s="4">
        <f t="shared" si="12"/>
        <v>34.919398345321596</v>
      </c>
      <c r="CB21" s="4">
        <f t="shared" si="13"/>
        <v>3.3575041048947205</v>
      </c>
    </row>
    <row r="22" spans="1:80" customFormat="1" x14ac:dyDescent="0.25">
      <c r="A22" s="26">
        <v>43530</v>
      </c>
      <c r="B22" s="27">
        <v>0.61646791666666667</v>
      </c>
      <c r="C22">
        <v>13.920999999999999</v>
      </c>
      <c r="D22">
        <v>1.6653</v>
      </c>
      <c r="E22">
        <v>16653.336207</v>
      </c>
      <c r="F22">
        <v>401.2</v>
      </c>
      <c r="G22">
        <v>1</v>
      </c>
      <c r="H22">
        <v>66.7</v>
      </c>
      <c r="J22">
        <v>0.4</v>
      </c>
      <c r="K22">
        <v>0.86799999999999999</v>
      </c>
      <c r="L22">
        <v>12.0829</v>
      </c>
      <c r="M22">
        <v>1.4455</v>
      </c>
      <c r="N22">
        <v>348.25850000000003</v>
      </c>
      <c r="O22">
        <v>0.86799999999999999</v>
      </c>
      <c r="P22">
        <v>349.1</v>
      </c>
      <c r="Q22">
        <v>285.24220000000003</v>
      </c>
      <c r="R22">
        <v>0.71089999999999998</v>
      </c>
      <c r="S22">
        <v>286</v>
      </c>
      <c r="T22">
        <v>66.698300000000003</v>
      </c>
      <c r="W22">
        <v>0</v>
      </c>
      <c r="X22">
        <v>0.34720000000000001</v>
      </c>
      <c r="Y22">
        <v>11.9</v>
      </c>
      <c r="Z22">
        <v>881</v>
      </c>
      <c r="AA22">
        <v>872</v>
      </c>
      <c r="AB22">
        <v>886</v>
      </c>
      <c r="AC22">
        <v>89</v>
      </c>
      <c r="AD22">
        <v>28</v>
      </c>
      <c r="AE22">
        <v>0.64</v>
      </c>
      <c r="AF22">
        <v>982</v>
      </c>
      <c r="AG22">
        <v>2</v>
      </c>
      <c r="AH22">
        <v>38</v>
      </c>
      <c r="AI22">
        <v>36</v>
      </c>
      <c r="AJ22">
        <v>189</v>
      </c>
      <c r="AK22">
        <v>168</v>
      </c>
      <c r="AL22">
        <v>4.3</v>
      </c>
      <c r="AM22">
        <v>174.3</v>
      </c>
      <c r="AN22" t="s">
        <v>155</v>
      </c>
      <c r="AO22">
        <v>2</v>
      </c>
      <c r="AP22" s="28">
        <v>0.82495370370370369</v>
      </c>
      <c r="AQ22">
        <v>47.158948000000002</v>
      </c>
      <c r="AR22">
        <v>-88.487374000000003</v>
      </c>
      <c r="AS22">
        <v>311.8</v>
      </c>
      <c r="AT22">
        <v>46.4</v>
      </c>
      <c r="AU22">
        <v>12</v>
      </c>
      <c r="AV22">
        <v>8</v>
      </c>
      <c r="AW22" t="s">
        <v>210</v>
      </c>
      <c r="AX22">
        <v>1.2</v>
      </c>
      <c r="AY22">
        <v>2.3586</v>
      </c>
      <c r="AZ22">
        <v>2.6585999999999999</v>
      </c>
      <c r="BA22">
        <v>14.686999999999999</v>
      </c>
      <c r="BB22">
        <v>14.09</v>
      </c>
      <c r="BC22">
        <v>0.96</v>
      </c>
      <c r="BD22">
        <v>15.212</v>
      </c>
      <c r="BE22">
        <v>2818.9630000000002</v>
      </c>
      <c r="BF22">
        <v>214.63399999999999</v>
      </c>
      <c r="BG22">
        <v>8.5090000000000003</v>
      </c>
      <c r="BH22">
        <v>2.1000000000000001E-2</v>
      </c>
      <c r="BI22">
        <v>8.5299999999999994</v>
      </c>
      <c r="BJ22">
        <v>6.9690000000000003</v>
      </c>
      <c r="BK22">
        <v>1.7000000000000001E-2</v>
      </c>
      <c r="BL22">
        <v>6.9859999999999998</v>
      </c>
      <c r="BM22">
        <v>0.49409999999999998</v>
      </c>
      <c r="BQ22">
        <v>58.895000000000003</v>
      </c>
      <c r="BR22">
        <v>0.15031800000000001</v>
      </c>
      <c r="BS22">
        <v>-5</v>
      </c>
      <c r="BT22">
        <v>6.0000000000000001E-3</v>
      </c>
      <c r="BU22">
        <v>3.6733959999999999</v>
      </c>
      <c r="BW22" s="4">
        <f t="shared" si="9"/>
        <v>0.97051122319999994</v>
      </c>
      <c r="BX22" t="e">
        <v>#NAME?</v>
      </c>
      <c r="BY22" s="4">
        <f t="shared" si="10"/>
        <v>7665.930432400025</v>
      </c>
      <c r="BZ22" s="4">
        <f t="shared" si="11"/>
        <v>583.67893173047912</v>
      </c>
      <c r="CA22" s="4">
        <f t="shared" si="12"/>
        <v>18.9516035447772</v>
      </c>
      <c r="CB22" s="4">
        <f t="shared" si="13"/>
        <v>1.34366298055308</v>
      </c>
    </row>
    <row r="23" spans="1:80" customFormat="1" x14ac:dyDescent="0.25">
      <c r="A23" s="26">
        <v>43530</v>
      </c>
      <c r="B23" s="27">
        <v>0.61647949074074071</v>
      </c>
      <c r="C23">
        <v>13.587</v>
      </c>
      <c r="D23">
        <v>0.89119999999999999</v>
      </c>
      <c r="E23">
        <v>8912.2898320000004</v>
      </c>
      <c r="F23">
        <v>399.1</v>
      </c>
      <c r="G23">
        <v>1.1000000000000001</v>
      </c>
      <c r="H23">
        <v>65.099999999999994</v>
      </c>
      <c r="J23">
        <v>0.5</v>
      </c>
      <c r="K23">
        <v>0.87709999999999999</v>
      </c>
      <c r="L23">
        <v>11.917299999999999</v>
      </c>
      <c r="M23">
        <v>0.78169999999999995</v>
      </c>
      <c r="N23">
        <v>350.10320000000002</v>
      </c>
      <c r="O23">
        <v>0.94159999999999999</v>
      </c>
      <c r="P23">
        <v>351</v>
      </c>
      <c r="Q23">
        <v>286.75310000000002</v>
      </c>
      <c r="R23">
        <v>0.7712</v>
      </c>
      <c r="S23">
        <v>287.5</v>
      </c>
      <c r="T23">
        <v>65.099999999999994</v>
      </c>
      <c r="W23">
        <v>0</v>
      </c>
      <c r="X23">
        <v>0.43859999999999999</v>
      </c>
      <c r="Y23">
        <v>11.9</v>
      </c>
      <c r="Z23">
        <v>869</v>
      </c>
      <c r="AA23">
        <v>858</v>
      </c>
      <c r="AB23">
        <v>874</v>
      </c>
      <c r="AC23">
        <v>89</v>
      </c>
      <c r="AD23">
        <v>28</v>
      </c>
      <c r="AE23">
        <v>0.64</v>
      </c>
      <c r="AF23">
        <v>982</v>
      </c>
      <c r="AG23">
        <v>2</v>
      </c>
      <c r="AH23">
        <v>38</v>
      </c>
      <c r="AI23">
        <v>36</v>
      </c>
      <c r="AJ23">
        <v>189</v>
      </c>
      <c r="AK23">
        <v>168</v>
      </c>
      <c r="AL23">
        <v>4.3</v>
      </c>
      <c r="AM23">
        <v>174.1</v>
      </c>
      <c r="AN23" t="s">
        <v>155</v>
      </c>
      <c r="AO23">
        <v>2</v>
      </c>
      <c r="AP23" s="28">
        <v>0.82496527777777784</v>
      </c>
      <c r="AQ23">
        <v>47.158946999999998</v>
      </c>
      <c r="AR23">
        <v>-88.487106999999995</v>
      </c>
      <c r="AS23">
        <v>311.60000000000002</v>
      </c>
      <c r="AT23">
        <v>45.4</v>
      </c>
      <c r="AU23">
        <v>12</v>
      </c>
      <c r="AV23">
        <v>8</v>
      </c>
      <c r="AW23" t="s">
        <v>210</v>
      </c>
      <c r="AX23">
        <v>1.2</v>
      </c>
      <c r="AY23">
        <v>2.7</v>
      </c>
      <c r="AZ23">
        <v>3</v>
      </c>
      <c r="BA23">
        <v>14.686999999999999</v>
      </c>
      <c r="BB23">
        <v>15.2</v>
      </c>
      <c r="BC23">
        <v>1.03</v>
      </c>
      <c r="BD23">
        <v>14.009</v>
      </c>
      <c r="BE23">
        <v>2962.4409999999998</v>
      </c>
      <c r="BF23">
        <v>123.68</v>
      </c>
      <c r="BG23">
        <v>9.1140000000000008</v>
      </c>
      <c r="BH23">
        <v>2.5000000000000001E-2</v>
      </c>
      <c r="BI23">
        <v>9.1379999999999999</v>
      </c>
      <c r="BJ23">
        <v>7.4649999999999999</v>
      </c>
      <c r="BK23">
        <v>0.02</v>
      </c>
      <c r="BL23">
        <v>7.4850000000000003</v>
      </c>
      <c r="BM23">
        <v>0.51390000000000002</v>
      </c>
      <c r="BQ23">
        <v>79.269000000000005</v>
      </c>
      <c r="BR23">
        <v>7.4949000000000002E-2</v>
      </c>
      <c r="BS23">
        <v>-5</v>
      </c>
      <c r="BT23">
        <v>6.0000000000000001E-3</v>
      </c>
      <c r="BU23">
        <v>1.831566</v>
      </c>
      <c r="BW23" s="4">
        <f t="shared" si="9"/>
        <v>0.48389973720000001</v>
      </c>
      <c r="BX23" t="e">
        <v>#NAME?</v>
      </c>
      <c r="BY23" s="4">
        <f t="shared" si="10"/>
        <v>4016.7983691922213</v>
      </c>
      <c r="BZ23" s="4">
        <f t="shared" si="11"/>
        <v>167.69873975606401</v>
      </c>
      <c r="CA23" s="4">
        <f t="shared" si="12"/>
        <v>10.121855532656999</v>
      </c>
      <c r="CB23" s="4">
        <f t="shared" si="13"/>
        <v>0.69680128040622002</v>
      </c>
    </row>
    <row r="24" spans="1:80" customFormat="1" x14ac:dyDescent="0.25">
      <c r="A24" s="26">
        <v>43530</v>
      </c>
      <c r="B24" s="27">
        <v>0.61649106481481486</v>
      </c>
      <c r="C24">
        <v>13.752000000000001</v>
      </c>
      <c r="D24">
        <v>0.20519999999999999</v>
      </c>
      <c r="E24">
        <v>2052.1894010000001</v>
      </c>
      <c r="F24">
        <v>356.3</v>
      </c>
      <c r="G24">
        <v>1.3</v>
      </c>
      <c r="H24">
        <v>61.9</v>
      </c>
      <c r="J24">
        <v>0.5</v>
      </c>
      <c r="K24">
        <v>0.88180000000000003</v>
      </c>
      <c r="L24">
        <v>12.126799999999999</v>
      </c>
      <c r="M24">
        <v>0.18099999999999999</v>
      </c>
      <c r="N24">
        <v>314.20339999999999</v>
      </c>
      <c r="O24">
        <v>1.1226</v>
      </c>
      <c r="P24">
        <v>315.3</v>
      </c>
      <c r="Q24">
        <v>257.34930000000003</v>
      </c>
      <c r="R24">
        <v>0.91949999999999998</v>
      </c>
      <c r="S24">
        <v>258.3</v>
      </c>
      <c r="T24">
        <v>61.8812</v>
      </c>
      <c r="W24">
        <v>0</v>
      </c>
      <c r="X24">
        <v>0.44090000000000001</v>
      </c>
      <c r="Y24">
        <v>11.9</v>
      </c>
      <c r="Z24">
        <v>871</v>
      </c>
      <c r="AA24">
        <v>859</v>
      </c>
      <c r="AB24">
        <v>876</v>
      </c>
      <c r="AC24">
        <v>89</v>
      </c>
      <c r="AD24">
        <v>28</v>
      </c>
      <c r="AE24">
        <v>0.64</v>
      </c>
      <c r="AF24">
        <v>982</v>
      </c>
      <c r="AG24">
        <v>2</v>
      </c>
      <c r="AH24">
        <v>38</v>
      </c>
      <c r="AI24">
        <v>36</v>
      </c>
      <c r="AJ24">
        <v>189</v>
      </c>
      <c r="AK24">
        <v>168</v>
      </c>
      <c r="AL24">
        <v>4.4000000000000004</v>
      </c>
      <c r="AM24">
        <v>174.5</v>
      </c>
      <c r="AN24" t="s">
        <v>155</v>
      </c>
      <c r="AO24">
        <v>2</v>
      </c>
      <c r="AP24" s="28">
        <v>0.82497685185185177</v>
      </c>
      <c r="AQ24">
        <v>47.158937000000002</v>
      </c>
      <c r="AR24">
        <v>-88.486858999999995</v>
      </c>
      <c r="AS24">
        <v>311.39999999999998</v>
      </c>
      <c r="AT24">
        <v>43.4</v>
      </c>
      <c r="AU24">
        <v>12</v>
      </c>
      <c r="AV24">
        <v>8</v>
      </c>
      <c r="AW24" t="s">
        <v>210</v>
      </c>
      <c r="AX24">
        <v>1.2431000000000001</v>
      </c>
      <c r="AY24">
        <v>2.7431000000000001</v>
      </c>
      <c r="AZ24">
        <v>3.0861999999999998</v>
      </c>
      <c r="BA24">
        <v>14.686999999999999</v>
      </c>
      <c r="BB24">
        <v>15.82</v>
      </c>
      <c r="BC24">
        <v>1.08</v>
      </c>
      <c r="BD24">
        <v>13.406000000000001</v>
      </c>
      <c r="BE24">
        <v>3110.72</v>
      </c>
      <c r="BF24">
        <v>29.544</v>
      </c>
      <c r="BG24">
        <v>8.44</v>
      </c>
      <c r="BH24">
        <v>0.03</v>
      </c>
      <c r="BI24">
        <v>8.4710000000000001</v>
      </c>
      <c r="BJ24">
        <v>6.9130000000000003</v>
      </c>
      <c r="BK24">
        <v>2.5000000000000001E-2</v>
      </c>
      <c r="BL24">
        <v>6.9379999999999997</v>
      </c>
      <c r="BM24">
        <v>0.50409999999999999</v>
      </c>
      <c r="BQ24">
        <v>82.233999999999995</v>
      </c>
      <c r="BR24">
        <v>0.11573700000000001</v>
      </c>
      <c r="BS24">
        <v>-5</v>
      </c>
      <c r="BT24">
        <v>6.0000000000000001E-3</v>
      </c>
      <c r="BU24">
        <v>2.8283230000000001</v>
      </c>
      <c r="BW24" s="4">
        <f t="shared" si="9"/>
        <v>0.74724293659999996</v>
      </c>
      <c r="BX24" t="e">
        <v>#NAME?</v>
      </c>
      <c r="BY24" s="4">
        <f t="shared" si="10"/>
        <v>6513.2489189711678</v>
      </c>
      <c r="BZ24" s="4">
        <f t="shared" si="11"/>
        <v>61.859449279293592</v>
      </c>
      <c r="CA24" s="4">
        <f t="shared" si="12"/>
        <v>14.474491364329701</v>
      </c>
      <c r="CB24" s="4">
        <f t="shared" si="13"/>
        <v>1.05548836926929</v>
      </c>
    </row>
    <row r="25" spans="1:80" customFormat="1" x14ac:dyDescent="0.25">
      <c r="A25" s="26">
        <v>43530</v>
      </c>
      <c r="B25" s="27">
        <v>0.6165026388888889</v>
      </c>
      <c r="C25">
        <v>14.037000000000001</v>
      </c>
      <c r="D25">
        <v>0.39200000000000002</v>
      </c>
      <c r="E25">
        <v>3920.1303210000001</v>
      </c>
      <c r="F25">
        <v>357.9</v>
      </c>
      <c r="G25">
        <v>1.3</v>
      </c>
      <c r="H25">
        <v>55.1</v>
      </c>
      <c r="J25">
        <v>0.4</v>
      </c>
      <c r="K25">
        <v>0.87819999999999998</v>
      </c>
      <c r="L25">
        <v>12.3277</v>
      </c>
      <c r="M25">
        <v>0.34429999999999999</v>
      </c>
      <c r="N25">
        <v>314.30529999999999</v>
      </c>
      <c r="O25">
        <v>1.1416999999999999</v>
      </c>
      <c r="P25">
        <v>315.39999999999998</v>
      </c>
      <c r="Q25">
        <v>255.8032</v>
      </c>
      <c r="R25">
        <v>0.92920000000000003</v>
      </c>
      <c r="S25">
        <v>256.7</v>
      </c>
      <c r="T25">
        <v>55.1</v>
      </c>
      <c r="W25">
        <v>0</v>
      </c>
      <c r="X25">
        <v>0.3513</v>
      </c>
      <c r="Y25">
        <v>11.9</v>
      </c>
      <c r="Z25">
        <v>877</v>
      </c>
      <c r="AA25">
        <v>864</v>
      </c>
      <c r="AB25">
        <v>881</v>
      </c>
      <c r="AC25">
        <v>89</v>
      </c>
      <c r="AD25">
        <v>26.34</v>
      </c>
      <c r="AE25">
        <v>0.6</v>
      </c>
      <c r="AF25">
        <v>982</v>
      </c>
      <c r="AG25">
        <v>1.2</v>
      </c>
      <c r="AH25">
        <v>38</v>
      </c>
      <c r="AI25">
        <v>36</v>
      </c>
      <c r="AJ25">
        <v>189</v>
      </c>
      <c r="AK25">
        <v>168</v>
      </c>
      <c r="AL25">
        <v>4.3</v>
      </c>
      <c r="AM25">
        <v>174.8</v>
      </c>
      <c r="AN25" t="s">
        <v>155</v>
      </c>
      <c r="AO25">
        <v>2</v>
      </c>
      <c r="AP25" s="28">
        <v>0.82498842592592592</v>
      </c>
      <c r="AQ25">
        <v>47.158918</v>
      </c>
      <c r="AR25">
        <v>-88.486643000000001</v>
      </c>
      <c r="AS25">
        <v>311.10000000000002</v>
      </c>
      <c r="AT25">
        <v>39.799999999999997</v>
      </c>
      <c r="AU25">
        <v>12</v>
      </c>
      <c r="AV25">
        <v>8</v>
      </c>
      <c r="AW25" t="s">
        <v>210</v>
      </c>
      <c r="AX25">
        <v>1.3431</v>
      </c>
      <c r="AY25">
        <v>2.0242</v>
      </c>
      <c r="AZ25">
        <v>2.8121</v>
      </c>
      <c r="BA25">
        <v>14.686999999999999</v>
      </c>
      <c r="BB25">
        <v>15.32</v>
      </c>
      <c r="BC25">
        <v>1.04</v>
      </c>
      <c r="BD25">
        <v>13.865</v>
      </c>
      <c r="BE25">
        <v>3071.2840000000001</v>
      </c>
      <c r="BF25">
        <v>54.591000000000001</v>
      </c>
      <c r="BG25">
        <v>8.1999999999999993</v>
      </c>
      <c r="BH25">
        <v>0.03</v>
      </c>
      <c r="BI25">
        <v>8.23</v>
      </c>
      <c r="BJ25">
        <v>6.6740000000000004</v>
      </c>
      <c r="BK25">
        <v>2.4E-2</v>
      </c>
      <c r="BL25">
        <v>6.6980000000000004</v>
      </c>
      <c r="BM25">
        <v>0.43590000000000001</v>
      </c>
      <c r="BQ25">
        <v>63.636000000000003</v>
      </c>
      <c r="BR25">
        <v>0.19581200000000001</v>
      </c>
      <c r="BS25">
        <v>-5</v>
      </c>
      <c r="BT25">
        <v>6.0000000000000001E-3</v>
      </c>
      <c r="BU25">
        <v>4.7851549999999996</v>
      </c>
      <c r="BW25" s="4">
        <f t="shared" si="9"/>
        <v>1.2642379509999999</v>
      </c>
      <c r="BX25" t="e">
        <v>#NAME?</v>
      </c>
      <c r="BY25" s="4">
        <f t="shared" si="10"/>
        <v>10879.870762871506</v>
      </c>
      <c r="BZ25" s="4">
        <f t="shared" si="11"/>
        <v>193.38590140668148</v>
      </c>
      <c r="CA25" s="4">
        <f t="shared" si="12"/>
        <v>23.642312945140997</v>
      </c>
      <c r="CB25" s="4">
        <f t="shared" si="13"/>
        <v>1.5441540624493499</v>
      </c>
    </row>
    <row r="26" spans="1:80" customFormat="1" x14ac:dyDescent="0.25">
      <c r="A26" s="26">
        <v>43530</v>
      </c>
      <c r="B26" s="27">
        <v>0.61651421296296294</v>
      </c>
      <c r="C26">
        <v>14.045999999999999</v>
      </c>
      <c r="D26">
        <v>1.2503</v>
      </c>
      <c r="E26">
        <v>12502.963576</v>
      </c>
      <c r="F26">
        <v>395.5</v>
      </c>
      <c r="G26">
        <v>1.3</v>
      </c>
      <c r="H26">
        <v>70.7</v>
      </c>
      <c r="J26">
        <v>0.41</v>
      </c>
      <c r="K26">
        <v>0.87090000000000001</v>
      </c>
      <c r="L26">
        <v>12.2326</v>
      </c>
      <c r="M26">
        <v>1.0888</v>
      </c>
      <c r="N26">
        <v>344.45170000000002</v>
      </c>
      <c r="O26">
        <v>1.1321000000000001</v>
      </c>
      <c r="P26">
        <v>345.6</v>
      </c>
      <c r="Q26">
        <v>280.0188</v>
      </c>
      <c r="R26">
        <v>0.92030000000000001</v>
      </c>
      <c r="S26">
        <v>280.89999999999998</v>
      </c>
      <c r="T26">
        <v>70.707599999999999</v>
      </c>
      <c r="W26">
        <v>0</v>
      </c>
      <c r="X26">
        <v>0.3609</v>
      </c>
      <c r="Y26">
        <v>12</v>
      </c>
      <c r="Z26">
        <v>881</v>
      </c>
      <c r="AA26">
        <v>869</v>
      </c>
      <c r="AB26">
        <v>885</v>
      </c>
      <c r="AC26">
        <v>89</v>
      </c>
      <c r="AD26">
        <v>26.04</v>
      </c>
      <c r="AE26">
        <v>0.6</v>
      </c>
      <c r="AF26">
        <v>982</v>
      </c>
      <c r="AG26">
        <v>1</v>
      </c>
      <c r="AH26">
        <v>38</v>
      </c>
      <c r="AI26">
        <v>36</v>
      </c>
      <c r="AJ26">
        <v>189</v>
      </c>
      <c r="AK26">
        <v>168</v>
      </c>
      <c r="AL26">
        <v>4.4000000000000004</v>
      </c>
      <c r="AM26">
        <v>175</v>
      </c>
      <c r="AN26" t="s">
        <v>155</v>
      </c>
      <c r="AO26">
        <v>2</v>
      </c>
      <c r="AP26" s="28">
        <v>0.82500000000000007</v>
      </c>
      <c r="AQ26">
        <v>47.158887</v>
      </c>
      <c r="AR26">
        <v>-88.486445000000003</v>
      </c>
      <c r="AS26">
        <v>311.10000000000002</v>
      </c>
      <c r="AT26">
        <v>36.700000000000003</v>
      </c>
      <c r="AU26">
        <v>12</v>
      </c>
      <c r="AV26">
        <v>8</v>
      </c>
      <c r="AW26" t="s">
        <v>210</v>
      </c>
      <c r="AX26">
        <v>1.4</v>
      </c>
      <c r="AY26">
        <v>1.3448</v>
      </c>
      <c r="AZ26">
        <v>2.6017000000000001</v>
      </c>
      <c r="BA26">
        <v>14.686999999999999</v>
      </c>
      <c r="BB26">
        <v>14.39</v>
      </c>
      <c r="BC26">
        <v>0.98</v>
      </c>
      <c r="BD26">
        <v>14.827999999999999</v>
      </c>
      <c r="BE26">
        <v>2898.2559999999999</v>
      </c>
      <c r="BF26">
        <v>164.19499999999999</v>
      </c>
      <c r="BG26">
        <v>8.5459999999999994</v>
      </c>
      <c r="BH26">
        <v>2.8000000000000001E-2</v>
      </c>
      <c r="BI26">
        <v>8.5749999999999993</v>
      </c>
      <c r="BJ26">
        <v>6.9480000000000004</v>
      </c>
      <c r="BK26">
        <v>2.3E-2</v>
      </c>
      <c r="BL26">
        <v>6.9710000000000001</v>
      </c>
      <c r="BM26">
        <v>0.53200000000000003</v>
      </c>
      <c r="BQ26">
        <v>62.170999999999999</v>
      </c>
      <c r="BR26">
        <v>0.22838900000000001</v>
      </c>
      <c r="BS26">
        <v>-5</v>
      </c>
      <c r="BT26">
        <v>6.0000000000000001E-3</v>
      </c>
      <c r="BU26">
        <v>5.5812559999999998</v>
      </c>
      <c r="BW26" s="4">
        <f t="shared" si="9"/>
        <v>1.4745678351999998</v>
      </c>
      <c r="BX26" t="e">
        <v>#NAME?</v>
      </c>
      <c r="BY26" s="4">
        <f t="shared" si="10"/>
        <v>11975.025202863499</v>
      </c>
      <c r="BZ26" s="4">
        <f t="shared" si="11"/>
        <v>678.42152769947586</v>
      </c>
      <c r="CA26" s="4">
        <f t="shared" si="12"/>
        <v>28.707772919126398</v>
      </c>
      <c r="CB26" s="4">
        <f t="shared" si="13"/>
        <v>2.1981196305376001</v>
      </c>
    </row>
    <row r="27" spans="1:80" customFormat="1" x14ac:dyDescent="0.25">
      <c r="A27" s="26">
        <v>43530</v>
      </c>
      <c r="B27" s="27">
        <v>0.61652578703703698</v>
      </c>
      <c r="C27">
        <v>13.792</v>
      </c>
      <c r="D27">
        <v>2.1402999999999999</v>
      </c>
      <c r="E27">
        <v>21402.568659</v>
      </c>
      <c r="F27">
        <v>394.3</v>
      </c>
      <c r="G27">
        <v>1.3</v>
      </c>
      <c r="H27">
        <v>76.7</v>
      </c>
      <c r="J27">
        <v>0.5</v>
      </c>
      <c r="K27">
        <v>0.86509999999999998</v>
      </c>
      <c r="L27">
        <v>11.931699999999999</v>
      </c>
      <c r="M27">
        <v>1.8514999999999999</v>
      </c>
      <c r="N27">
        <v>341.10059999999999</v>
      </c>
      <c r="O27">
        <v>1.1246</v>
      </c>
      <c r="P27">
        <v>342.2</v>
      </c>
      <c r="Q27">
        <v>277.2946</v>
      </c>
      <c r="R27">
        <v>0.9143</v>
      </c>
      <c r="S27">
        <v>278.2</v>
      </c>
      <c r="T27">
        <v>76.706299999999999</v>
      </c>
      <c r="W27">
        <v>0</v>
      </c>
      <c r="X27">
        <v>0.4325</v>
      </c>
      <c r="Y27">
        <v>11.9</v>
      </c>
      <c r="Z27">
        <v>873</v>
      </c>
      <c r="AA27">
        <v>863</v>
      </c>
      <c r="AB27">
        <v>878</v>
      </c>
      <c r="AC27">
        <v>89</v>
      </c>
      <c r="AD27">
        <v>26.04</v>
      </c>
      <c r="AE27">
        <v>0.6</v>
      </c>
      <c r="AF27">
        <v>982</v>
      </c>
      <c r="AG27">
        <v>1</v>
      </c>
      <c r="AH27">
        <v>38</v>
      </c>
      <c r="AI27">
        <v>36</v>
      </c>
      <c r="AJ27">
        <v>189</v>
      </c>
      <c r="AK27">
        <v>168</v>
      </c>
      <c r="AL27">
        <v>4.4000000000000004</v>
      </c>
      <c r="AM27">
        <v>175</v>
      </c>
      <c r="AN27" t="s">
        <v>155</v>
      </c>
      <c r="AO27">
        <v>2</v>
      </c>
      <c r="AP27" s="28">
        <v>0.82501157407407411</v>
      </c>
      <c r="AQ27">
        <v>47.158844000000002</v>
      </c>
      <c r="AR27">
        <v>-88.486251999999993</v>
      </c>
      <c r="AS27">
        <v>311.2</v>
      </c>
      <c r="AT27">
        <v>35.200000000000003</v>
      </c>
      <c r="AU27">
        <v>12</v>
      </c>
      <c r="AV27">
        <v>8</v>
      </c>
      <c r="AW27" t="s">
        <v>210</v>
      </c>
      <c r="AX27">
        <v>1.4431</v>
      </c>
      <c r="AY27">
        <v>1.4552</v>
      </c>
      <c r="AZ27">
        <v>2.6983000000000001</v>
      </c>
      <c r="BA27">
        <v>14.686999999999999</v>
      </c>
      <c r="BB27">
        <v>13.74</v>
      </c>
      <c r="BC27">
        <v>0.94</v>
      </c>
      <c r="BD27">
        <v>15.593999999999999</v>
      </c>
      <c r="BE27">
        <v>2731.8789999999999</v>
      </c>
      <c r="BF27">
        <v>269.815</v>
      </c>
      <c r="BG27">
        <v>8.1790000000000003</v>
      </c>
      <c r="BH27">
        <v>2.7E-2</v>
      </c>
      <c r="BI27">
        <v>8.2059999999999995</v>
      </c>
      <c r="BJ27">
        <v>6.649</v>
      </c>
      <c r="BK27">
        <v>2.1999999999999999E-2</v>
      </c>
      <c r="BL27">
        <v>6.6710000000000003</v>
      </c>
      <c r="BM27">
        <v>0.55769999999999997</v>
      </c>
      <c r="BQ27">
        <v>72.010000000000005</v>
      </c>
      <c r="BR27">
        <v>0.14179900000000001</v>
      </c>
      <c r="BS27">
        <v>-5</v>
      </c>
      <c r="BT27">
        <v>6.8430000000000001E-3</v>
      </c>
      <c r="BU27">
        <v>3.4652129999999999</v>
      </c>
      <c r="BW27" s="4">
        <f t="shared" si="9"/>
        <v>0.91550927459999998</v>
      </c>
      <c r="BX27" t="e">
        <v>#NAME?</v>
      </c>
      <c r="BY27" s="4">
        <f t="shared" si="10"/>
        <v>7008.0815054555469</v>
      </c>
      <c r="BZ27" s="4">
        <f t="shared" si="11"/>
        <v>692.15565967397845</v>
      </c>
      <c r="CA27" s="4">
        <f t="shared" si="12"/>
        <v>17.056660975751097</v>
      </c>
      <c r="CB27" s="4">
        <f t="shared" si="13"/>
        <v>1.4306662394610299</v>
      </c>
    </row>
    <row r="28" spans="1:80" customFormat="1" x14ac:dyDescent="0.25">
      <c r="A28" s="26">
        <v>43530</v>
      </c>
      <c r="B28" s="27">
        <v>0.61653736111111113</v>
      </c>
      <c r="C28">
        <v>13.808999999999999</v>
      </c>
      <c r="D28">
        <v>2.3024</v>
      </c>
      <c r="E28">
        <v>23023.653043999999</v>
      </c>
      <c r="F28">
        <v>337.2</v>
      </c>
      <c r="G28">
        <v>1.4</v>
      </c>
      <c r="H28">
        <v>80.900000000000006</v>
      </c>
      <c r="J28">
        <v>0.5</v>
      </c>
      <c r="K28">
        <v>0.86360000000000003</v>
      </c>
      <c r="L28">
        <v>11.924799999999999</v>
      </c>
      <c r="M28">
        <v>1.9882</v>
      </c>
      <c r="N28">
        <v>291.21600000000001</v>
      </c>
      <c r="O28">
        <v>1.1865000000000001</v>
      </c>
      <c r="P28">
        <v>292.39999999999998</v>
      </c>
      <c r="Q28">
        <v>236.7413</v>
      </c>
      <c r="R28">
        <v>0.96460000000000001</v>
      </c>
      <c r="S28">
        <v>237.7</v>
      </c>
      <c r="T28">
        <v>80.947100000000006</v>
      </c>
      <c r="W28">
        <v>0</v>
      </c>
      <c r="X28">
        <v>0.43180000000000002</v>
      </c>
      <c r="Y28">
        <v>11.9</v>
      </c>
      <c r="Z28">
        <v>866</v>
      </c>
      <c r="AA28">
        <v>856</v>
      </c>
      <c r="AB28">
        <v>872</v>
      </c>
      <c r="AC28">
        <v>89</v>
      </c>
      <c r="AD28">
        <v>26.04</v>
      </c>
      <c r="AE28">
        <v>0.6</v>
      </c>
      <c r="AF28">
        <v>982</v>
      </c>
      <c r="AG28">
        <v>1</v>
      </c>
      <c r="AH28">
        <v>38</v>
      </c>
      <c r="AI28">
        <v>36</v>
      </c>
      <c r="AJ28">
        <v>189</v>
      </c>
      <c r="AK28">
        <v>168</v>
      </c>
      <c r="AL28">
        <v>4.4000000000000004</v>
      </c>
      <c r="AM28">
        <v>175</v>
      </c>
      <c r="AN28" t="s">
        <v>155</v>
      </c>
      <c r="AO28">
        <v>2</v>
      </c>
      <c r="AP28" s="28">
        <v>0.82502314814814814</v>
      </c>
      <c r="AQ28">
        <v>47.158782000000002</v>
      </c>
      <c r="AR28">
        <v>-88.486065999999994</v>
      </c>
      <c r="AS28">
        <v>311.2</v>
      </c>
      <c r="AT28">
        <v>34.6</v>
      </c>
      <c r="AU28">
        <v>12</v>
      </c>
      <c r="AV28">
        <v>8</v>
      </c>
      <c r="AW28" t="s">
        <v>210</v>
      </c>
      <c r="AX28">
        <v>1.5</v>
      </c>
      <c r="AY28">
        <v>1</v>
      </c>
      <c r="AZ28">
        <v>2.1276000000000002</v>
      </c>
      <c r="BA28">
        <v>14.686999999999999</v>
      </c>
      <c r="BB28">
        <v>13.58</v>
      </c>
      <c r="BC28">
        <v>0.92</v>
      </c>
      <c r="BD28">
        <v>15.798999999999999</v>
      </c>
      <c r="BE28">
        <v>2704.6770000000001</v>
      </c>
      <c r="BF28">
        <v>287.02</v>
      </c>
      <c r="BG28">
        <v>6.9169999999999998</v>
      </c>
      <c r="BH28">
        <v>2.8000000000000001E-2</v>
      </c>
      <c r="BI28">
        <v>6.9450000000000003</v>
      </c>
      <c r="BJ28">
        <v>5.6230000000000002</v>
      </c>
      <c r="BK28">
        <v>2.3E-2</v>
      </c>
      <c r="BL28">
        <v>5.6459999999999999</v>
      </c>
      <c r="BM28">
        <v>0.58299999999999996</v>
      </c>
      <c r="BQ28">
        <v>71.207999999999998</v>
      </c>
      <c r="BR28">
        <v>6.2617999999999993E-2</v>
      </c>
      <c r="BS28">
        <v>-5</v>
      </c>
      <c r="BT28">
        <v>6.1570000000000001E-3</v>
      </c>
      <c r="BU28">
        <v>1.530227</v>
      </c>
      <c r="BW28" s="4">
        <f t="shared" si="9"/>
        <v>0.4042859734</v>
      </c>
      <c r="BX28" t="e">
        <v>#NAME?</v>
      </c>
      <c r="BY28" s="4">
        <f t="shared" si="10"/>
        <v>3063.9312619739635</v>
      </c>
      <c r="BZ28" s="4">
        <f t="shared" si="11"/>
        <v>325.14401934566195</v>
      </c>
      <c r="CA28" s="4">
        <f t="shared" si="12"/>
        <v>6.3698864914662998</v>
      </c>
      <c r="CB28" s="4">
        <f t="shared" si="13"/>
        <v>0.66043816904229991</v>
      </c>
    </row>
    <row r="29" spans="1:80" customFormat="1" x14ac:dyDescent="0.25">
      <c r="A29" s="26">
        <v>43530</v>
      </c>
      <c r="B29" s="27">
        <v>0.61654893518518517</v>
      </c>
      <c r="C29">
        <v>13.981</v>
      </c>
      <c r="D29">
        <v>1.6132</v>
      </c>
      <c r="E29">
        <v>16131.617391</v>
      </c>
      <c r="F29">
        <v>283.39999999999998</v>
      </c>
      <c r="G29">
        <v>1.5</v>
      </c>
      <c r="H29">
        <v>86.2</v>
      </c>
      <c r="J29">
        <v>0.5</v>
      </c>
      <c r="K29">
        <v>0.86829999999999996</v>
      </c>
      <c r="L29">
        <v>12.139200000000001</v>
      </c>
      <c r="M29">
        <v>1.4006000000000001</v>
      </c>
      <c r="N29">
        <v>246.02969999999999</v>
      </c>
      <c r="O29">
        <v>1.2797000000000001</v>
      </c>
      <c r="P29">
        <v>247.3</v>
      </c>
      <c r="Q29">
        <v>200.00749999999999</v>
      </c>
      <c r="R29">
        <v>1.0403</v>
      </c>
      <c r="S29">
        <v>201</v>
      </c>
      <c r="T29">
        <v>86.227199999999996</v>
      </c>
      <c r="W29">
        <v>0</v>
      </c>
      <c r="X29">
        <v>0.43409999999999999</v>
      </c>
      <c r="Y29">
        <v>12</v>
      </c>
      <c r="Z29">
        <v>868</v>
      </c>
      <c r="AA29">
        <v>858</v>
      </c>
      <c r="AB29">
        <v>873</v>
      </c>
      <c r="AC29">
        <v>89</v>
      </c>
      <c r="AD29">
        <v>26.04</v>
      </c>
      <c r="AE29">
        <v>0.6</v>
      </c>
      <c r="AF29">
        <v>982</v>
      </c>
      <c r="AG29">
        <v>1</v>
      </c>
      <c r="AH29">
        <v>38</v>
      </c>
      <c r="AI29">
        <v>36</v>
      </c>
      <c r="AJ29">
        <v>189.8</v>
      </c>
      <c r="AK29">
        <v>168</v>
      </c>
      <c r="AL29">
        <v>4.5</v>
      </c>
      <c r="AM29">
        <v>175</v>
      </c>
      <c r="AN29" t="s">
        <v>155</v>
      </c>
      <c r="AO29">
        <v>2</v>
      </c>
      <c r="AP29" s="28">
        <v>0.82503472222222218</v>
      </c>
      <c r="AQ29">
        <v>47.158715999999998</v>
      </c>
      <c r="AR29">
        <v>-88.485893000000004</v>
      </c>
      <c r="AS29">
        <v>311</v>
      </c>
      <c r="AT29">
        <v>33.700000000000003</v>
      </c>
      <c r="AU29">
        <v>12</v>
      </c>
      <c r="AV29">
        <v>9</v>
      </c>
      <c r="AW29" t="s">
        <v>209</v>
      </c>
      <c r="AX29">
        <v>1.3275999999999999</v>
      </c>
      <c r="AY29">
        <v>1.0430999999999999</v>
      </c>
      <c r="AZ29">
        <v>1.9</v>
      </c>
      <c r="BA29">
        <v>14.686999999999999</v>
      </c>
      <c r="BB29">
        <v>14.09</v>
      </c>
      <c r="BC29">
        <v>0.96</v>
      </c>
      <c r="BD29">
        <v>15.173</v>
      </c>
      <c r="BE29">
        <v>2829.2849999999999</v>
      </c>
      <c r="BF29">
        <v>207.774</v>
      </c>
      <c r="BG29">
        <v>6.0049999999999999</v>
      </c>
      <c r="BH29">
        <v>3.1E-2</v>
      </c>
      <c r="BI29">
        <v>6.0359999999999996</v>
      </c>
      <c r="BJ29">
        <v>4.8819999999999997</v>
      </c>
      <c r="BK29">
        <v>2.5000000000000001E-2</v>
      </c>
      <c r="BL29">
        <v>4.907</v>
      </c>
      <c r="BM29">
        <v>0.63819999999999999</v>
      </c>
      <c r="BQ29">
        <v>73.570999999999998</v>
      </c>
      <c r="BR29">
        <v>9.1424000000000005E-2</v>
      </c>
      <c r="BS29">
        <v>-5</v>
      </c>
      <c r="BT29">
        <v>5.1580000000000003E-3</v>
      </c>
      <c r="BU29">
        <v>2.2341639999999998</v>
      </c>
      <c r="BW29" s="4">
        <f t="shared" si="9"/>
        <v>0.59026612879999996</v>
      </c>
      <c r="BX29" t="e">
        <v>#NAME?</v>
      </c>
      <c r="BY29" s="4">
        <f t="shared" si="10"/>
        <v>4679.5004786354211</v>
      </c>
      <c r="BZ29" s="4">
        <f t="shared" si="11"/>
        <v>343.64814164992077</v>
      </c>
      <c r="CA29" s="4">
        <f t="shared" si="12"/>
        <v>8.0745917561143976</v>
      </c>
      <c r="CB29" s="4">
        <f t="shared" si="13"/>
        <v>1.0555519169914398</v>
      </c>
    </row>
    <row r="30" spans="1:80" customFormat="1" x14ac:dyDescent="0.25">
      <c r="A30" s="26">
        <v>43530</v>
      </c>
      <c r="B30" s="27">
        <v>0.61656050925925932</v>
      </c>
      <c r="C30">
        <v>14.03</v>
      </c>
      <c r="D30">
        <v>1.1335</v>
      </c>
      <c r="E30">
        <v>11334.784768</v>
      </c>
      <c r="F30">
        <v>240.9</v>
      </c>
      <c r="G30">
        <v>1.5</v>
      </c>
      <c r="H30">
        <v>102.2</v>
      </c>
      <c r="J30">
        <v>0.4</v>
      </c>
      <c r="K30">
        <v>0.872</v>
      </c>
      <c r="L30">
        <v>12.233599999999999</v>
      </c>
      <c r="M30">
        <v>0.98839999999999995</v>
      </c>
      <c r="N30">
        <v>210.05779999999999</v>
      </c>
      <c r="O30">
        <v>1.3080000000000001</v>
      </c>
      <c r="P30">
        <v>211.4</v>
      </c>
      <c r="Q30">
        <v>170.7645</v>
      </c>
      <c r="R30">
        <v>1.0632999999999999</v>
      </c>
      <c r="S30">
        <v>171.8</v>
      </c>
      <c r="T30">
        <v>102.2431</v>
      </c>
      <c r="W30">
        <v>0</v>
      </c>
      <c r="X30">
        <v>0.3488</v>
      </c>
      <c r="Y30">
        <v>11.9</v>
      </c>
      <c r="Z30">
        <v>872</v>
      </c>
      <c r="AA30">
        <v>861</v>
      </c>
      <c r="AB30">
        <v>876</v>
      </c>
      <c r="AC30">
        <v>89</v>
      </c>
      <c r="AD30">
        <v>26.04</v>
      </c>
      <c r="AE30">
        <v>0.6</v>
      </c>
      <c r="AF30">
        <v>982</v>
      </c>
      <c r="AG30">
        <v>1</v>
      </c>
      <c r="AH30">
        <v>38</v>
      </c>
      <c r="AI30">
        <v>36</v>
      </c>
      <c r="AJ30">
        <v>190</v>
      </c>
      <c r="AK30">
        <v>168</v>
      </c>
      <c r="AL30">
        <v>4.4000000000000004</v>
      </c>
      <c r="AM30">
        <v>175</v>
      </c>
      <c r="AN30" t="s">
        <v>155</v>
      </c>
      <c r="AO30">
        <v>2</v>
      </c>
      <c r="AP30" s="28">
        <v>0.82504629629629633</v>
      </c>
      <c r="AQ30">
        <v>47.158659999999998</v>
      </c>
      <c r="AR30">
        <v>-88.485746000000006</v>
      </c>
      <c r="AS30">
        <v>310.89999999999998</v>
      </c>
      <c r="AT30">
        <v>30.9</v>
      </c>
      <c r="AU30">
        <v>12</v>
      </c>
      <c r="AV30">
        <v>9</v>
      </c>
      <c r="AW30" t="s">
        <v>209</v>
      </c>
      <c r="AX30">
        <v>1.1000000000000001</v>
      </c>
      <c r="AY30">
        <v>1.1000000000000001</v>
      </c>
      <c r="AZ30">
        <v>1.9</v>
      </c>
      <c r="BA30">
        <v>14.686999999999999</v>
      </c>
      <c r="BB30">
        <v>14.52</v>
      </c>
      <c r="BC30">
        <v>0.99</v>
      </c>
      <c r="BD30">
        <v>14.682</v>
      </c>
      <c r="BE30">
        <v>2919.66</v>
      </c>
      <c r="BF30">
        <v>150.13200000000001</v>
      </c>
      <c r="BG30">
        <v>5.25</v>
      </c>
      <c r="BH30">
        <v>3.3000000000000002E-2</v>
      </c>
      <c r="BI30">
        <v>5.2830000000000004</v>
      </c>
      <c r="BJ30">
        <v>4.2679999999999998</v>
      </c>
      <c r="BK30">
        <v>2.7E-2</v>
      </c>
      <c r="BL30">
        <v>4.2939999999999996</v>
      </c>
      <c r="BM30">
        <v>0.77490000000000003</v>
      </c>
      <c r="BQ30">
        <v>60.526000000000003</v>
      </c>
      <c r="BR30">
        <v>0.146199</v>
      </c>
      <c r="BS30">
        <v>-5</v>
      </c>
      <c r="BT30">
        <v>5.8430000000000001E-3</v>
      </c>
      <c r="BU30">
        <v>3.572743</v>
      </c>
      <c r="BW30" s="4">
        <f t="shared" si="9"/>
        <v>0.94391870059999994</v>
      </c>
      <c r="BX30" t="e">
        <v>#NAME?</v>
      </c>
      <c r="BY30" s="4">
        <f t="shared" si="10"/>
        <v>7722.2135307094131</v>
      </c>
      <c r="BZ30" s="4">
        <f t="shared" si="11"/>
        <v>397.0843734518628</v>
      </c>
      <c r="CA30" s="4">
        <f t="shared" si="12"/>
        <v>11.288440211897198</v>
      </c>
      <c r="CB30" s="4">
        <f t="shared" si="13"/>
        <v>2.0495342830832097</v>
      </c>
    </row>
    <row r="31" spans="1:80" customFormat="1" x14ac:dyDescent="0.25">
      <c r="A31" s="26">
        <v>43530</v>
      </c>
      <c r="B31" s="27">
        <v>0.61657208333333335</v>
      </c>
      <c r="C31">
        <v>13.537000000000001</v>
      </c>
      <c r="D31">
        <v>1.9853000000000001</v>
      </c>
      <c r="E31">
        <v>19852.996689</v>
      </c>
      <c r="F31">
        <v>212.5</v>
      </c>
      <c r="G31">
        <v>1.5</v>
      </c>
      <c r="H31">
        <v>144.69999999999999</v>
      </c>
      <c r="J31">
        <v>0.4</v>
      </c>
      <c r="K31">
        <v>0.86829999999999996</v>
      </c>
      <c r="L31">
        <v>11.753500000000001</v>
      </c>
      <c r="M31">
        <v>1.7238</v>
      </c>
      <c r="N31">
        <v>184.51509999999999</v>
      </c>
      <c r="O31">
        <v>1.3024</v>
      </c>
      <c r="P31">
        <v>185.8</v>
      </c>
      <c r="Q31">
        <v>149.99979999999999</v>
      </c>
      <c r="R31">
        <v>1.0588</v>
      </c>
      <c r="S31">
        <v>151.1</v>
      </c>
      <c r="T31">
        <v>144.7448</v>
      </c>
      <c r="W31">
        <v>0</v>
      </c>
      <c r="X31">
        <v>0.3473</v>
      </c>
      <c r="Y31">
        <v>12</v>
      </c>
      <c r="Z31">
        <v>873</v>
      </c>
      <c r="AA31">
        <v>864</v>
      </c>
      <c r="AB31">
        <v>878</v>
      </c>
      <c r="AC31">
        <v>89</v>
      </c>
      <c r="AD31">
        <v>26.04</v>
      </c>
      <c r="AE31">
        <v>0.6</v>
      </c>
      <c r="AF31">
        <v>982</v>
      </c>
      <c r="AG31">
        <v>1</v>
      </c>
      <c r="AH31">
        <v>38</v>
      </c>
      <c r="AI31">
        <v>36</v>
      </c>
      <c r="AJ31">
        <v>190</v>
      </c>
      <c r="AK31">
        <v>168</v>
      </c>
      <c r="AL31">
        <v>4.4000000000000004</v>
      </c>
      <c r="AM31">
        <v>175</v>
      </c>
      <c r="AN31" t="s">
        <v>155</v>
      </c>
      <c r="AO31">
        <v>2</v>
      </c>
      <c r="AP31" s="28">
        <v>0.82505787037037026</v>
      </c>
      <c r="AQ31">
        <v>47.158614999999998</v>
      </c>
      <c r="AR31">
        <v>-88.485609999999994</v>
      </c>
      <c r="AS31">
        <v>310.8</v>
      </c>
      <c r="AT31">
        <v>27.9</v>
      </c>
      <c r="AU31">
        <v>12</v>
      </c>
      <c r="AV31">
        <v>9</v>
      </c>
      <c r="AW31" t="s">
        <v>209</v>
      </c>
      <c r="AX31">
        <v>1.1000000000000001</v>
      </c>
      <c r="AY31">
        <v>1.1861999999999999</v>
      </c>
      <c r="AZ31">
        <v>1.9431</v>
      </c>
      <c r="BA31">
        <v>14.686999999999999</v>
      </c>
      <c r="BB31">
        <v>14.09</v>
      </c>
      <c r="BC31">
        <v>0.96</v>
      </c>
      <c r="BD31">
        <v>15.170999999999999</v>
      </c>
      <c r="BE31">
        <v>2750.924</v>
      </c>
      <c r="BF31">
        <v>256.786</v>
      </c>
      <c r="BG31">
        <v>4.5229999999999997</v>
      </c>
      <c r="BH31">
        <v>3.2000000000000001E-2</v>
      </c>
      <c r="BI31">
        <v>4.5540000000000003</v>
      </c>
      <c r="BJ31">
        <v>3.677</v>
      </c>
      <c r="BK31">
        <v>2.5999999999999999E-2</v>
      </c>
      <c r="BL31">
        <v>3.702</v>
      </c>
      <c r="BM31">
        <v>1.0758000000000001</v>
      </c>
      <c r="BQ31">
        <v>59.104999999999997</v>
      </c>
      <c r="BR31">
        <v>0.17860400000000001</v>
      </c>
      <c r="BS31">
        <v>-5</v>
      </c>
      <c r="BT31">
        <v>5.1570000000000001E-3</v>
      </c>
      <c r="BU31">
        <v>4.3646349999999998</v>
      </c>
      <c r="BW31" s="4">
        <f t="shared" si="9"/>
        <v>1.153136567</v>
      </c>
      <c r="BX31" t="e">
        <v>#NAME?</v>
      </c>
      <c r="BY31" s="4">
        <f t="shared" si="10"/>
        <v>8888.6186215794223</v>
      </c>
      <c r="BZ31" s="4">
        <f t="shared" si="11"/>
        <v>829.71133385033295</v>
      </c>
      <c r="CA31" s="4">
        <f t="shared" si="12"/>
        <v>11.880899171168499</v>
      </c>
      <c r="CB31" s="4">
        <f t="shared" si="13"/>
        <v>3.4760596487198998</v>
      </c>
    </row>
    <row r="32" spans="1:80" customFormat="1" x14ac:dyDescent="0.25">
      <c r="A32" s="26">
        <v>43530</v>
      </c>
      <c r="B32" s="27">
        <v>0.61658365740740739</v>
      </c>
      <c r="C32">
        <v>13.154999999999999</v>
      </c>
      <c r="D32">
        <v>2.9876999999999998</v>
      </c>
      <c r="E32">
        <v>29876.763519</v>
      </c>
      <c r="F32">
        <v>198</v>
      </c>
      <c r="G32">
        <v>1.5</v>
      </c>
      <c r="H32">
        <v>239.2</v>
      </c>
      <c r="J32">
        <v>0.39</v>
      </c>
      <c r="K32">
        <v>0.86229999999999996</v>
      </c>
      <c r="L32">
        <v>11.344099999999999</v>
      </c>
      <c r="M32">
        <v>2.5764</v>
      </c>
      <c r="N32">
        <v>170.73509999999999</v>
      </c>
      <c r="O32">
        <v>1.2935000000000001</v>
      </c>
      <c r="P32">
        <v>172</v>
      </c>
      <c r="Q32">
        <v>138.79750000000001</v>
      </c>
      <c r="R32">
        <v>1.0515000000000001</v>
      </c>
      <c r="S32">
        <v>139.80000000000001</v>
      </c>
      <c r="T32">
        <v>239.23419999999999</v>
      </c>
      <c r="W32">
        <v>0</v>
      </c>
      <c r="X32">
        <v>0.3347</v>
      </c>
      <c r="Y32">
        <v>11.9</v>
      </c>
      <c r="Z32">
        <v>871</v>
      </c>
      <c r="AA32">
        <v>862</v>
      </c>
      <c r="AB32">
        <v>876</v>
      </c>
      <c r="AC32">
        <v>89</v>
      </c>
      <c r="AD32">
        <v>26.04</v>
      </c>
      <c r="AE32">
        <v>0.6</v>
      </c>
      <c r="AF32">
        <v>982</v>
      </c>
      <c r="AG32">
        <v>1</v>
      </c>
      <c r="AH32">
        <v>38</v>
      </c>
      <c r="AI32">
        <v>35.157842000000002</v>
      </c>
      <c r="AJ32">
        <v>190</v>
      </c>
      <c r="AK32">
        <v>168</v>
      </c>
      <c r="AL32">
        <v>4.5</v>
      </c>
      <c r="AM32">
        <v>175</v>
      </c>
      <c r="AN32" t="s">
        <v>155</v>
      </c>
      <c r="AO32">
        <v>2</v>
      </c>
      <c r="AP32" s="28">
        <v>0.82506944444444441</v>
      </c>
      <c r="AQ32">
        <v>47.158579000000003</v>
      </c>
      <c r="AR32">
        <v>-88.485461999999998</v>
      </c>
      <c r="AS32">
        <v>310.7</v>
      </c>
      <c r="AT32">
        <v>26.9</v>
      </c>
      <c r="AU32">
        <v>12</v>
      </c>
      <c r="AV32">
        <v>9</v>
      </c>
      <c r="AW32" t="s">
        <v>209</v>
      </c>
      <c r="AX32">
        <v>1.1000000000000001</v>
      </c>
      <c r="AY32">
        <v>1.3431</v>
      </c>
      <c r="AZ32">
        <v>2.0430999999999999</v>
      </c>
      <c r="BA32">
        <v>14.686999999999999</v>
      </c>
      <c r="BB32">
        <v>13.45</v>
      </c>
      <c r="BC32">
        <v>0.92</v>
      </c>
      <c r="BD32">
        <v>15.962999999999999</v>
      </c>
      <c r="BE32">
        <v>2568.6390000000001</v>
      </c>
      <c r="BF32">
        <v>371.298</v>
      </c>
      <c r="BG32">
        <v>4.048</v>
      </c>
      <c r="BH32">
        <v>3.1E-2</v>
      </c>
      <c r="BI32">
        <v>4.0789999999999997</v>
      </c>
      <c r="BJ32">
        <v>3.2909999999999999</v>
      </c>
      <c r="BK32">
        <v>2.5000000000000001E-2</v>
      </c>
      <c r="BL32">
        <v>3.3159999999999998</v>
      </c>
      <c r="BM32">
        <v>1.7202</v>
      </c>
      <c r="BQ32">
        <v>55.104999999999997</v>
      </c>
      <c r="BR32">
        <v>0.15520900000000001</v>
      </c>
      <c r="BS32">
        <v>-5</v>
      </c>
      <c r="BT32">
        <v>5.842E-3</v>
      </c>
      <c r="BU32">
        <v>3.7929149999999998</v>
      </c>
      <c r="BW32" s="4">
        <f t="shared" si="9"/>
        <v>1.0020881429999999</v>
      </c>
      <c r="BX32" t="e">
        <v>#NAME?</v>
      </c>
      <c r="BY32" s="4">
        <f t="shared" si="10"/>
        <v>7212.4685394047046</v>
      </c>
      <c r="BZ32" s="4">
        <f t="shared" si="11"/>
        <v>1042.5657882419009</v>
      </c>
      <c r="CA32" s="4">
        <f t="shared" si="12"/>
        <v>9.2407823610794981</v>
      </c>
      <c r="CB32" s="4">
        <f t="shared" si="13"/>
        <v>4.8301409351348994</v>
      </c>
    </row>
    <row r="33" spans="1:80" customFormat="1" x14ac:dyDescent="0.25">
      <c r="A33" s="26">
        <v>43530</v>
      </c>
      <c r="B33" s="27">
        <v>0.61659523148148143</v>
      </c>
      <c r="C33">
        <v>13.265000000000001</v>
      </c>
      <c r="D33">
        <v>2.5632000000000001</v>
      </c>
      <c r="E33">
        <v>25632.34362</v>
      </c>
      <c r="F33">
        <v>180.4</v>
      </c>
      <c r="G33">
        <v>1.5</v>
      </c>
      <c r="H33">
        <v>300.39999999999998</v>
      </c>
      <c r="J33">
        <v>0.3</v>
      </c>
      <c r="K33">
        <v>0.86509999999999998</v>
      </c>
      <c r="L33">
        <v>11.4765</v>
      </c>
      <c r="M33">
        <v>2.2176</v>
      </c>
      <c r="N33">
        <v>156.07679999999999</v>
      </c>
      <c r="O33">
        <v>1.2977000000000001</v>
      </c>
      <c r="P33">
        <v>157.4</v>
      </c>
      <c r="Q33">
        <v>126.88120000000001</v>
      </c>
      <c r="R33">
        <v>1.0549999999999999</v>
      </c>
      <c r="S33">
        <v>127.9</v>
      </c>
      <c r="T33">
        <v>300.41669999999999</v>
      </c>
      <c r="W33">
        <v>0</v>
      </c>
      <c r="X33">
        <v>0.25950000000000001</v>
      </c>
      <c r="Y33">
        <v>11.9</v>
      </c>
      <c r="Z33">
        <v>868</v>
      </c>
      <c r="AA33">
        <v>858</v>
      </c>
      <c r="AB33">
        <v>873</v>
      </c>
      <c r="AC33">
        <v>89</v>
      </c>
      <c r="AD33">
        <v>26.04</v>
      </c>
      <c r="AE33">
        <v>0.6</v>
      </c>
      <c r="AF33">
        <v>982</v>
      </c>
      <c r="AG33">
        <v>1</v>
      </c>
      <c r="AH33">
        <v>38</v>
      </c>
      <c r="AI33">
        <v>35</v>
      </c>
      <c r="AJ33">
        <v>190</v>
      </c>
      <c r="AK33">
        <v>168</v>
      </c>
      <c r="AL33">
        <v>4.4000000000000004</v>
      </c>
      <c r="AM33">
        <v>175</v>
      </c>
      <c r="AN33" t="s">
        <v>155</v>
      </c>
      <c r="AO33">
        <v>2</v>
      </c>
      <c r="AP33" s="28">
        <v>0.82508101851851856</v>
      </c>
      <c r="AQ33">
        <v>47.158548000000003</v>
      </c>
      <c r="AR33">
        <v>-88.485304999999997</v>
      </c>
      <c r="AS33">
        <v>310.5</v>
      </c>
      <c r="AT33">
        <v>26.9</v>
      </c>
      <c r="AU33">
        <v>12</v>
      </c>
      <c r="AV33">
        <v>8</v>
      </c>
      <c r="AW33" t="s">
        <v>210</v>
      </c>
      <c r="AX33">
        <v>1.1431</v>
      </c>
      <c r="AY33">
        <v>1.2276</v>
      </c>
      <c r="AZ33">
        <v>1.9276</v>
      </c>
      <c r="BA33">
        <v>14.686999999999999</v>
      </c>
      <c r="BB33">
        <v>13.75</v>
      </c>
      <c r="BC33">
        <v>0.94</v>
      </c>
      <c r="BD33">
        <v>15.587999999999999</v>
      </c>
      <c r="BE33">
        <v>2640.4679999999998</v>
      </c>
      <c r="BF33">
        <v>324.73099999999999</v>
      </c>
      <c r="BG33">
        <v>3.7610000000000001</v>
      </c>
      <c r="BH33">
        <v>3.1E-2</v>
      </c>
      <c r="BI33">
        <v>3.7919999999999998</v>
      </c>
      <c r="BJ33">
        <v>3.0569999999999999</v>
      </c>
      <c r="BK33">
        <v>2.5000000000000001E-2</v>
      </c>
      <c r="BL33">
        <v>3.0819999999999999</v>
      </c>
      <c r="BM33">
        <v>2.1949000000000001</v>
      </c>
      <c r="BQ33">
        <v>43.418999999999997</v>
      </c>
      <c r="BR33">
        <v>9.3530000000000002E-2</v>
      </c>
      <c r="BS33">
        <v>-5</v>
      </c>
      <c r="BT33">
        <v>6.8430000000000001E-3</v>
      </c>
      <c r="BU33">
        <v>2.285628</v>
      </c>
      <c r="BW33" s="4">
        <f t="shared" si="9"/>
        <v>0.60386291759999999</v>
      </c>
      <c r="BX33" t="e">
        <v>#NAME?</v>
      </c>
      <c r="BY33" s="4">
        <f t="shared" si="10"/>
        <v>4467.8049577671309</v>
      </c>
      <c r="BZ33" s="4">
        <f t="shared" si="11"/>
        <v>549.46122117014033</v>
      </c>
      <c r="CA33" s="4">
        <f t="shared" si="12"/>
        <v>5.1725980984788</v>
      </c>
      <c r="CB33" s="4">
        <f t="shared" si="13"/>
        <v>3.7138814413971599</v>
      </c>
    </row>
    <row r="34" spans="1:80" customFormat="1" x14ac:dyDescent="0.25">
      <c r="A34" s="26">
        <v>43530</v>
      </c>
      <c r="B34" s="27">
        <v>0.61660680555555558</v>
      </c>
      <c r="C34">
        <v>13.576000000000001</v>
      </c>
      <c r="D34">
        <v>2.3157000000000001</v>
      </c>
      <c r="E34">
        <v>23156.984401999998</v>
      </c>
      <c r="F34">
        <v>164.1</v>
      </c>
      <c r="G34">
        <v>1.5</v>
      </c>
      <c r="H34">
        <v>264</v>
      </c>
      <c r="J34">
        <v>0.28999999999999998</v>
      </c>
      <c r="K34">
        <v>0.86499999999999999</v>
      </c>
      <c r="L34">
        <v>11.743499999999999</v>
      </c>
      <c r="M34">
        <v>2.0030999999999999</v>
      </c>
      <c r="N34">
        <v>141.97900000000001</v>
      </c>
      <c r="O34">
        <v>1.2975000000000001</v>
      </c>
      <c r="P34">
        <v>143.30000000000001</v>
      </c>
      <c r="Q34">
        <v>115.4205</v>
      </c>
      <c r="R34">
        <v>1.0548</v>
      </c>
      <c r="S34">
        <v>116.5</v>
      </c>
      <c r="T34">
        <v>263.97820000000002</v>
      </c>
      <c r="W34">
        <v>0</v>
      </c>
      <c r="X34">
        <v>0.249</v>
      </c>
      <c r="Y34">
        <v>12</v>
      </c>
      <c r="Z34">
        <v>864</v>
      </c>
      <c r="AA34">
        <v>855</v>
      </c>
      <c r="AB34">
        <v>870</v>
      </c>
      <c r="AC34">
        <v>89</v>
      </c>
      <c r="AD34">
        <v>26.04</v>
      </c>
      <c r="AE34">
        <v>0.6</v>
      </c>
      <c r="AF34">
        <v>982</v>
      </c>
      <c r="AG34">
        <v>1</v>
      </c>
      <c r="AH34">
        <v>38</v>
      </c>
      <c r="AI34">
        <v>35</v>
      </c>
      <c r="AJ34">
        <v>190</v>
      </c>
      <c r="AK34">
        <v>168</v>
      </c>
      <c r="AL34">
        <v>4.4000000000000004</v>
      </c>
      <c r="AM34">
        <v>175</v>
      </c>
      <c r="AN34" t="s">
        <v>155</v>
      </c>
      <c r="AO34">
        <v>2</v>
      </c>
      <c r="AP34" s="28">
        <v>0.8250925925925926</v>
      </c>
      <c r="AQ34">
        <v>47.158527999999997</v>
      </c>
      <c r="AR34">
        <v>-88.485145000000003</v>
      </c>
      <c r="AS34">
        <v>310.39999999999998</v>
      </c>
      <c r="AT34">
        <v>26.9</v>
      </c>
      <c r="AU34">
        <v>12</v>
      </c>
      <c r="AV34">
        <v>9</v>
      </c>
      <c r="AW34" t="s">
        <v>209</v>
      </c>
      <c r="AX34">
        <v>1.2</v>
      </c>
      <c r="AY34">
        <v>1.1293</v>
      </c>
      <c r="AZ34">
        <v>1.8292999999999999</v>
      </c>
      <c r="BA34">
        <v>14.686999999999999</v>
      </c>
      <c r="BB34">
        <v>13.73</v>
      </c>
      <c r="BC34">
        <v>0.94</v>
      </c>
      <c r="BD34">
        <v>15.606</v>
      </c>
      <c r="BE34">
        <v>2692.2890000000002</v>
      </c>
      <c r="BF34">
        <v>292.28199999999998</v>
      </c>
      <c r="BG34">
        <v>3.4089999999999998</v>
      </c>
      <c r="BH34">
        <v>3.1E-2</v>
      </c>
      <c r="BI34">
        <v>3.44</v>
      </c>
      <c r="BJ34">
        <v>2.7709999999999999</v>
      </c>
      <c r="BK34">
        <v>2.5000000000000001E-2</v>
      </c>
      <c r="BL34">
        <v>2.7959999999999998</v>
      </c>
      <c r="BM34">
        <v>1.9218</v>
      </c>
      <c r="BQ34">
        <v>41.499000000000002</v>
      </c>
      <c r="BR34">
        <v>7.3727000000000001E-2</v>
      </c>
      <c r="BS34">
        <v>-5</v>
      </c>
      <c r="BT34">
        <v>5.3140000000000001E-3</v>
      </c>
      <c r="BU34">
        <v>1.801704</v>
      </c>
      <c r="BW34" s="4">
        <f t="shared" si="9"/>
        <v>0.47601019679999995</v>
      </c>
      <c r="BX34" t="e">
        <v>#NAME?</v>
      </c>
      <c r="BY34" s="4">
        <f t="shared" si="10"/>
        <v>3590.9790290955766</v>
      </c>
      <c r="BZ34" s="4">
        <f t="shared" si="11"/>
        <v>389.84616160527833</v>
      </c>
      <c r="CA34" s="4">
        <f t="shared" si="12"/>
        <v>3.6959638766951999</v>
      </c>
      <c r="CB34" s="4">
        <f t="shared" si="13"/>
        <v>2.5632996673521595</v>
      </c>
    </row>
    <row r="35" spans="1:80" customFormat="1" x14ac:dyDescent="0.25">
      <c r="A35" s="26">
        <v>43530</v>
      </c>
      <c r="B35" s="27">
        <v>0.61661837962962962</v>
      </c>
      <c r="C35">
        <v>13.048</v>
      </c>
      <c r="D35">
        <v>3.0769000000000002</v>
      </c>
      <c r="E35">
        <v>30768.879668000001</v>
      </c>
      <c r="F35">
        <v>146.1</v>
      </c>
      <c r="G35">
        <v>1.5</v>
      </c>
      <c r="H35">
        <v>199.7</v>
      </c>
      <c r="J35">
        <v>0.2</v>
      </c>
      <c r="K35">
        <v>0.86240000000000006</v>
      </c>
      <c r="L35">
        <v>11.252599999999999</v>
      </c>
      <c r="M35">
        <v>2.6535000000000002</v>
      </c>
      <c r="N35">
        <v>126.0051</v>
      </c>
      <c r="O35">
        <v>1.2936000000000001</v>
      </c>
      <c r="P35">
        <v>127.3</v>
      </c>
      <c r="Q35">
        <v>102.43470000000001</v>
      </c>
      <c r="R35">
        <v>1.0516000000000001</v>
      </c>
      <c r="S35">
        <v>103.5</v>
      </c>
      <c r="T35">
        <v>199.6635</v>
      </c>
      <c r="W35">
        <v>0</v>
      </c>
      <c r="X35">
        <v>0.17249999999999999</v>
      </c>
      <c r="Y35">
        <v>11.9</v>
      </c>
      <c r="Z35">
        <v>867</v>
      </c>
      <c r="AA35">
        <v>857</v>
      </c>
      <c r="AB35">
        <v>873</v>
      </c>
      <c r="AC35">
        <v>89</v>
      </c>
      <c r="AD35">
        <v>26.04</v>
      </c>
      <c r="AE35">
        <v>0.6</v>
      </c>
      <c r="AF35">
        <v>982</v>
      </c>
      <c r="AG35">
        <v>1</v>
      </c>
      <c r="AH35">
        <v>38</v>
      </c>
      <c r="AI35">
        <v>35</v>
      </c>
      <c r="AJ35">
        <v>190</v>
      </c>
      <c r="AK35">
        <v>168.8</v>
      </c>
      <c r="AL35">
        <v>4.5</v>
      </c>
      <c r="AM35">
        <v>175</v>
      </c>
      <c r="AN35" t="s">
        <v>155</v>
      </c>
      <c r="AO35">
        <v>2</v>
      </c>
      <c r="AP35" s="28">
        <v>0.82510416666666664</v>
      </c>
      <c r="AQ35">
        <v>47.158515000000001</v>
      </c>
      <c r="AR35">
        <v>-88.484997000000007</v>
      </c>
      <c r="AS35">
        <v>310.3</v>
      </c>
      <c r="AT35">
        <v>25.8</v>
      </c>
      <c r="AU35">
        <v>12</v>
      </c>
      <c r="AV35">
        <v>8</v>
      </c>
      <c r="AW35" t="s">
        <v>210</v>
      </c>
      <c r="AX35">
        <v>1.2</v>
      </c>
      <c r="AY35">
        <v>1.6016999999999999</v>
      </c>
      <c r="AZ35">
        <v>2.3016999999999999</v>
      </c>
      <c r="BA35">
        <v>14.686999999999999</v>
      </c>
      <c r="BB35">
        <v>13.46</v>
      </c>
      <c r="BC35">
        <v>0.92</v>
      </c>
      <c r="BD35">
        <v>15.956</v>
      </c>
      <c r="BE35">
        <v>2551.2869999999998</v>
      </c>
      <c r="BF35">
        <v>382.91399999999999</v>
      </c>
      <c r="BG35">
        <v>2.992</v>
      </c>
      <c r="BH35">
        <v>3.1E-2</v>
      </c>
      <c r="BI35">
        <v>3.0230000000000001</v>
      </c>
      <c r="BJ35">
        <v>2.4319999999999999</v>
      </c>
      <c r="BK35">
        <v>2.5000000000000001E-2</v>
      </c>
      <c r="BL35">
        <v>2.4569999999999999</v>
      </c>
      <c r="BM35">
        <v>1.4375</v>
      </c>
      <c r="BQ35">
        <v>28.434000000000001</v>
      </c>
      <c r="BR35">
        <v>0.109935</v>
      </c>
      <c r="BS35">
        <v>-5</v>
      </c>
      <c r="BT35">
        <v>6.6860000000000001E-3</v>
      </c>
      <c r="BU35">
        <v>2.686537</v>
      </c>
      <c r="BW35" s="4">
        <f t="shared" si="9"/>
        <v>0.70978307539999996</v>
      </c>
      <c r="BX35" t="e">
        <v>#NAME?</v>
      </c>
      <c r="BY35" s="4">
        <f t="shared" si="10"/>
        <v>5074.1101611849945</v>
      </c>
      <c r="BZ35" s="4">
        <f t="shared" si="11"/>
        <v>761.5559591139654</v>
      </c>
      <c r="CA35" s="4">
        <f t="shared" si="12"/>
        <v>4.8368670055551997</v>
      </c>
      <c r="CB35" s="4">
        <f t="shared" si="13"/>
        <v>2.8589623028312499</v>
      </c>
    </row>
    <row r="36" spans="1:80" customFormat="1" x14ac:dyDescent="0.25">
      <c r="A36" s="26">
        <v>43530</v>
      </c>
      <c r="B36" s="27">
        <v>0.61662995370370377</v>
      </c>
      <c r="C36">
        <v>12.840999999999999</v>
      </c>
      <c r="D36">
        <v>3.4767999999999999</v>
      </c>
      <c r="E36">
        <v>34767.905236999999</v>
      </c>
      <c r="F36">
        <v>128.80000000000001</v>
      </c>
      <c r="G36">
        <v>1.5</v>
      </c>
      <c r="H36">
        <v>212.1</v>
      </c>
      <c r="J36">
        <v>0.18</v>
      </c>
      <c r="K36">
        <v>0.86040000000000005</v>
      </c>
      <c r="L36">
        <v>11.048999999999999</v>
      </c>
      <c r="M36">
        <v>2.9914999999999998</v>
      </c>
      <c r="N36">
        <v>110.82</v>
      </c>
      <c r="O36">
        <v>1.2906</v>
      </c>
      <c r="P36">
        <v>112.1</v>
      </c>
      <c r="Q36">
        <v>90.090100000000007</v>
      </c>
      <c r="R36">
        <v>1.0491999999999999</v>
      </c>
      <c r="S36">
        <v>91.1</v>
      </c>
      <c r="T36">
        <v>212.0505</v>
      </c>
      <c r="W36">
        <v>0</v>
      </c>
      <c r="X36">
        <v>0.15210000000000001</v>
      </c>
      <c r="Y36">
        <v>11.9</v>
      </c>
      <c r="Z36">
        <v>869</v>
      </c>
      <c r="AA36">
        <v>859</v>
      </c>
      <c r="AB36">
        <v>874</v>
      </c>
      <c r="AC36">
        <v>89</v>
      </c>
      <c r="AD36">
        <v>26.04</v>
      </c>
      <c r="AE36">
        <v>0.6</v>
      </c>
      <c r="AF36">
        <v>982</v>
      </c>
      <c r="AG36">
        <v>1</v>
      </c>
      <c r="AH36">
        <v>38</v>
      </c>
      <c r="AI36">
        <v>35</v>
      </c>
      <c r="AJ36">
        <v>190</v>
      </c>
      <c r="AK36">
        <v>168.2</v>
      </c>
      <c r="AL36">
        <v>4.5</v>
      </c>
      <c r="AM36">
        <v>175</v>
      </c>
      <c r="AN36" t="s">
        <v>155</v>
      </c>
      <c r="AO36">
        <v>2</v>
      </c>
      <c r="AP36" s="28">
        <v>0.82511574074074068</v>
      </c>
      <c r="AQ36">
        <v>47.158512000000002</v>
      </c>
      <c r="AR36">
        <v>-88.484870000000001</v>
      </c>
      <c r="AS36">
        <v>310</v>
      </c>
      <c r="AT36">
        <v>23.4</v>
      </c>
      <c r="AU36">
        <v>12</v>
      </c>
      <c r="AV36">
        <v>9</v>
      </c>
      <c r="AW36" t="s">
        <v>209</v>
      </c>
      <c r="AX36">
        <v>1.2431000000000001</v>
      </c>
      <c r="AY36">
        <v>2</v>
      </c>
      <c r="AZ36">
        <v>2.6137999999999999</v>
      </c>
      <c r="BA36">
        <v>14.686999999999999</v>
      </c>
      <c r="BB36">
        <v>13.25</v>
      </c>
      <c r="BC36">
        <v>0.9</v>
      </c>
      <c r="BD36">
        <v>16.222999999999999</v>
      </c>
      <c r="BE36">
        <v>2480.88</v>
      </c>
      <c r="BF36">
        <v>427.512</v>
      </c>
      <c r="BG36">
        <v>2.6059999999999999</v>
      </c>
      <c r="BH36">
        <v>0.03</v>
      </c>
      <c r="BI36">
        <v>2.6360000000000001</v>
      </c>
      <c r="BJ36">
        <v>2.1179999999999999</v>
      </c>
      <c r="BK36">
        <v>2.5000000000000001E-2</v>
      </c>
      <c r="BL36">
        <v>2.1429999999999998</v>
      </c>
      <c r="BM36">
        <v>1.5119</v>
      </c>
      <c r="BQ36">
        <v>24.837</v>
      </c>
      <c r="BR36">
        <v>0.139761</v>
      </c>
      <c r="BS36">
        <v>-5</v>
      </c>
      <c r="BT36">
        <v>6.1570000000000001E-3</v>
      </c>
      <c r="BU36">
        <v>3.4154100000000001</v>
      </c>
      <c r="BW36" s="4">
        <f t="shared" si="9"/>
        <v>0.90235132200000001</v>
      </c>
      <c r="BX36" t="e">
        <v>#NAME?</v>
      </c>
      <c r="BY36" s="4">
        <f t="shared" si="10"/>
        <v>6272.7265137002396</v>
      </c>
      <c r="BZ36" s="4">
        <f t="shared" si="11"/>
        <v>1080.9333209687759</v>
      </c>
      <c r="CA36" s="4">
        <f t="shared" si="12"/>
        <v>5.3552105527139995</v>
      </c>
      <c r="CB36" s="4">
        <f t="shared" si="13"/>
        <v>3.8227303279736997</v>
      </c>
    </row>
    <row r="37" spans="1:80" customFormat="1" x14ac:dyDescent="0.25">
      <c r="A37" s="26">
        <v>43530</v>
      </c>
      <c r="B37" s="27">
        <v>0.61664152777777781</v>
      </c>
      <c r="C37">
        <v>12.744999999999999</v>
      </c>
      <c r="D37">
        <v>3.6896</v>
      </c>
      <c r="E37">
        <v>36895.918536999998</v>
      </c>
      <c r="F37">
        <v>115.1</v>
      </c>
      <c r="G37">
        <v>1.5</v>
      </c>
      <c r="H37">
        <v>269.10000000000002</v>
      </c>
      <c r="J37">
        <v>0.1</v>
      </c>
      <c r="K37">
        <v>0.85919999999999996</v>
      </c>
      <c r="L37">
        <v>10.9505</v>
      </c>
      <c r="M37">
        <v>3.17</v>
      </c>
      <c r="N37">
        <v>98.898300000000006</v>
      </c>
      <c r="O37">
        <v>1.2887999999999999</v>
      </c>
      <c r="P37">
        <v>100.2</v>
      </c>
      <c r="Q37">
        <v>80.398399999999995</v>
      </c>
      <c r="R37">
        <v>1.0477000000000001</v>
      </c>
      <c r="S37">
        <v>81.400000000000006</v>
      </c>
      <c r="T37">
        <v>269.12790000000001</v>
      </c>
      <c r="W37">
        <v>0</v>
      </c>
      <c r="X37">
        <v>8.5900000000000004E-2</v>
      </c>
      <c r="Y37">
        <v>12</v>
      </c>
      <c r="Z37">
        <v>869</v>
      </c>
      <c r="AA37">
        <v>859</v>
      </c>
      <c r="AB37">
        <v>874</v>
      </c>
      <c r="AC37">
        <v>89</v>
      </c>
      <c r="AD37">
        <v>26.04</v>
      </c>
      <c r="AE37">
        <v>0.6</v>
      </c>
      <c r="AF37">
        <v>982</v>
      </c>
      <c r="AG37">
        <v>1</v>
      </c>
      <c r="AH37">
        <v>38</v>
      </c>
      <c r="AI37">
        <v>35.842157999999998</v>
      </c>
      <c r="AJ37">
        <v>190</v>
      </c>
      <c r="AK37">
        <v>168.8</v>
      </c>
      <c r="AL37">
        <v>4.4000000000000004</v>
      </c>
      <c r="AM37">
        <v>174.8</v>
      </c>
      <c r="AN37" t="s">
        <v>155</v>
      </c>
      <c r="AO37">
        <v>2</v>
      </c>
      <c r="AP37" s="28">
        <v>0.82512731481481483</v>
      </c>
      <c r="AQ37">
        <v>47.158517000000003</v>
      </c>
      <c r="AR37">
        <v>-88.484747999999996</v>
      </c>
      <c r="AS37">
        <v>309.7</v>
      </c>
      <c r="AT37">
        <v>21.7</v>
      </c>
      <c r="AU37">
        <v>12</v>
      </c>
      <c r="AV37">
        <v>8</v>
      </c>
      <c r="AW37" t="s">
        <v>210</v>
      </c>
      <c r="AX37">
        <v>1.3431</v>
      </c>
      <c r="AY37">
        <v>2.0430999999999999</v>
      </c>
      <c r="AZ37">
        <v>2.5430999999999999</v>
      </c>
      <c r="BA37">
        <v>14.686999999999999</v>
      </c>
      <c r="BB37">
        <v>13.13</v>
      </c>
      <c r="BC37">
        <v>0.89</v>
      </c>
      <c r="BD37">
        <v>16.390999999999998</v>
      </c>
      <c r="BE37">
        <v>2443.8240000000001</v>
      </c>
      <c r="BF37">
        <v>450.26600000000002</v>
      </c>
      <c r="BG37">
        <v>2.3109999999999999</v>
      </c>
      <c r="BH37">
        <v>0.03</v>
      </c>
      <c r="BI37">
        <v>2.3410000000000002</v>
      </c>
      <c r="BJ37">
        <v>1.879</v>
      </c>
      <c r="BK37">
        <v>2.4E-2</v>
      </c>
      <c r="BL37">
        <v>1.903</v>
      </c>
      <c r="BM37">
        <v>1.9072</v>
      </c>
      <c r="BQ37">
        <v>13.942</v>
      </c>
      <c r="BR37">
        <v>0.137263</v>
      </c>
      <c r="BS37">
        <v>-5</v>
      </c>
      <c r="BT37">
        <v>6.0000000000000001E-3</v>
      </c>
      <c r="BU37">
        <v>3.354358</v>
      </c>
      <c r="BW37" s="4">
        <f t="shared" si="9"/>
        <v>0.88622138359999991</v>
      </c>
      <c r="BX37" t="e">
        <v>#NAME?</v>
      </c>
      <c r="BY37" s="4">
        <f t="shared" si="10"/>
        <v>6068.5800710695776</v>
      </c>
      <c r="BZ37" s="4">
        <f t="shared" si="11"/>
        <v>1118.1145918364884</v>
      </c>
      <c r="CA37" s="4">
        <f t="shared" si="12"/>
        <v>4.6659914762845993</v>
      </c>
      <c r="CB37" s="4">
        <f t="shared" si="13"/>
        <v>4.7360185968972797</v>
      </c>
    </row>
    <row r="38" spans="1:80" customFormat="1" x14ac:dyDescent="0.25">
      <c r="A38" s="26">
        <v>43530</v>
      </c>
      <c r="B38" s="27">
        <v>0.61665310185185185</v>
      </c>
      <c r="C38">
        <v>12.492000000000001</v>
      </c>
      <c r="D38">
        <v>3.9910999999999999</v>
      </c>
      <c r="E38">
        <v>39911.25</v>
      </c>
      <c r="F38">
        <v>102.2</v>
      </c>
      <c r="G38">
        <v>1.5</v>
      </c>
      <c r="H38">
        <v>341.7</v>
      </c>
      <c r="J38">
        <v>0.1</v>
      </c>
      <c r="K38">
        <v>0.85829999999999995</v>
      </c>
      <c r="L38">
        <v>10.7224</v>
      </c>
      <c r="M38">
        <v>3.4256000000000002</v>
      </c>
      <c r="N38">
        <v>87.746200000000002</v>
      </c>
      <c r="O38">
        <v>1.2875000000000001</v>
      </c>
      <c r="P38">
        <v>89</v>
      </c>
      <c r="Q38">
        <v>71.332400000000007</v>
      </c>
      <c r="R38">
        <v>1.0466</v>
      </c>
      <c r="S38">
        <v>72.400000000000006</v>
      </c>
      <c r="T38">
        <v>341.73129999999998</v>
      </c>
      <c r="W38">
        <v>0</v>
      </c>
      <c r="X38">
        <v>8.5800000000000001E-2</v>
      </c>
      <c r="Y38">
        <v>11.9</v>
      </c>
      <c r="Z38">
        <v>870</v>
      </c>
      <c r="AA38">
        <v>858</v>
      </c>
      <c r="AB38">
        <v>874</v>
      </c>
      <c r="AC38">
        <v>89</v>
      </c>
      <c r="AD38">
        <v>26.04</v>
      </c>
      <c r="AE38">
        <v>0.6</v>
      </c>
      <c r="AF38">
        <v>982</v>
      </c>
      <c r="AG38">
        <v>1</v>
      </c>
      <c r="AH38">
        <v>37.157156999999998</v>
      </c>
      <c r="AI38">
        <v>36</v>
      </c>
      <c r="AJ38">
        <v>190</v>
      </c>
      <c r="AK38">
        <v>169</v>
      </c>
      <c r="AL38">
        <v>4.4000000000000004</v>
      </c>
      <c r="AM38">
        <v>174.4</v>
      </c>
      <c r="AN38" t="s">
        <v>155</v>
      </c>
      <c r="AO38">
        <v>2</v>
      </c>
      <c r="AP38" s="28">
        <v>0.82513888888888898</v>
      </c>
      <c r="AQ38">
        <v>47.158532000000001</v>
      </c>
      <c r="AR38">
        <v>-88.484622000000002</v>
      </c>
      <c r="AS38">
        <v>309.60000000000002</v>
      </c>
      <c r="AT38">
        <v>21.4</v>
      </c>
      <c r="AU38">
        <v>12</v>
      </c>
      <c r="AV38">
        <v>9</v>
      </c>
      <c r="AW38" t="s">
        <v>209</v>
      </c>
      <c r="AX38">
        <v>1.4</v>
      </c>
      <c r="AY38">
        <v>2.1</v>
      </c>
      <c r="AZ38">
        <v>2.5569000000000002</v>
      </c>
      <c r="BA38">
        <v>14.686999999999999</v>
      </c>
      <c r="BB38">
        <v>13.05</v>
      </c>
      <c r="BC38">
        <v>0.89</v>
      </c>
      <c r="BD38">
        <v>16.507999999999999</v>
      </c>
      <c r="BE38">
        <v>2387.0189999999998</v>
      </c>
      <c r="BF38">
        <v>485.38</v>
      </c>
      <c r="BG38">
        <v>2.0459999999999998</v>
      </c>
      <c r="BH38">
        <v>0.03</v>
      </c>
      <c r="BI38">
        <v>2.0760000000000001</v>
      </c>
      <c r="BJ38">
        <v>1.663</v>
      </c>
      <c r="BK38">
        <v>2.4E-2</v>
      </c>
      <c r="BL38">
        <v>1.6870000000000001</v>
      </c>
      <c r="BM38">
        <v>2.4157999999999999</v>
      </c>
      <c r="BQ38">
        <v>13.893000000000001</v>
      </c>
      <c r="BR38">
        <v>0.13009999999999999</v>
      </c>
      <c r="BS38">
        <v>-5</v>
      </c>
      <c r="BT38">
        <v>6.0000000000000001E-3</v>
      </c>
      <c r="BU38">
        <v>3.179322</v>
      </c>
      <c r="BW38" s="4">
        <f t="shared" si="9"/>
        <v>0.83997687239999996</v>
      </c>
      <c r="BX38" t="e">
        <v>#NAME?</v>
      </c>
      <c r="BY38" s="4">
        <f t="shared" si="10"/>
        <v>5618.2122262336543</v>
      </c>
      <c r="BZ38" s="4">
        <f t="shared" si="11"/>
        <v>1142.415644940108</v>
      </c>
      <c r="CA38" s="4">
        <f t="shared" si="12"/>
        <v>3.9141234033858003</v>
      </c>
      <c r="CB38" s="4">
        <f t="shared" si="13"/>
        <v>5.6859526866502801</v>
      </c>
    </row>
    <row r="39" spans="1:80" customFormat="1" x14ac:dyDescent="0.25">
      <c r="A39" s="26">
        <v>43530</v>
      </c>
      <c r="B39" s="27">
        <v>0.61666467592592589</v>
      </c>
      <c r="C39">
        <v>12.266</v>
      </c>
      <c r="D39">
        <v>4.3697999999999997</v>
      </c>
      <c r="E39">
        <v>43697.684887000003</v>
      </c>
      <c r="F39">
        <v>90</v>
      </c>
      <c r="G39">
        <v>1.5</v>
      </c>
      <c r="H39">
        <v>448.7</v>
      </c>
      <c r="J39">
        <v>0.03</v>
      </c>
      <c r="K39">
        <v>0.85650000000000004</v>
      </c>
      <c r="L39">
        <v>10.5062</v>
      </c>
      <c r="M39">
        <v>3.7427999999999999</v>
      </c>
      <c r="N39">
        <v>77.117199999999997</v>
      </c>
      <c r="O39">
        <v>1.2847999999999999</v>
      </c>
      <c r="P39">
        <v>78.400000000000006</v>
      </c>
      <c r="Q39">
        <v>62.691699999999997</v>
      </c>
      <c r="R39">
        <v>1.0445</v>
      </c>
      <c r="S39">
        <v>63.7</v>
      </c>
      <c r="T39">
        <v>448.66390000000001</v>
      </c>
      <c r="W39">
        <v>0</v>
      </c>
      <c r="X39">
        <v>2.3300000000000001E-2</v>
      </c>
      <c r="Y39">
        <v>12</v>
      </c>
      <c r="Z39">
        <v>870</v>
      </c>
      <c r="AA39">
        <v>860</v>
      </c>
      <c r="AB39">
        <v>875</v>
      </c>
      <c r="AC39">
        <v>89</v>
      </c>
      <c r="AD39">
        <v>26.04</v>
      </c>
      <c r="AE39">
        <v>0.6</v>
      </c>
      <c r="AF39">
        <v>982</v>
      </c>
      <c r="AG39">
        <v>1</v>
      </c>
      <c r="AH39">
        <v>37.843000000000004</v>
      </c>
      <c r="AI39">
        <v>35.156999999999996</v>
      </c>
      <c r="AJ39">
        <v>190</v>
      </c>
      <c r="AK39">
        <v>169</v>
      </c>
      <c r="AL39">
        <v>4.4000000000000004</v>
      </c>
      <c r="AM39">
        <v>174.1</v>
      </c>
      <c r="AN39" t="s">
        <v>155</v>
      </c>
      <c r="AO39">
        <v>1</v>
      </c>
      <c r="AP39" s="28">
        <v>0.82515046296296291</v>
      </c>
      <c r="AQ39">
        <v>47.158569</v>
      </c>
      <c r="AR39">
        <v>-88.484505999999996</v>
      </c>
      <c r="AS39">
        <v>309.60000000000002</v>
      </c>
      <c r="AT39">
        <v>21</v>
      </c>
      <c r="AU39">
        <v>12</v>
      </c>
      <c r="AV39">
        <v>8</v>
      </c>
      <c r="AW39" t="s">
        <v>210</v>
      </c>
      <c r="AX39">
        <v>1.4</v>
      </c>
      <c r="AY39">
        <v>2.1</v>
      </c>
      <c r="AZ39">
        <v>2.5</v>
      </c>
      <c r="BA39">
        <v>14.686999999999999</v>
      </c>
      <c r="BB39">
        <v>12.88</v>
      </c>
      <c r="BC39">
        <v>0.88</v>
      </c>
      <c r="BD39">
        <v>16.75</v>
      </c>
      <c r="BE39">
        <v>2320.5520000000001</v>
      </c>
      <c r="BF39">
        <v>526.16700000000003</v>
      </c>
      <c r="BG39">
        <v>1.784</v>
      </c>
      <c r="BH39">
        <v>0.03</v>
      </c>
      <c r="BI39">
        <v>1.8129999999999999</v>
      </c>
      <c r="BJ39">
        <v>1.45</v>
      </c>
      <c r="BK39">
        <v>2.4E-2</v>
      </c>
      <c r="BL39">
        <v>1.474</v>
      </c>
      <c r="BM39">
        <v>3.1469</v>
      </c>
      <c r="BQ39">
        <v>3.7360000000000002</v>
      </c>
      <c r="BR39">
        <v>0.16272</v>
      </c>
      <c r="BS39">
        <v>-5</v>
      </c>
      <c r="BT39">
        <v>5.1570000000000001E-3</v>
      </c>
      <c r="BU39">
        <v>3.9764710000000001</v>
      </c>
      <c r="BW39" s="4">
        <f t="shared" si="9"/>
        <v>1.0505836382</v>
      </c>
      <c r="BX39" t="e">
        <v>#NAME?</v>
      </c>
      <c r="BY39" s="4">
        <f t="shared" si="10"/>
        <v>6831.198003993678</v>
      </c>
      <c r="BZ39" s="4">
        <f t="shared" si="11"/>
        <v>1548.9206706711773</v>
      </c>
      <c r="CA39" s="4">
        <f t="shared" si="12"/>
        <v>4.2684831478850001</v>
      </c>
      <c r="CB39" s="4">
        <f t="shared" si="13"/>
        <v>9.2637859435029704</v>
      </c>
    </row>
    <row r="40" spans="1:80" customFormat="1" x14ac:dyDescent="0.25">
      <c r="A40" s="26">
        <v>43530</v>
      </c>
      <c r="B40" s="27">
        <v>0.61667625000000004</v>
      </c>
      <c r="C40">
        <v>12.673999999999999</v>
      </c>
      <c r="D40">
        <v>3.7671999999999999</v>
      </c>
      <c r="E40">
        <v>37671.640760000002</v>
      </c>
      <c r="F40">
        <v>80.8</v>
      </c>
      <c r="G40">
        <v>1.5</v>
      </c>
      <c r="H40">
        <v>571.79999999999995</v>
      </c>
      <c r="J40">
        <v>0</v>
      </c>
      <c r="K40">
        <v>0.85870000000000002</v>
      </c>
      <c r="L40">
        <v>10.8834</v>
      </c>
      <c r="M40">
        <v>3.2349999999999999</v>
      </c>
      <c r="N40">
        <v>69.353399999999993</v>
      </c>
      <c r="O40">
        <v>1.2881</v>
      </c>
      <c r="P40">
        <v>70.599999999999994</v>
      </c>
      <c r="Q40">
        <v>56.380200000000002</v>
      </c>
      <c r="R40">
        <v>1.0470999999999999</v>
      </c>
      <c r="S40">
        <v>57.4</v>
      </c>
      <c r="T40">
        <v>571.80529999999999</v>
      </c>
      <c r="W40">
        <v>0</v>
      </c>
      <c r="X40">
        <v>0</v>
      </c>
      <c r="Y40">
        <v>11.9</v>
      </c>
      <c r="Z40">
        <v>871</v>
      </c>
      <c r="AA40">
        <v>861</v>
      </c>
      <c r="AB40">
        <v>875</v>
      </c>
      <c r="AC40">
        <v>89</v>
      </c>
      <c r="AD40">
        <v>26.04</v>
      </c>
      <c r="AE40">
        <v>0.6</v>
      </c>
      <c r="AF40">
        <v>982</v>
      </c>
      <c r="AG40">
        <v>1</v>
      </c>
      <c r="AH40">
        <v>37.157842000000002</v>
      </c>
      <c r="AI40">
        <v>35</v>
      </c>
      <c r="AJ40">
        <v>190</v>
      </c>
      <c r="AK40">
        <v>169</v>
      </c>
      <c r="AL40">
        <v>4.4000000000000004</v>
      </c>
      <c r="AM40">
        <v>174.3</v>
      </c>
      <c r="AN40" t="s">
        <v>155</v>
      </c>
      <c r="AO40">
        <v>1</v>
      </c>
      <c r="AP40" s="28">
        <v>0.82516203703703705</v>
      </c>
      <c r="AQ40">
        <v>47.158625999999998</v>
      </c>
      <c r="AR40">
        <v>-88.484408999999999</v>
      </c>
      <c r="AS40">
        <v>309.39999999999998</v>
      </c>
      <c r="AT40">
        <v>20.7</v>
      </c>
      <c r="AU40">
        <v>12</v>
      </c>
      <c r="AV40">
        <v>8</v>
      </c>
      <c r="AW40" t="s">
        <v>210</v>
      </c>
      <c r="AX40">
        <v>1.2706999999999999</v>
      </c>
      <c r="AY40">
        <v>2.1</v>
      </c>
      <c r="AZ40">
        <v>2.4569000000000001</v>
      </c>
      <c r="BA40">
        <v>14.686999999999999</v>
      </c>
      <c r="BB40">
        <v>13.09</v>
      </c>
      <c r="BC40">
        <v>0.89</v>
      </c>
      <c r="BD40">
        <v>16.451000000000001</v>
      </c>
      <c r="BE40">
        <v>2424.0059999999999</v>
      </c>
      <c r="BF40">
        <v>458.58300000000003</v>
      </c>
      <c r="BG40">
        <v>1.6180000000000001</v>
      </c>
      <c r="BH40">
        <v>0.03</v>
      </c>
      <c r="BI40">
        <v>1.6479999999999999</v>
      </c>
      <c r="BJ40">
        <v>1.3149999999999999</v>
      </c>
      <c r="BK40">
        <v>2.4E-2</v>
      </c>
      <c r="BL40">
        <v>1.339</v>
      </c>
      <c r="BM40">
        <v>4.0442</v>
      </c>
      <c r="BQ40">
        <v>0</v>
      </c>
      <c r="BR40">
        <v>0.15131500000000001</v>
      </c>
      <c r="BS40">
        <v>-5</v>
      </c>
      <c r="BT40">
        <v>5.842E-3</v>
      </c>
      <c r="BU40">
        <v>3.6977530000000001</v>
      </c>
      <c r="BW40" s="4">
        <f t="shared" si="9"/>
        <v>0.97694634260000002</v>
      </c>
      <c r="BX40" t="e">
        <v>#NAME?</v>
      </c>
      <c r="BY40" s="4">
        <f t="shared" si="10"/>
        <v>6635.586851940875</v>
      </c>
      <c r="BZ40" s="4">
        <f t="shared" si="11"/>
        <v>1255.3464493584597</v>
      </c>
      <c r="CA40" s="4">
        <f t="shared" si="12"/>
        <v>3.5997422078584997</v>
      </c>
      <c r="CB40" s="4">
        <f t="shared" si="13"/>
        <v>11.070781320928779</v>
      </c>
    </row>
    <row r="41" spans="1:80" customFormat="1" x14ac:dyDescent="0.25">
      <c r="A41" s="26">
        <v>43530</v>
      </c>
      <c r="B41" s="27">
        <v>0.61668782407407408</v>
      </c>
      <c r="C41">
        <v>13.364000000000001</v>
      </c>
      <c r="D41">
        <v>2.2090999999999998</v>
      </c>
      <c r="E41">
        <v>22091.442384999998</v>
      </c>
      <c r="F41">
        <v>73.3</v>
      </c>
      <c r="G41">
        <v>1.5</v>
      </c>
      <c r="H41">
        <v>575.5</v>
      </c>
      <c r="J41">
        <v>0</v>
      </c>
      <c r="K41">
        <v>0.86719999999999997</v>
      </c>
      <c r="L41">
        <v>11.589399999999999</v>
      </c>
      <c r="M41">
        <v>1.9157999999999999</v>
      </c>
      <c r="N41">
        <v>63.567100000000003</v>
      </c>
      <c r="O41">
        <v>1.3008</v>
      </c>
      <c r="P41">
        <v>64.900000000000006</v>
      </c>
      <c r="Q41">
        <v>51.676299999999998</v>
      </c>
      <c r="R41">
        <v>1.0575000000000001</v>
      </c>
      <c r="S41">
        <v>52.7</v>
      </c>
      <c r="T41">
        <v>575.48670000000004</v>
      </c>
      <c r="W41">
        <v>0</v>
      </c>
      <c r="X41">
        <v>0</v>
      </c>
      <c r="Y41">
        <v>11.9</v>
      </c>
      <c r="Z41">
        <v>874</v>
      </c>
      <c r="AA41">
        <v>863</v>
      </c>
      <c r="AB41">
        <v>877</v>
      </c>
      <c r="AC41">
        <v>89</v>
      </c>
      <c r="AD41">
        <v>26.04</v>
      </c>
      <c r="AE41">
        <v>0.6</v>
      </c>
      <c r="AF41">
        <v>982</v>
      </c>
      <c r="AG41">
        <v>1</v>
      </c>
      <c r="AH41">
        <v>37</v>
      </c>
      <c r="AI41">
        <v>35</v>
      </c>
      <c r="AJ41">
        <v>190</v>
      </c>
      <c r="AK41">
        <v>169</v>
      </c>
      <c r="AL41">
        <v>4.4000000000000004</v>
      </c>
      <c r="AM41">
        <v>174.6</v>
      </c>
      <c r="AN41" t="s">
        <v>155</v>
      </c>
      <c r="AO41">
        <v>1</v>
      </c>
      <c r="AP41" s="28">
        <v>0.82517361111111109</v>
      </c>
      <c r="AQ41">
        <v>47.158698999999999</v>
      </c>
      <c r="AR41">
        <v>-88.484333000000007</v>
      </c>
      <c r="AS41">
        <v>309.2</v>
      </c>
      <c r="AT41">
        <v>20.8</v>
      </c>
      <c r="AU41">
        <v>12</v>
      </c>
      <c r="AV41">
        <v>8</v>
      </c>
      <c r="AW41" t="s">
        <v>210</v>
      </c>
      <c r="AX41">
        <v>1.1000000000000001</v>
      </c>
      <c r="AY41">
        <v>2.1</v>
      </c>
      <c r="AZ41">
        <v>2.4</v>
      </c>
      <c r="BA41">
        <v>14.686999999999999</v>
      </c>
      <c r="BB41">
        <v>13.98</v>
      </c>
      <c r="BC41">
        <v>0.95</v>
      </c>
      <c r="BD41">
        <v>15.31</v>
      </c>
      <c r="BE41">
        <v>2698.2640000000001</v>
      </c>
      <c r="BF41">
        <v>283.89499999999998</v>
      </c>
      <c r="BG41">
        <v>1.55</v>
      </c>
      <c r="BH41">
        <v>3.2000000000000001E-2</v>
      </c>
      <c r="BI41">
        <v>1.5820000000000001</v>
      </c>
      <c r="BJ41">
        <v>1.26</v>
      </c>
      <c r="BK41">
        <v>2.5999999999999999E-2</v>
      </c>
      <c r="BL41">
        <v>1.286</v>
      </c>
      <c r="BM41">
        <v>4.2546999999999997</v>
      </c>
      <c r="BQ41">
        <v>0</v>
      </c>
      <c r="BR41">
        <v>0.189299</v>
      </c>
      <c r="BS41">
        <v>-5</v>
      </c>
      <c r="BT41">
        <v>5.1570000000000001E-3</v>
      </c>
      <c r="BU41">
        <v>4.6260019999999997</v>
      </c>
      <c r="BW41" s="4">
        <f t="shared" si="9"/>
        <v>1.2221897283999998</v>
      </c>
      <c r="BX41" t="e">
        <v>#NAME?</v>
      </c>
      <c r="BY41" s="4">
        <f t="shared" si="10"/>
        <v>9240.5539011888777</v>
      </c>
      <c r="BZ41" s="4">
        <f t="shared" si="11"/>
        <v>972.2351296159369</v>
      </c>
      <c r="CA41" s="4">
        <f t="shared" si="12"/>
        <v>4.3150328935559994</v>
      </c>
      <c r="CB41" s="4">
        <f t="shared" si="13"/>
        <v>14.570770200168818</v>
      </c>
    </row>
    <row r="42" spans="1:80" customFormat="1" x14ac:dyDescent="0.25">
      <c r="A42" s="26">
        <v>43530</v>
      </c>
      <c r="B42" s="27">
        <v>0.61669939814814811</v>
      </c>
      <c r="C42">
        <v>13.984999999999999</v>
      </c>
      <c r="D42">
        <v>1.3849</v>
      </c>
      <c r="E42">
        <v>13848.781331</v>
      </c>
      <c r="F42">
        <v>70.400000000000006</v>
      </c>
      <c r="G42">
        <v>1.4</v>
      </c>
      <c r="H42">
        <v>475.9</v>
      </c>
      <c r="J42">
        <v>0</v>
      </c>
      <c r="K42">
        <v>0.86980000000000002</v>
      </c>
      <c r="L42">
        <v>12.164300000000001</v>
      </c>
      <c r="M42">
        <v>1.2045999999999999</v>
      </c>
      <c r="N42">
        <v>61.238399999999999</v>
      </c>
      <c r="O42">
        <v>1.2177</v>
      </c>
      <c r="P42">
        <v>62.5</v>
      </c>
      <c r="Q42">
        <v>49.783200000000001</v>
      </c>
      <c r="R42">
        <v>0.9899</v>
      </c>
      <c r="S42">
        <v>50.8</v>
      </c>
      <c r="T42">
        <v>475.8965</v>
      </c>
      <c r="W42">
        <v>0</v>
      </c>
      <c r="X42">
        <v>0</v>
      </c>
      <c r="Y42">
        <v>12</v>
      </c>
      <c r="Z42">
        <v>884</v>
      </c>
      <c r="AA42">
        <v>873</v>
      </c>
      <c r="AB42">
        <v>888</v>
      </c>
      <c r="AC42">
        <v>89</v>
      </c>
      <c r="AD42">
        <v>26.04</v>
      </c>
      <c r="AE42">
        <v>0.6</v>
      </c>
      <c r="AF42">
        <v>982</v>
      </c>
      <c r="AG42">
        <v>1</v>
      </c>
      <c r="AH42">
        <v>37</v>
      </c>
      <c r="AI42">
        <v>35</v>
      </c>
      <c r="AJ42">
        <v>190</v>
      </c>
      <c r="AK42">
        <v>168.2</v>
      </c>
      <c r="AL42">
        <v>4.4000000000000004</v>
      </c>
      <c r="AM42">
        <v>175</v>
      </c>
      <c r="AN42" t="s">
        <v>155</v>
      </c>
      <c r="AO42">
        <v>1</v>
      </c>
      <c r="AP42" s="28">
        <v>0.82518518518518524</v>
      </c>
      <c r="AQ42">
        <v>47.158783999999997</v>
      </c>
      <c r="AR42">
        <v>-88.484275999999994</v>
      </c>
      <c r="AS42">
        <v>309</v>
      </c>
      <c r="AT42">
        <v>21.4</v>
      </c>
      <c r="AU42">
        <v>12</v>
      </c>
      <c r="AV42">
        <v>8</v>
      </c>
      <c r="AW42" t="s">
        <v>210</v>
      </c>
      <c r="AX42">
        <v>1.1861999999999999</v>
      </c>
      <c r="AY42">
        <v>1.6258999999999999</v>
      </c>
      <c r="AZ42">
        <v>2.4430999999999998</v>
      </c>
      <c r="BA42">
        <v>14.686999999999999</v>
      </c>
      <c r="BB42">
        <v>14.27</v>
      </c>
      <c r="BC42">
        <v>0.97</v>
      </c>
      <c r="BD42">
        <v>14.968999999999999</v>
      </c>
      <c r="BE42">
        <v>2863.1210000000001</v>
      </c>
      <c r="BF42">
        <v>180.452</v>
      </c>
      <c r="BG42">
        <v>1.5089999999999999</v>
      </c>
      <c r="BH42">
        <v>0.03</v>
      </c>
      <c r="BI42">
        <v>1.5389999999999999</v>
      </c>
      <c r="BJ42">
        <v>1.2270000000000001</v>
      </c>
      <c r="BK42">
        <v>2.4E-2</v>
      </c>
      <c r="BL42">
        <v>1.2509999999999999</v>
      </c>
      <c r="BM42">
        <v>3.5569999999999999</v>
      </c>
      <c r="BQ42">
        <v>0</v>
      </c>
      <c r="BR42">
        <v>0.329351</v>
      </c>
      <c r="BS42">
        <v>-5</v>
      </c>
      <c r="BT42">
        <v>5.8430000000000001E-3</v>
      </c>
      <c r="BU42">
        <v>8.0485150000000001</v>
      </c>
      <c r="BW42" s="4">
        <f t="shared" si="9"/>
        <v>2.1264176629999998</v>
      </c>
      <c r="BX42" t="e">
        <v>#NAME?</v>
      </c>
      <c r="BY42" s="4">
        <f t="shared" si="10"/>
        <v>17059.378675027696</v>
      </c>
      <c r="BZ42" s="4">
        <f t="shared" si="11"/>
        <v>1075.189976485834</v>
      </c>
      <c r="CA42" s="4">
        <f t="shared" si="12"/>
        <v>7.3108533080714997</v>
      </c>
      <c r="CB42" s="4">
        <f t="shared" si="13"/>
        <v>21.1937287830565</v>
      </c>
    </row>
    <row r="43" spans="1:80" customFormat="1" x14ac:dyDescent="0.25">
      <c r="A43" s="26">
        <v>43530</v>
      </c>
      <c r="B43" s="27">
        <v>0.61671097222222226</v>
      </c>
      <c r="C43">
        <v>14.119</v>
      </c>
      <c r="D43">
        <v>0.38229999999999997</v>
      </c>
      <c r="E43">
        <v>3822.8522039999998</v>
      </c>
      <c r="F43">
        <v>77.7</v>
      </c>
      <c r="G43">
        <v>1.3</v>
      </c>
      <c r="H43">
        <v>318.7</v>
      </c>
      <c r="J43">
        <v>0</v>
      </c>
      <c r="K43">
        <v>0.87760000000000005</v>
      </c>
      <c r="L43">
        <v>12.39</v>
      </c>
      <c r="M43">
        <v>0.33550000000000002</v>
      </c>
      <c r="N43">
        <v>68.207700000000003</v>
      </c>
      <c r="O43">
        <v>1.1638999999999999</v>
      </c>
      <c r="P43">
        <v>69.400000000000006</v>
      </c>
      <c r="Q43">
        <v>55.448799999999999</v>
      </c>
      <c r="R43">
        <v>0.94620000000000004</v>
      </c>
      <c r="S43">
        <v>56.4</v>
      </c>
      <c r="T43">
        <v>318.6703</v>
      </c>
      <c r="W43">
        <v>0</v>
      </c>
      <c r="X43">
        <v>0</v>
      </c>
      <c r="Y43">
        <v>11.9</v>
      </c>
      <c r="Z43">
        <v>891</v>
      </c>
      <c r="AA43">
        <v>881</v>
      </c>
      <c r="AB43">
        <v>895</v>
      </c>
      <c r="AC43">
        <v>89</v>
      </c>
      <c r="AD43">
        <v>26.04</v>
      </c>
      <c r="AE43">
        <v>0.6</v>
      </c>
      <c r="AF43">
        <v>982</v>
      </c>
      <c r="AG43">
        <v>1</v>
      </c>
      <c r="AH43">
        <v>37</v>
      </c>
      <c r="AI43">
        <v>35</v>
      </c>
      <c r="AJ43">
        <v>190</v>
      </c>
      <c r="AK43">
        <v>168.8</v>
      </c>
      <c r="AL43">
        <v>4.5</v>
      </c>
      <c r="AM43">
        <v>175</v>
      </c>
      <c r="AN43" t="s">
        <v>155</v>
      </c>
      <c r="AO43">
        <v>1</v>
      </c>
      <c r="AP43" s="28">
        <v>0.82519675925925917</v>
      </c>
      <c r="AQ43">
        <v>47.158867999999998</v>
      </c>
      <c r="AR43">
        <v>-88.484224999999995</v>
      </c>
      <c r="AS43">
        <v>308.89999999999998</v>
      </c>
      <c r="AT43">
        <v>21.7</v>
      </c>
      <c r="AU43">
        <v>12</v>
      </c>
      <c r="AV43">
        <v>8</v>
      </c>
      <c r="AW43" t="s">
        <v>210</v>
      </c>
      <c r="AX43">
        <v>1.3</v>
      </c>
      <c r="AY43">
        <v>1</v>
      </c>
      <c r="AZ43">
        <v>2.5</v>
      </c>
      <c r="BA43">
        <v>14.686999999999999</v>
      </c>
      <c r="BB43">
        <v>15.21</v>
      </c>
      <c r="BC43">
        <v>1.04</v>
      </c>
      <c r="BD43">
        <v>13.952</v>
      </c>
      <c r="BE43">
        <v>3067.4229999999998</v>
      </c>
      <c r="BF43">
        <v>52.862000000000002</v>
      </c>
      <c r="BG43">
        <v>1.768</v>
      </c>
      <c r="BH43">
        <v>0.03</v>
      </c>
      <c r="BI43">
        <v>1.7989999999999999</v>
      </c>
      <c r="BJ43">
        <v>1.4379999999999999</v>
      </c>
      <c r="BK43">
        <v>2.5000000000000001E-2</v>
      </c>
      <c r="BL43">
        <v>1.462</v>
      </c>
      <c r="BM43">
        <v>2.5053000000000001</v>
      </c>
      <c r="BQ43">
        <v>0</v>
      </c>
      <c r="BR43">
        <v>0.36242999999999997</v>
      </c>
      <c r="BS43">
        <v>-5</v>
      </c>
      <c r="BT43">
        <v>5.1570000000000001E-3</v>
      </c>
      <c r="BU43">
        <v>8.8568829999999998</v>
      </c>
      <c r="BW43" s="4">
        <f t="shared" si="9"/>
        <v>2.3399884886</v>
      </c>
      <c r="BX43" t="e">
        <v>#NAME?</v>
      </c>
      <c r="BY43" s="4">
        <f t="shared" si="10"/>
        <v>20112.327242643409</v>
      </c>
      <c r="BZ43" s="4">
        <f t="shared" si="11"/>
        <v>346.60294413278382</v>
      </c>
      <c r="CA43" s="4">
        <f t="shared" si="12"/>
        <v>9.4286071972861993</v>
      </c>
      <c r="CB43" s="4">
        <f t="shared" si="13"/>
        <v>16.426626989819969</v>
      </c>
    </row>
    <row r="44" spans="1:80" customFormat="1" x14ac:dyDescent="0.25">
      <c r="A44" s="26">
        <v>43530</v>
      </c>
      <c r="B44" s="27">
        <v>0.6167225462962963</v>
      </c>
      <c r="C44">
        <v>13.907999999999999</v>
      </c>
      <c r="D44">
        <v>0.29780000000000001</v>
      </c>
      <c r="E44">
        <v>2978.1788879999999</v>
      </c>
      <c r="F44">
        <v>127.3</v>
      </c>
      <c r="G44">
        <v>0.9</v>
      </c>
      <c r="H44">
        <v>185.8</v>
      </c>
      <c r="J44">
        <v>0</v>
      </c>
      <c r="K44">
        <v>0.88</v>
      </c>
      <c r="L44">
        <v>12.2387</v>
      </c>
      <c r="M44">
        <v>0.2621</v>
      </c>
      <c r="N44">
        <v>112.0496</v>
      </c>
      <c r="O44">
        <v>0.79700000000000004</v>
      </c>
      <c r="P44">
        <v>112.8</v>
      </c>
      <c r="Q44">
        <v>91.089699999999993</v>
      </c>
      <c r="R44">
        <v>0.64790000000000003</v>
      </c>
      <c r="S44">
        <v>91.7</v>
      </c>
      <c r="T44">
        <v>185.7919</v>
      </c>
      <c r="W44">
        <v>0</v>
      </c>
      <c r="X44">
        <v>0</v>
      </c>
      <c r="Y44">
        <v>12</v>
      </c>
      <c r="Z44">
        <v>889</v>
      </c>
      <c r="AA44">
        <v>880</v>
      </c>
      <c r="AB44">
        <v>894</v>
      </c>
      <c r="AC44">
        <v>89</v>
      </c>
      <c r="AD44">
        <v>26.04</v>
      </c>
      <c r="AE44">
        <v>0.6</v>
      </c>
      <c r="AF44">
        <v>982</v>
      </c>
      <c r="AG44">
        <v>1</v>
      </c>
      <c r="AH44">
        <v>37</v>
      </c>
      <c r="AI44">
        <v>35</v>
      </c>
      <c r="AJ44">
        <v>190</v>
      </c>
      <c r="AK44">
        <v>169</v>
      </c>
      <c r="AL44">
        <v>4.5</v>
      </c>
      <c r="AM44">
        <v>175</v>
      </c>
      <c r="AN44" t="s">
        <v>155</v>
      </c>
      <c r="AO44">
        <v>1</v>
      </c>
      <c r="AP44" s="28">
        <v>0.82520833333333332</v>
      </c>
      <c r="AQ44">
        <v>47.158957000000001</v>
      </c>
      <c r="AR44">
        <v>-88.484181000000007</v>
      </c>
      <c r="AS44">
        <v>308.8</v>
      </c>
      <c r="AT44">
        <v>23.5</v>
      </c>
      <c r="AU44">
        <v>12</v>
      </c>
      <c r="AV44">
        <v>8</v>
      </c>
      <c r="AW44" t="s">
        <v>210</v>
      </c>
      <c r="AX44">
        <v>1.2568999999999999</v>
      </c>
      <c r="AY44">
        <v>1.0862000000000001</v>
      </c>
      <c r="AZ44">
        <v>2.5</v>
      </c>
      <c r="BA44">
        <v>14.686999999999999</v>
      </c>
      <c r="BB44">
        <v>15.54</v>
      </c>
      <c r="BC44">
        <v>1.06</v>
      </c>
      <c r="BD44">
        <v>13.635999999999999</v>
      </c>
      <c r="BE44">
        <v>3087.75</v>
      </c>
      <c r="BF44">
        <v>42.084000000000003</v>
      </c>
      <c r="BG44">
        <v>2.96</v>
      </c>
      <c r="BH44">
        <v>2.1000000000000001E-2</v>
      </c>
      <c r="BI44">
        <v>2.9809999999999999</v>
      </c>
      <c r="BJ44">
        <v>2.407</v>
      </c>
      <c r="BK44">
        <v>1.7000000000000001E-2</v>
      </c>
      <c r="BL44">
        <v>2.4239999999999999</v>
      </c>
      <c r="BM44">
        <v>1.4884999999999999</v>
      </c>
      <c r="BQ44">
        <v>0</v>
      </c>
      <c r="BR44">
        <v>0.328594</v>
      </c>
      <c r="BS44">
        <v>-5</v>
      </c>
      <c r="BT44">
        <v>5.0000000000000001E-3</v>
      </c>
      <c r="BU44">
        <v>8.0300159999999998</v>
      </c>
      <c r="BW44" s="4">
        <f t="shared" si="9"/>
        <v>2.1215302272000001</v>
      </c>
      <c r="BX44" t="e">
        <v>#NAME?</v>
      </c>
      <c r="BY44" s="4">
        <f t="shared" si="10"/>
        <v>18355.503013531201</v>
      </c>
      <c r="BZ44" s="4">
        <f t="shared" si="11"/>
        <v>250.17342363256321</v>
      </c>
      <c r="CA44" s="4">
        <f t="shared" si="12"/>
        <v>14.308702373433597</v>
      </c>
      <c r="CB44" s="4">
        <f t="shared" si="13"/>
        <v>8.848568127484798</v>
      </c>
    </row>
    <row r="45" spans="1:80" customFormat="1" x14ac:dyDescent="0.25">
      <c r="A45" s="26">
        <v>43530</v>
      </c>
      <c r="B45" s="27">
        <v>0.61673412037037034</v>
      </c>
      <c r="C45">
        <v>13.576000000000001</v>
      </c>
      <c r="D45">
        <v>1.7599</v>
      </c>
      <c r="E45">
        <v>17599.087894</v>
      </c>
      <c r="F45">
        <v>218.9</v>
      </c>
      <c r="G45">
        <v>0.6</v>
      </c>
      <c r="H45">
        <v>116.4</v>
      </c>
      <c r="J45">
        <v>0</v>
      </c>
      <c r="K45">
        <v>0.87</v>
      </c>
      <c r="L45">
        <v>11.8108</v>
      </c>
      <c r="M45">
        <v>1.5310999999999999</v>
      </c>
      <c r="N45">
        <v>190.41380000000001</v>
      </c>
      <c r="O45">
        <v>0.48170000000000002</v>
      </c>
      <c r="P45">
        <v>190.9</v>
      </c>
      <c r="Q45">
        <v>154.79509999999999</v>
      </c>
      <c r="R45">
        <v>0.3916</v>
      </c>
      <c r="S45">
        <v>155.19999999999999</v>
      </c>
      <c r="T45">
        <v>116.377</v>
      </c>
      <c r="W45">
        <v>0</v>
      </c>
      <c r="X45">
        <v>0</v>
      </c>
      <c r="Y45">
        <v>11.9</v>
      </c>
      <c r="Z45">
        <v>893</v>
      </c>
      <c r="AA45">
        <v>885</v>
      </c>
      <c r="AB45">
        <v>899</v>
      </c>
      <c r="AC45">
        <v>89</v>
      </c>
      <c r="AD45">
        <v>26.04</v>
      </c>
      <c r="AE45">
        <v>0.6</v>
      </c>
      <c r="AF45">
        <v>982</v>
      </c>
      <c r="AG45">
        <v>1</v>
      </c>
      <c r="AH45">
        <v>37</v>
      </c>
      <c r="AI45">
        <v>35</v>
      </c>
      <c r="AJ45">
        <v>190</v>
      </c>
      <c r="AK45">
        <v>169</v>
      </c>
      <c r="AL45">
        <v>4.5</v>
      </c>
      <c r="AM45">
        <v>175</v>
      </c>
      <c r="AN45" t="s">
        <v>155</v>
      </c>
      <c r="AO45">
        <v>1</v>
      </c>
      <c r="AP45" s="28">
        <v>0.82521990740740747</v>
      </c>
      <c r="AQ45">
        <v>47.159070999999997</v>
      </c>
      <c r="AR45">
        <v>-88.484173999999996</v>
      </c>
      <c r="AS45">
        <v>308.7</v>
      </c>
      <c r="AT45">
        <v>26.9</v>
      </c>
      <c r="AU45">
        <v>12</v>
      </c>
      <c r="AV45">
        <v>8</v>
      </c>
      <c r="AW45" t="s">
        <v>210</v>
      </c>
      <c r="AX45">
        <v>1.2862</v>
      </c>
      <c r="AY45">
        <v>1.1137999999999999</v>
      </c>
      <c r="AZ45">
        <v>2.5</v>
      </c>
      <c r="BA45">
        <v>14.686999999999999</v>
      </c>
      <c r="BB45">
        <v>14.29</v>
      </c>
      <c r="BC45">
        <v>0.97</v>
      </c>
      <c r="BD45">
        <v>14.943</v>
      </c>
      <c r="BE45">
        <v>2793.038</v>
      </c>
      <c r="BF45">
        <v>230.453</v>
      </c>
      <c r="BG45">
        <v>4.7160000000000002</v>
      </c>
      <c r="BH45">
        <v>1.2E-2</v>
      </c>
      <c r="BI45">
        <v>4.7270000000000003</v>
      </c>
      <c r="BJ45">
        <v>3.8330000000000002</v>
      </c>
      <c r="BK45">
        <v>0.01</v>
      </c>
      <c r="BL45">
        <v>3.843</v>
      </c>
      <c r="BM45">
        <v>0.87390000000000001</v>
      </c>
      <c r="BQ45">
        <v>0</v>
      </c>
      <c r="BR45">
        <v>0.36330699999999999</v>
      </c>
      <c r="BS45">
        <v>-5</v>
      </c>
      <c r="BT45">
        <v>5.0000000000000001E-3</v>
      </c>
      <c r="BU45">
        <v>8.8783150000000006</v>
      </c>
      <c r="BW45" s="4">
        <f t="shared" si="9"/>
        <v>2.3456508230000002</v>
      </c>
      <c r="BX45" t="e">
        <v>#NAME?</v>
      </c>
      <c r="BY45" s="4">
        <f t="shared" si="10"/>
        <v>18357.567907869092</v>
      </c>
      <c r="BZ45" s="4">
        <f t="shared" si="11"/>
        <v>1514.6792120523085</v>
      </c>
      <c r="CA45" s="4">
        <f t="shared" si="12"/>
        <v>25.192839406718502</v>
      </c>
      <c r="CB45" s="4">
        <f t="shared" si="13"/>
        <v>5.7438096419335505</v>
      </c>
    </row>
    <row r="46" spans="1:80" customFormat="1" x14ac:dyDescent="0.25">
      <c r="A46" s="26">
        <v>43530</v>
      </c>
      <c r="B46" s="27">
        <v>0.61674569444444438</v>
      </c>
      <c r="C46">
        <v>13.279</v>
      </c>
      <c r="D46">
        <v>2.3105000000000002</v>
      </c>
      <c r="E46">
        <v>23105.169418000001</v>
      </c>
      <c r="F46">
        <v>253.1</v>
      </c>
      <c r="G46">
        <v>0.5</v>
      </c>
      <c r="H46">
        <v>127.7</v>
      </c>
      <c r="J46">
        <v>0</v>
      </c>
      <c r="K46">
        <v>0.86739999999999995</v>
      </c>
      <c r="L46">
        <v>11.518700000000001</v>
      </c>
      <c r="M46">
        <v>2.0042</v>
      </c>
      <c r="N46">
        <v>219.5795</v>
      </c>
      <c r="O46">
        <v>0.43369999999999997</v>
      </c>
      <c r="P46">
        <v>220</v>
      </c>
      <c r="Q46">
        <v>178.5051</v>
      </c>
      <c r="R46">
        <v>0.35260000000000002</v>
      </c>
      <c r="S46">
        <v>178.9</v>
      </c>
      <c r="T46">
        <v>127.6631</v>
      </c>
      <c r="W46">
        <v>0</v>
      </c>
      <c r="X46">
        <v>0</v>
      </c>
      <c r="Y46">
        <v>11.9</v>
      </c>
      <c r="Z46">
        <v>924</v>
      </c>
      <c r="AA46">
        <v>917</v>
      </c>
      <c r="AB46">
        <v>932</v>
      </c>
      <c r="AC46">
        <v>89</v>
      </c>
      <c r="AD46">
        <v>26.04</v>
      </c>
      <c r="AE46">
        <v>0.6</v>
      </c>
      <c r="AF46">
        <v>982</v>
      </c>
      <c r="AG46">
        <v>1</v>
      </c>
      <c r="AH46">
        <v>37</v>
      </c>
      <c r="AI46">
        <v>35</v>
      </c>
      <c r="AJ46">
        <v>190</v>
      </c>
      <c r="AK46">
        <v>169</v>
      </c>
      <c r="AL46">
        <v>4.5</v>
      </c>
      <c r="AM46">
        <v>175</v>
      </c>
      <c r="AN46" t="s">
        <v>155</v>
      </c>
      <c r="AO46">
        <v>1</v>
      </c>
      <c r="AP46" s="28">
        <v>0.82523148148148151</v>
      </c>
      <c r="AQ46">
        <v>47.159196000000001</v>
      </c>
      <c r="AR46">
        <v>-88.484183999999999</v>
      </c>
      <c r="AS46">
        <v>308.60000000000002</v>
      </c>
      <c r="AT46">
        <v>28.9</v>
      </c>
      <c r="AU46">
        <v>12</v>
      </c>
      <c r="AV46">
        <v>8</v>
      </c>
      <c r="AW46" t="s">
        <v>210</v>
      </c>
      <c r="AX46">
        <v>1.4862</v>
      </c>
      <c r="AY46">
        <v>1.1293</v>
      </c>
      <c r="AZ46">
        <v>2.6293000000000002</v>
      </c>
      <c r="BA46">
        <v>14.686999999999999</v>
      </c>
      <c r="BB46">
        <v>13.99</v>
      </c>
      <c r="BC46">
        <v>0.95</v>
      </c>
      <c r="BD46">
        <v>15.282999999999999</v>
      </c>
      <c r="BE46">
        <v>2687.1860000000001</v>
      </c>
      <c r="BF46">
        <v>297.58699999999999</v>
      </c>
      <c r="BG46">
        <v>5.3639999999999999</v>
      </c>
      <c r="BH46">
        <v>1.0999999999999999E-2</v>
      </c>
      <c r="BI46">
        <v>5.375</v>
      </c>
      <c r="BJ46">
        <v>4.3609999999999998</v>
      </c>
      <c r="BK46">
        <v>8.9999999999999993E-3</v>
      </c>
      <c r="BL46">
        <v>4.37</v>
      </c>
      <c r="BM46">
        <v>0.94569999999999999</v>
      </c>
      <c r="BQ46">
        <v>0</v>
      </c>
      <c r="BR46">
        <v>0.59355199999999997</v>
      </c>
      <c r="BS46">
        <v>-5</v>
      </c>
      <c r="BT46">
        <v>5.0000000000000001E-3</v>
      </c>
      <c r="BU46">
        <v>14.504928</v>
      </c>
      <c r="BW46" s="4">
        <f t="shared" si="9"/>
        <v>3.8322019775999996</v>
      </c>
      <c r="BX46" t="e">
        <v>#NAME?</v>
      </c>
      <c r="BY46" s="4">
        <f t="shared" si="10"/>
        <v>28854.998426765702</v>
      </c>
      <c r="BZ46" s="4">
        <f t="shared" si="11"/>
        <v>3195.4886698672603</v>
      </c>
      <c r="CA46" s="4">
        <f t="shared" si="12"/>
        <v>46.828410143222392</v>
      </c>
      <c r="CB46" s="4">
        <f t="shared" si="13"/>
        <v>10.154924896226879</v>
      </c>
    </row>
    <row r="47" spans="1:80" customFormat="1" x14ac:dyDescent="0.25">
      <c r="A47" s="26">
        <v>43530</v>
      </c>
      <c r="B47" s="27">
        <v>0.61675726851851853</v>
      </c>
      <c r="C47">
        <v>13.487</v>
      </c>
      <c r="D47">
        <v>0.96950000000000003</v>
      </c>
      <c r="E47">
        <v>9694.7115379999996</v>
      </c>
      <c r="F47">
        <v>221.9</v>
      </c>
      <c r="G47">
        <v>0.7</v>
      </c>
      <c r="H47">
        <v>158.30000000000001</v>
      </c>
      <c r="J47">
        <v>0</v>
      </c>
      <c r="K47">
        <v>0.87739999999999996</v>
      </c>
      <c r="L47">
        <v>11.834</v>
      </c>
      <c r="M47">
        <v>0.85070000000000001</v>
      </c>
      <c r="N47">
        <v>194.66229999999999</v>
      </c>
      <c r="O47">
        <v>0.58940000000000003</v>
      </c>
      <c r="P47">
        <v>195.3</v>
      </c>
      <c r="Q47">
        <v>158.24889999999999</v>
      </c>
      <c r="R47">
        <v>0.47920000000000001</v>
      </c>
      <c r="S47">
        <v>158.69999999999999</v>
      </c>
      <c r="T47">
        <v>158.34479999999999</v>
      </c>
      <c r="W47">
        <v>0</v>
      </c>
      <c r="X47">
        <v>0</v>
      </c>
      <c r="Y47">
        <v>12</v>
      </c>
      <c r="Z47">
        <v>934</v>
      </c>
      <c r="AA47">
        <v>930</v>
      </c>
      <c r="AB47">
        <v>943</v>
      </c>
      <c r="AC47">
        <v>89</v>
      </c>
      <c r="AD47">
        <v>26.04</v>
      </c>
      <c r="AE47">
        <v>0.6</v>
      </c>
      <c r="AF47">
        <v>982</v>
      </c>
      <c r="AG47">
        <v>1</v>
      </c>
      <c r="AH47">
        <v>37</v>
      </c>
      <c r="AI47">
        <v>35</v>
      </c>
      <c r="AJ47">
        <v>190</v>
      </c>
      <c r="AK47">
        <v>169</v>
      </c>
      <c r="AL47">
        <v>4.5</v>
      </c>
      <c r="AM47">
        <v>175</v>
      </c>
      <c r="AN47" t="s">
        <v>155</v>
      </c>
      <c r="AO47">
        <v>1</v>
      </c>
      <c r="AP47" s="28">
        <v>0.82524305555555555</v>
      </c>
      <c r="AQ47">
        <v>47.159323999999998</v>
      </c>
      <c r="AR47">
        <v>-88.484190999999996</v>
      </c>
      <c r="AS47">
        <v>308.7</v>
      </c>
      <c r="AT47">
        <v>30.4</v>
      </c>
      <c r="AU47">
        <v>12</v>
      </c>
      <c r="AV47">
        <v>8</v>
      </c>
      <c r="AW47" t="s">
        <v>210</v>
      </c>
      <c r="AX47">
        <v>1.7724</v>
      </c>
      <c r="AY47">
        <v>1.1707000000000001</v>
      </c>
      <c r="AZ47">
        <v>2.9293</v>
      </c>
      <c r="BA47">
        <v>14.686999999999999</v>
      </c>
      <c r="BB47">
        <v>15.2</v>
      </c>
      <c r="BC47">
        <v>1.03</v>
      </c>
      <c r="BD47">
        <v>13.968</v>
      </c>
      <c r="BE47">
        <v>2942.9059999999999</v>
      </c>
      <c r="BF47">
        <v>134.63999999999999</v>
      </c>
      <c r="BG47">
        <v>5.069</v>
      </c>
      <c r="BH47">
        <v>1.4999999999999999E-2</v>
      </c>
      <c r="BI47">
        <v>5.085</v>
      </c>
      <c r="BJ47">
        <v>4.1210000000000004</v>
      </c>
      <c r="BK47">
        <v>1.2E-2</v>
      </c>
      <c r="BL47">
        <v>4.1340000000000003</v>
      </c>
      <c r="BM47">
        <v>1.2504</v>
      </c>
      <c r="BQ47">
        <v>0</v>
      </c>
      <c r="BR47">
        <v>0.60047200000000001</v>
      </c>
      <c r="BS47">
        <v>-5</v>
      </c>
      <c r="BT47">
        <v>5.0000000000000001E-3</v>
      </c>
      <c r="BU47">
        <v>14.674023</v>
      </c>
      <c r="BW47" s="4">
        <f t="shared" si="9"/>
        <v>3.8768768765999999</v>
      </c>
      <c r="BX47" t="e">
        <v>#NAME?</v>
      </c>
      <c r="BY47" s="4">
        <f t="shared" si="10"/>
        <v>31969.315325919371</v>
      </c>
      <c r="BZ47" s="4">
        <f t="shared" si="11"/>
        <v>1462.6184511098159</v>
      </c>
      <c r="CA47" s="4">
        <f t="shared" si="12"/>
        <v>44.767161594054905</v>
      </c>
      <c r="CB47" s="4">
        <f t="shared" si="13"/>
        <v>13.58331930531576</v>
      </c>
    </row>
    <row r="48" spans="1:80" customFormat="1" x14ac:dyDescent="0.25">
      <c r="A48" s="26">
        <v>43530</v>
      </c>
      <c r="B48" s="27">
        <v>0.61676884259259257</v>
      </c>
      <c r="C48">
        <v>13.832000000000001</v>
      </c>
      <c r="D48">
        <v>0.21199999999999999</v>
      </c>
      <c r="E48">
        <v>2120.3130430000001</v>
      </c>
      <c r="F48">
        <v>217.9</v>
      </c>
      <c r="G48">
        <v>0.8</v>
      </c>
      <c r="H48">
        <v>120.7</v>
      </c>
      <c r="J48">
        <v>0</v>
      </c>
      <c r="K48">
        <v>0.88139999999999996</v>
      </c>
      <c r="L48">
        <v>12.1907</v>
      </c>
      <c r="M48">
        <v>0.18690000000000001</v>
      </c>
      <c r="N48">
        <v>192.05770000000001</v>
      </c>
      <c r="O48">
        <v>0.70509999999999995</v>
      </c>
      <c r="P48">
        <v>192.8</v>
      </c>
      <c r="Q48">
        <v>156.13149999999999</v>
      </c>
      <c r="R48">
        <v>0.57320000000000004</v>
      </c>
      <c r="S48">
        <v>156.69999999999999</v>
      </c>
      <c r="T48">
        <v>120.7141</v>
      </c>
      <c r="W48">
        <v>0</v>
      </c>
      <c r="X48">
        <v>0</v>
      </c>
      <c r="Y48">
        <v>11.9</v>
      </c>
      <c r="Z48">
        <v>919</v>
      </c>
      <c r="AA48">
        <v>913</v>
      </c>
      <c r="AB48">
        <v>926</v>
      </c>
      <c r="AC48">
        <v>89</v>
      </c>
      <c r="AD48">
        <v>26.04</v>
      </c>
      <c r="AE48">
        <v>0.6</v>
      </c>
      <c r="AF48">
        <v>982</v>
      </c>
      <c r="AG48">
        <v>1</v>
      </c>
      <c r="AH48">
        <v>37</v>
      </c>
      <c r="AI48">
        <v>35</v>
      </c>
      <c r="AJ48">
        <v>190</v>
      </c>
      <c r="AK48">
        <v>169</v>
      </c>
      <c r="AL48">
        <v>4.5</v>
      </c>
      <c r="AM48">
        <v>174.8</v>
      </c>
      <c r="AN48" t="s">
        <v>155</v>
      </c>
      <c r="AO48">
        <v>1</v>
      </c>
      <c r="AP48" s="28">
        <v>0.82525462962962959</v>
      </c>
      <c r="AQ48">
        <v>47.159461999999998</v>
      </c>
      <c r="AR48">
        <v>-88.484196999999995</v>
      </c>
      <c r="AS48">
        <v>308.89999999999998</v>
      </c>
      <c r="AT48">
        <v>32.299999999999997</v>
      </c>
      <c r="AU48">
        <v>12</v>
      </c>
      <c r="AV48">
        <v>8</v>
      </c>
      <c r="AW48" t="s">
        <v>210</v>
      </c>
      <c r="AX48">
        <v>2.0861999999999998</v>
      </c>
      <c r="AY48">
        <v>1.0862000000000001</v>
      </c>
      <c r="AZ48">
        <v>3.1861999999999999</v>
      </c>
      <c r="BA48">
        <v>14.686999999999999</v>
      </c>
      <c r="BB48">
        <v>15.72</v>
      </c>
      <c r="BC48">
        <v>1.07</v>
      </c>
      <c r="BD48">
        <v>13.46</v>
      </c>
      <c r="BE48">
        <v>3107.9470000000001</v>
      </c>
      <c r="BF48">
        <v>30.323</v>
      </c>
      <c r="BG48">
        <v>5.1280000000000001</v>
      </c>
      <c r="BH48">
        <v>1.9E-2</v>
      </c>
      <c r="BI48">
        <v>5.1459999999999999</v>
      </c>
      <c r="BJ48">
        <v>4.1680000000000001</v>
      </c>
      <c r="BK48">
        <v>1.4999999999999999E-2</v>
      </c>
      <c r="BL48">
        <v>4.1840000000000002</v>
      </c>
      <c r="BM48">
        <v>0.97729999999999995</v>
      </c>
      <c r="BQ48">
        <v>0</v>
      </c>
      <c r="BR48">
        <v>0.45928000000000002</v>
      </c>
      <c r="BS48">
        <v>-5</v>
      </c>
      <c r="BT48">
        <v>5.842E-3</v>
      </c>
      <c r="BU48">
        <v>11.223655000000001</v>
      </c>
      <c r="BW48" s="4">
        <f t="shared" si="9"/>
        <v>2.965289651</v>
      </c>
      <c r="BX48" t="e">
        <v>#NAME?</v>
      </c>
      <c r="BY48" s="4">
        <f t="shared" si="10"/>
        <v>25823.533173316788</v>
      </c>
      <c r="BZ48" s="4">
        <f t="shared" si="11"/>
        <v>251.9499194852695</v>
      </c>
      <c r="CA48" s="4">
        <f t="shared" si="12"/>
        <v>34.631377647812002</v>
      </c>
      <c r="CB48" s="4">
        <f t="shared" si="13"/>
        <v>8.120260406719451</v>
      </c>
    </row>
    <row r="49" spans="1:80" customFormat="1" x14ac:dyDescent="0.25">
      <c r="A49" s="26">
        <v>43530</v>
      </c>
      <c r="B49" s="27">
        <v>0.61678041666666672</v>
      </c>
      <c r="C49">
        <v>13.858000000000001</v>
      </c>
      <c r="D49">
        <v>7.6399999999999996E-2</v>
      </c>
      <c r="E49">
        <v>763.79130399999997</v>
      </c>
      <c r="F49">
        <v>271.3</v>
      </c>
      <c r="G49">
        <v>0.7</v>
      </c>
      <c r="H49">
        <v>90.6</v>
      </c>
      <c r="J49">
        <v>0</v>
      </c>
      <c r="K49">
        <v>0.88239999999999996</v>
      </c>
      <c r="L49">
        <v>12.227499999999999</v>
      </c>
      <c r="M49">
        <v>6.7400000000000002E-2</v>
      </c>
      <c r="N49">
        <v>239.411</v>
      </c>
      <c r="O49">
        <v>0.64059999999999995</v>
      </c>
      <c r="P49">
        <v>240.1</v>
      </c>
      <c r="Q49">
        <v>194.62690000000001</v>
      </c>
      <c r="R49">
        <v>0.52080000000000004</v>
      </c>
      <c r="S49">
        <v>195.1</v>
      </c>
      <c r="T49">
        <v>90.607699999999994</v>
      </c>
      <c r="W49">
        <v>0</v>
      </c>
      <c r="X49">
        <v>0</v>
      </c>
      <c r="Y49">
        <v>12</v>
      </c>
      <c r="Z49">
        <v>909</v>
      </c>
      <c r="AA49">
        <v>902</v>
      </c>
      <c r="AB49">
        <v>915</v>
      </c>
      <c r="AC49">
        <v>89</v>
      </c>
      <c r="AD49">
        <v>26.04</v>
      </c>
      <c r="AE49">
        <v>0.6</v>
      </c>
      <c r="AF49">
        <v>982</v>
      </c>
      <c r="AG49">
        <v>1</v>
      </c>
      <c r="AH49">
        <v>37</v>
      </c>
      <c r="AI49">
        <v>35</v>
      </c>
      <c r="AJ49">
        <v>190</v>
      </c>
      <c r="AK49">
        <v>169</v>
      </c>
      <c r="AL49">
        <v>4.5</v>
      </c>
      <c r="AM49">
        <v>174.4</v>
      </c>
      <c r="AN49" t="s">
        <v>155</v>
      </c>
      <c r="AO49">
        <v>2</v>
      </c>
      <c r="AP49" s="28">
        <v>0.82526620370370374</v>
      </c>
      <c r="AQ49">
        <v>47.159605999999997</v>
      </c>
      <c r="AR49">
        <v>-88.484200000000001</v>
      </c>
      <c r="AS49">
        <v>309.39999999999998</v>
      </c>
      <c r="AT49">
        <v>33.799999999999997</v>
      </c>
      <c r="AU49">
        <v>12</v>
      </c>
      <c r="AV49">
        <v>9</v>
      </c>
      <c r="AW49" t="s">
        <v>209</v>
      </c>
      <c r="AX49">
        <v>2.2000000000000002</v>
      </c>
      <c r="AY49">
        <v>1.2</v>
      </c>
      <c r="AZ49">
        <v>3.3</v>
      </c>
      <c r="BA49">
        <v>14.686999999999999</v>
      </c>
      <c r="BB49">
        <v>15.86</v>
      </c>
      <c r="BC49">
        <v>1.08</v>
      </c>
      <c r="BD49">
        <v>13.333</v>
      </c>
      <c r="BE49">
        <v>3139.1170000000002</v>
      </c>
      <c r="BF49">
        <v>11.012</v>
      </c>
      <c r="BG49">
        <v>6.4370000000000003</v>
      </c>
      <c r="BH49">
        <v>1.7000000000000001E-2</v>
      </c>
      <c r="BI49">
        <v>6.4539999999999997</v>
      </c>
      <c r="BJ49">
        <v>5.2329999999999997</v>
      </c>
      <c r="BK49">
        <v>1.4E-2</v>
      </c>
      <c r="BL49">
        <v>5.2469999999999999</v>
      </c>
      <c r="BM49">
        <v>0.73870000000000002</v>
      </c>
      <c r="BQ49">
        <v>0</v>
      </c>
      <c r="BR49">
        <v>0.41545700000000002</v>
      </c>
      <c r="BS49">
        <v>-5</v>
      </c>
      <c r="BT49">
        <v>5.1570000000000001E-3</v>
      </c>
      <c r="BU49">
        <v>10.152742</v>
      </c>
      <c r="BW49" s="4">
        <f t="shared" si="9"/>
        <v>2.6823544363999998</v>
      </c>
      <c r="BX49" t="e">
        <v>#NAME?</v>
      </c>
      <c r="BY49" s="4">
        <f t="shared" si="10"/>
        <v>23593.838500025002</v>
      </c>
      <c r="BZ49" s="4">
        <f t="shared" si="11"/>
        <v>82.767016827431192</v>
      </c>
      <c r="CA49" s="4">
        <f t="shared" si="12"/>
        <v>39.331619965305791</v>
      </c>
      <c r="CB49" s="4">
        <f t="shared" si="13"/>
        <v>5.5521245305506195</v>
      </c>
    </row>
    <row r="50" spans="1:80" customFormat="1" x14ac:dyDescent="0.25">
      <c r="A50" s="26">
        <v>43530</v>
      </c>
      <c r="B50" s="27">
        <v>0.61679199074074076</v>
      </c>
      <c r="C50">
        <v>13.627000000000001</v>
      </c>
      <c r="D50">
        <v>4.1599999999999998E-2</v>
      </c>
      <c r="E50">
        <v>416.48780499999998</v>
      </c>
      <c r="F50">
        <v>375.6</v>
      </c>
      <c r="G50">
        <v>0.5</v>
      </c>
      <c r="H50">
        <v>73.099999999999994</v>
      </c>
      <c r="J50">
        <v>0.11</v>
      </c>
      <c r="K50">
        <v>0.88439999999999996</v>
      </c>
      <c r="L50">
        <v>12.051399999999999</v>
      </c>
      <c r="M50">
        <v>3.6799999999999999E-2</v>
      </c>
      <c r="N50">
        <v>332.1431</v>
      </c>
      <c r="O50">
        <v>0.46529999999999999</v>
      </c>
      <c r="P50">
        <v>332.6</v>
      </c>
      <c r="Q50">
        <v>270.01260000000002</v>
      </c>
      <c r="R50">
        <v>0.37830000000000003</v>
      </c>
      <c r="S50">
        <v>270.39999999999998</v>
      </c>
      <c r="T50">
        <v>73.050899999999999</v>
      </c>
      <c r="W50">
        <v>0</v>
      </c>
      <c r="X50">
        <v>9.9900000000000003E-2</v>
      </c>
      <c r="Y50">
        <v>11.9</v>
      </c>
      <c r="Z50">
        <v>900</v>
      </c>
      <c r="AA50">
        <v>892</v>
      </c>
      <c r="AB50">
        <v>906</v>
      </c>
      <c r="AC50">
        <v>89</v>
      </c>
      <c r="AD50">
        <v>26.04</v>
      </c>
      <c r="AE50">
        <v>0.6</v>
      </c>
      <c r="AF50">
        <v>982</v>
      </c>
      <c r="AG50">
        <v>1</v>
      </c>
      <c r="AH50">
        <v>37</v>
      </c>
      <c r="AI50">
        <v>35</v>
      </c>
      <c r="AJ50">
        <v>190</v>
      </c>
      <c r="AK50">
        <v>169</v>
      </c>
      <c r="AL50">
        <v>4.4000000000000004</v>
      </c>
      <c r="AM50">
        <v>174.1</v>
      </c>
      <c r="AN50" t="s">
        <v>155</v>
      </c>
      <c r="AO50">
        <v>2</v>
      </c>
      <c r="AP50" s="28">
        <v>0.82527777777777767</v>
      </c>
      <c r="AQ50">
        <v>47.159742000000001</v>
      </c>
      <c r="AR50">
        <v>-88.484204000000005</v>
      </c>
      <c r="AS50">
        <v>309.89999999999998</v>
      </c>
      <c r="AT50">
        <v>33.799999999999997</v>
      </c>
      <c r="AU50">
        <v>12</v>
      </c>
      <c r="AV50">
        <v>9</v>
      </c>
      <c r="AW50" t="s">
        <v>209</v>
      </c>
      <c r="AX50">
        <v>2.2862</v>
      </c>
      <c r="AY50">
        <v>1.1137999999999999</v>
      </c>
      <c r="AZ50">
        <v>3.3431000000000002</v>
      </c>
      <c r="BA50">
        <v>14.686999999999999</v>
      </c>
      <c r="BB50">
        <v>16.16</v>
      </c>
      <c r="BC50">
        <v>1.1000000000000001</v>
      </c>
      <c r="BD50">
        <v>13.073</v>
      </c>
      <c r="BE50">
        <v>3147.395</v>
      </c>
      <c r="BF50">
        <v>6.1230000000000002</v>
      </c>
      <c r="BG50">
        <v>9.0839999999999996</v>
      </c>
      <c r="BH50">
        <v>1.2999999999999999E-2</v>
      </c>
      <c r="BI50">
        <v>9.0969999999999995</v>
      </c>
      <c r="BJ50">
        <v>7.3849999999999998</v>
      </c>
      <c r="BK50">
        <v>0.01</v>
      </c>
      <c r="BL50">
        <v>7.3949999999999996</v>
      </c>
      <c r="BM50">
        <v>0.60580000000000001</v>
      </c>
      <c r="BQ50">
        <v>18.969000000000001</v>
      </c>
      <c r="BR50">
        <v>0.332758</v>
      </c>
      <c r="BS50">
        <v>-5</v>
      </c>
      <c r="BT50">
        <v>5.8430000000000001E-3</v>
      </c>
      <c r="BU50">
        <v>8.1317740000000001</v>
      </c>
      <c r="BW50" s="4">
        <f t="shared" si="9"/>
        <v>2.1484146908000001</v>
      </c>
      <c r="BX50" t="e">
        <v>#NAME?</v>
      </c>
      <c r="BY50" s="4">
        <f t="shared" si="10"/>
        <v>18947.167744708819</v>
      </c>
      <c r="BZ50" s="4">
        <f t="shared" si="11"/>
        <v>36.860167885140598</v>
      </c>
      <c r="CA50" s="4">
        <f t="shared" si="12"/>
        <v>44.457347677896998</v>
      </c>
      <c r="CB50" s="4">
        <f t="shared" si="13"/>
        <v>3.6468870986147599</v>
      </c>
    </row>
    <row r="51" spans="1:80" customFormat="1" x14ac:dyDescent="0.25">
      <c r="A51" s="26">
        <v>43530</v>
      </c>
      <c r="B51" s="27">
        <v>0.6168035648148148</v>
      </c>
      <c r="C51">
        <v>13.54</v>
      </c>
      <c r="D51">
        <v>2.69E-2</v>
      </c>
      <c r="E51">
        <v>269.245902</v>
      </c>
      <c r="F51">
        <v>462.7</v>
      </c>
      <c r="G51">
        <v>0.5</v>
      </c>
      <c r="H51">
        <v>60.8</v>
      </c>
      <c r="J51">
        <v>0.2</v>
      </c>
      <c r="K51">
        <v>0.8851</v>
      </c>
      <c r="L51">
        <v>11.9849</v>
      </c>
      <c r="M51">
        <v>2.3800000000000002E-2</v>
      </c>
      <c r="N51">
        <v>409.57990000000001</v>
      </c>
      <c r="O51">
        <v>0.44259999999999999</v>
      </c>
      <c r="P51">
        <v>410</v>
      </c>
      <c r="Q51">
        <v>332.96409999999997</v>
      </c>
      <c r="R51">
        <v>0.35980000000000001</v>
      </c>
      <c r="S51">
        <v>333.3</v>
      </c>
      <c r="T51">
        <v>60.838799999999999</v>
      </c>
      <c r="W51">
        <v>0</v>
      </c>
      <c r="X51">
        <v>0.17699999999999999</v>
      </c>
      <c r="Y51">
        <v>11.9</v>
      </c>
      <c r="Z51">
        <v>891</v>
      </c>
      <c r="AA51">
        <v>883</v>
      </c>
      <c r="AB51">
        <v>898</v>
      </c>
      <c r="AC51">
        <v>89</v>
      </c>
      <c r="AD51">
        <v>26.04</v>
      </c>
      <c r="AE51">
        <v>0.6</v>
      </c>
      <c r="AF51">
        <v>982</v>
      </c>
      <c r="AG51">
        <v>1</v>
      </c>
      <c r="AH51">
        <v>37</v>
      </c>
      <c r="AI51">
        <v>35</v>
      </c>
      <c r="AJ51">
        <v>190</v>
      </c>
      <c r="AK51">
        <v>169</v>
      </c>
      <c r="AL51">
        <v>4.3</v>
      </c>
      <c r="AM51">
        <v>174.3</v>
      </c>
      <c r="AN51" t="s">
        <v>155</v>
      </c>
      <c r="AO51">
        <v>2</v>
      </c>
      <c r="AP51" s="28">
        <v>0.82528935185185182</v>
      </c>
      <c r="AQ51">
        <v>47.159889999999997</v>
      </c>
      <c r="AR51">
        <v>-88.484210000000004</v>
      </c>
      <c r="AS51">
        <v>310.3</v>
      </c>
      <c r="AT51">
        <v>34.6</v>
      </c>
      <c r="AU51">
        <v>12</v>
      </c>
      <c r="AV51">
        <v>9</v>
      </c>
      <c r="AW51" t="s">
        <v>209</v>
      </c>
      <c r="AX51">
        <v>2.4</v>
      </c>
      <c r="AY51">
        <v>1</v>
      </c>
      <c r="AZ51">
        <v>3.4</v>
      </c>
      <c r="BA51">
        <v>14.686999999999999</v>
      </c>
      <c r="BB51">
        <v>16.28</v>
      </c>
      <c r="BC51">
        <v>1.1100000000000001</v>
      </c>
      <c r="BD51">
        <v>12.975</v>
      </c>
      <c r="BE51">
        <v>3151.1280000000002</v>
      </c>
      <c r="BF51">
        <v>3.988</v>
      </c>
      <c r="BG51">
        <v>11.276999999999999</v>
      </c>
      <c r="BH51">
        <v>1.2E-2</v>
      </c>
      <c r="BI51">
        <v>11.29</v>
      </c>
      <c r="BJ51">
        <v>9.1679999999999993</v>
      </c>
      <c r="BK51">
        <v>0.01</v>
      </c>
      <c r="BL51">
        <v>9.1780000000000008</v>
      </c>
      <c r="BM51">
        <v>0.50800000000000001</v>
      </c>
      <c r="BQ51">
        <v>33.844000000000001</v>
      </c>
      <c r="BR51">
        <v>0.26494400000000001</v>
      </c>
      <c r="BS51">
        <v>-5</v>
      </c>
      <c r="BT51">
        <v>6.0000000000000001E-3</v>
      </c>
      <c r="BU51">
        <v>6.4745699999999999</v>
      </c>
      <c r="BW51" s="4">
        <f t="shared" si="9"/>
        <v>1.7105813939999999</v>
      </c>
      <c r="BX51" t="e">
        <v>#NAME?</v>
      </c>
      <c r="BY51" s="4">
        <f t="shared" si="10"/>
        <v>15103.747782714887</v>
      </c>
      <c r="BZ51" s="4">
        <f t="shared" si="11"/>
        <v>19.114979193947999</v>
      </c>
      <c r="CA51" s="4">
        <f t="shared" si="12"/>
        <v>43.943362399727995</v>
      </c>
      <c r="CB51" s="4">
        <f t="shared" si="13"/>
        <v>2.4349070788680001</v>
      </c>
    </row>
    <row r="52" spans="1:80" customFormat="1" x14ac:dyDescent="0.25">
      <c r="A52" s="26">
        <v>43530</v>
      </c>
      <c r="B52" s="27">
        <v>0.61681513888888884</v>
      </c>
      <c r="C52">
        <v>14.007999999999999</v>
      </c>
      <c r="D52">
        <v>2.5999999999999999E-2</v>
      </c>
      <c r="E52">
        <v>260.23498699999999</v>
      </c>
      <c r="F52">
        <v>507</v>
      </c>
      <c r="G52">
        <v>0.5</v>
      </c>
      <c r="H52">
        <v>60.5</v>
      </c>
      <c r="J52">
        <v>0.32</v>
      </c>
      <c r="K52">
        <v>0.88160000000000005</v>
      </c>
      <c r="L52">
        <v>12.3499</v>
      </c>
      <c r="M52">
        <v>2.29E-2</v>
      </c>
      <c r="N52">
        <v>446.95710000000003</v>
      </c>
      <c r="O52">
        <v>0.44080000000000003</v>
      </c>
      <c r="P52">
        <v>447.4</v>
      </c>
      <c r="Q52">
        <v>363.34960000000001</v>
      </c>
      <c r="R52">
        <v>0.3584</v>
      </c>
      <c r="S52">
        <v>363.7</v>
      </c>
      <c r="T52">
        <v>60.511800000000001</v>
      </c>
      <c r="W52">
        <v>0</v>
      </c>
      <c r="X52">
        <v>0.28420000000000001</v>
      </c>
      <c r="Y52">
        <v>12</v>
      </c>
      <c r="Z52">
        <v>882</v>
      </c>
      <c r="AA52">
        <v>874</v>
      </c>
      <c r="AB52">
        <v>889</v>
      </c>
      <c r="AC52">
        <v>89</v>
      </c>
      <c r="AD52">
        <v>26.04</v>
      </c>
      <c r="AE52">
        <v>0.6</v>
      </c>
      <c r="AF52">
        <v>982</v>
      </c>
      <c r="AG52">
        <v>1</v>
      </c>
      <c r="AH52">
        <v>37</v>
      </c>
      <c r="AI52">
        <v>35</v>
      </c>
      <c r="AJ52">
        <v>190</v>
      </c>
      <c r="AK52">
        <v>169</v>
      </c>
      <c r="AL52">
        <v>4.4000000000000004</v>
      </c>
      <c r="AM52">
        <v>174.6</v>
      </c>
      <c r="AN52" t="s">
        <v>155</v>
      </c>
      <c r="AO52">
        <v>2</v>
      </c>
      <c r="AP52" s="28">
        <v>0.82530092592592597</v>
      </c>
      <c r="AQ52">
        <v>47.160013999999997</v>
      </c>
      <c r="AR52">
        <v>-88.484216000000004</v>
      </c>
      <c r="AS52">
        <v>310.5</v>
      </c>
      <c r="AT52">
        <v>35.6</v>
      </c>
      <c r="AU52">
        <v>12</v>
      </c>
      <c r="AV52">
        <v>10</v>
      </c>
      <c r="AW52" t="s">
        <v>207</v>
      </c>
      <c r="AX52">
        <v>2.11985</v>
      </c>
      <c r="AY52">
        <v>1.02155</v>
      </c>
      <c r="AZ52">
        <v>3.2275999999999998</v>
      </c>
      <c r="BA52">
        <v>14.686999999999999</v>
      </c>
      <c r="BB52">
        <v>15.77</v>
      </c>
      <c r="BC52">
        <v>1.07</v>
      </c>
      <c r="BD52">
        <v>13.426</v>
      </c>
      <c r="BE52">
        <v>3151.2869999999998</v>
      </c>
      <c r="BF52">
        <v>3.726</v>
      </c>
      <c r="BG52">
        <v>11.943</v>
      </c>
      <c r="BH52">
        <v>1.2E-2</v>
      </c>
      <c r="BI52">
        <v>11.955</v>
      </c>
      <c r="BJ52">
        <v>9.7089999999999996</v>
      </c>
      <c r="BK52">
        <v>0.01</v>
      </c>
      <c r="BL52">
        <v>9.7189999999999994</v>
      </c>
      <c r="BM52">
        <v>0.49030000000000001</v>
      </c>
      <c r="BQ52">
        <v>52.722999999999999</v>
      </c>
      <c r="BR52">
        <v>0.206958</v>
      </c>
      <c r="BS52">
        <v>-5</v>
      </c>
      <c r="BT52">
        <v>5.1570000000000001E-3</v>
      </c>
      <c r="BU52">
        <v>5.0575349999999997</v>
      </c>
      <c r="BW52" s="4">
        <f t="shared" si="9"/>
        <v>1.3362007469999999</v>
      </c>
      <c r="BX52" t="e">
        <v>#NAME?</v>
      </c>
      <c r="BY52" s="4">
        <f t="shared" si="10"/>
        <v>11798.712103472561</v>
      </c>
      <c r="BZ52" s="4">
        <f t="shared" si="11"/>
        <v>13.950491116022997</v>
      </c>
      <c r="CA52" s="4">
        <f t="shared" si="12"/>
        <v>36.351400495294499</v>
      </c>
      <c r="CB52" s="4">
        <f t="shared" si="13"/>
        <v>1.8357288765931499</v>
      </c>
    </row>
    <row r="53" spans="1:80" customFormat="1" x14ac:dyDescent="0.25">
      <c r="A53" s="26">
        <v>43530</v>
      </c>
      <c r="B53" s="27">
        <v>0.61682671296296299</v>
      </c>
      <c r="C53">
        <v>14.388</v>
      </c>
      <c r="D53">
        <v>3.0499999999999999E-2</v>
      </c>
      <c r="E53">
        <v>304.57165700000002</v>
      </c>
      <c r="F53">
        <v>492.7</v>
      </c>
      <c r="G53">
        <v>0.7</v>
      </c>
      <c r="H53">
        <v>53.1</v>
      </c>
      <c r="J53">
        <v>0.47</v>
      </c>
      <c r="K53">
        <v>0.87870000000000004</v>
      </c>
      <c r="L53">
        <v>12.6431</v>
      </c>
      <c r="M53">
        <v>2.6800000000000001E-2</v>
      </c>
      <c r="N53">
        <v>432.89940000000001</v>
      </c>
      <c r="O53">
        <v>0.59199999999999997</v>
      </c>
      <c r="P53">
        <v>433.5</v>
      </c>
      <c r="Q53">
        <v>351.92149999999998</v>
      </c>
      <c r="R53">
        <v>0.48130000000000001</v>
      </c>
      <c r="S53">
        <v>352.4</v>
      </c>
      <c r="T53">
        <v>53.093000000000004</v>
      </c>
      <c r="W53">
        <v>0</v>
      </c>
      <c r="X53">
        <v>0.41549999999999998</v>
      </c>
      <c r="Y53">
        <v>11.9</v>
      </c>
      <c r="Z53">
        <v>872</v>
      </c>
      <c r="AA53">
        <v>863</v>
      </c>
      <c r="AB53">
        <v>879</v>
      </c>
      <c r="AC53">
        <v>89</v>
      </c>
      <c r="AD53">
        <v>26.04</v>
      </c>
      <c r="AE53">
        <v>0.6</v>
      </c>
      <c r="AF53">
        <v>982</v>
      </c>
      <c r="AG53">
        <v>1</v>
      </c>
      <c r="AH53">
        <v>37</v>
      </c>
      <c r="AI53">
        <v>35</v>
      </c>
      <c r="AJ53">
        <v>190</v>
      </c>
      <c r="AK53">
        <v>169</v>
      </c>
      <c r="AL53">
        <v>4.3</v>
      </c>
      <c r="AM53">
        <v>175</v>
      </c>
      <c r="AN53" t="s">
        <v>155</v>
      </c>
      <c r="AO53">
        <v>2</v>
      </c>
      <c r="AP53" s="28">
        <v>0.82530092592592597</v>
      </c>
      <c r="AQ53">
        <v>47.160086999999997</v>
      </c>
      <c r="AR53">
        <v>-88.484218999999996</v>
      </c>
      <c r="AS53">
        <v>310.60000000000002</v>
      </c>
      <c r="AT53">
        <v>35.6</v>
      </c>
      <c r="AU53">
        <v>12</v>
      </c>
      <c r="AV53">
        <v>10</v>
      </c>
      <c r="AW53" t="s">
        <v>207</v>
      </c>
      <c r="AX53">
        <v>1.4698500000000001</v>
      </c>
      <c r="AY53">
        <v>1.07155</v>
      </c>
      <c r="AZ53">
        <v>2.8275999999999999</v>
      </c>
      <c r="BA53">
        <v>14.686999999999999</v>
      </c>
      <c r="BB53">
        <v>15.37</v>
      </c>
      <c r="BC53">
        <v>1.05</v>
      </c>
      <c r="BD53">
        <v>13.803000000000001</v>
      </c>
      <c r="BE53">
        <v>3150.4549999999999</v>
      </c>
      <c r="BF53">
        <v>4.2450000000000001</v>
      </c>
      <c r="BG53">
        <v>11.295999999999999</v>
      </c>
      <c r="BH53">
        <v>1.4999999999999999E-2</v>
      </c>
      <c r="BI53">
        <v>11.311999999999999</v>
      </c>
      <c r="BJ53">
        <v>9.1829999999999998</v>
      </c>
      <c r="BK53">
        <v>1.2999999999999999E-2</v>
      </c>
      <c r="BL53">
        <v>9.1959999999999997</v>
      </c>
      <c r="BM53">
        <v>0.42009999999999997</v>
      </c>
      <c r="BQ53">
        <v>75.28</v>
      </c>
      <c r="BR53">
        <v>0.109485</v>
      </c>
      <c r="BS53">
        <v>-5</v>
      </c>
      <c r="BT53">
        <v>5.0000000000000001E-3</v>
      </c>
      <c r="BU53">
        <v>2.6755399999999998</v>
      </c>
      <c r="BW53" s="4">
        <f t="shared" si="9"/>
        <v>0.70687766799999996</v>
      </c>
      <c r="BX53" t="e">
        <v>#NAME?</v>
      </c>
      <c r="BY53" s="4">
        <f t="shared" si="10"/>
        <v>6240.1133448292094</v>
      </c>
      <c r="BZ53" s="4">
        <f t="shared" si="11"/>
        <v>8.4080811021899997</v>
      </c>
      <c r="CA53" s="4">
        <f t="shared" si="12"/>
        <v>18.188788871945999</v>
      </c>
      <c r="CB53" s="4">
        <f t="shared" si="13"/>
        <v>0.83209302026619991</v>
      </c>
    </row>
    <row r="54" spans="1:80" customFormat="1" x14ac:dyDescent="0.25">
      <c r="A54" s="26">
        <v>43530</v>
      </c>
      <c r="B54" s="27">
        <v>0.61683828703703703</v>
      </c>
      <c r="C54">
        <v>14.416</v>
      </c>
      <c r="D54">
        <v>2.46E-2</v>
      </c>
      <c r="E54">
        <v>246.10726600000001</v>
      </c>
      <c r="F54">
        <v>438</v>
      </c>
      <c r="G54">
        <v>0.9</v>
      </c>
      <c r="H54">
        <v>53.3</v>
      </c>
      <c r="J54">
        <v>0.6</v>
      </c>
      <c r="K54">
        <v>0.87860000000000005</v>
      </c>
      <c r="L54">
        <v>12.6653</v>
      </c>
      <c r="M54">
        <v>2.1600000000000001E-2</v>
      </c>
      <c r="N54">
        <v>384.78179999999998</v>
      </c>
      <c r="O54">
        <v>0.76749999999999996</v>
      </c>
      <c r="P54">
        <v>385.5</v>
      </c>
      <c r="Q54">
        <v>312.8048</v>
      </c>
      <c r="R54">
        <v>0.62390000000000001</v>
      </c>
      <c r="S54">
        <v>313.39999999999998</v>
      </c>
      <c r="T54">
        <v>53.274099999999997</v>
      </c>
      <c r="W54">
        <v>0</v>
      </c>
      <c r="X54">
        <v>0.52710000000000001</v>
      </c>
      <c r="Y54">
        <v>11.9</v>
      </c>
      <c r="Z54">
        <v>871</v>
      </c>
      <c r="AA54">
        <v>861</v>
      </c>
      <c r="AB54">
        <v>877</v>
      </c>
      <c r="AC54">
        <v>89</v>
      </c>
      <c r="AD54">
        <v>26.04</v>
      </c>
      <c r="AE54">
        <v>0.6</v>
      </c>
      <c r="AF54">
        <v>982</v>
      </c>
      <c r="AG54">
        <v>1</v>
      </c>
      <c r="AH54">
        <v>37</v>
      </c>
      <c r="AI54">
        <v>35</v>
      </c>
      <c r="AJ54">
        <v>190</v>
      </c>
      <c r="AK54">
        <v>169</v>
      </c>
      <c r="AL54">
        <v>4.4000000000000004</v>
      </c>
      <c r="AM54">
        <v>175</v>
      </c>
      <c r="AN54" t="s">
        <v>155</v>
      </c>
      <c r="AO54">
        <v>2</v>
      </c>
      <c r="AP54" s="28">
        <v>0.8253125</v>
      </c>
      <c r="AQ54">
        <v>47.160246999999998</v>
      </c>
      <c r="AR54">
        <v>-88.484211999999999</v>
      </c>
      <c r="AS54">
        <v>310.89999999999998</v>
      </c>
      <c r="AT54">
        <v>35.200000000000003</v>
      </c>
      <c r="AU54">
        <v>12</v>
      </c>
      <c r="AV54">
        <v>10</v>
      </c>
      <c r="AW54" t="s">
        <v>207</v>
      </c>
      <c r="AX54">
        <v>1.1000000000000001</v>
      </c>
      <c r="AY54">
        <v>1.1000000000000001</v>
      </c>
      <c r="AZ54">
        <v>2.6</v>
      </c>
      <c r="BA54">
        <v>14.686999999999999</v>
      </c>
      <c r="BB54">
        <v>15.35</v>
      </c>
      <c r="BC54">
        <v>1.05</v>
      </c>
      <c r="BD54">
        <v>13.82</v>
      </c>
      <c r="BE54">
        <v>3151.7269999999999</v>
      </c>
      <c r="BF54">
        <v>3.4249999999999998</v>
      </c>
      <c r="BG54">
        <v>10.026999999999999</v>
      </c>
      <c r="BH54">
        <v>0.02</v>
      </c>
      <c r="BI54">
        <v>10.047000000000001</v>
      </c>
      <c r="BJ54">
        <v>8.1519999999999992</v>
      </c>
      <c r="BK54">
        <v>1.6E-2</v>
      </c>
      <c r="BL54">
        <v>8.1679999999999993</v>
      </c>
      <c r="BM54">
        <v>0.42099999999999999</v>
      </c>
      <c r="BQ54">
        <v>95.382000000000005</v>
      </c>
      <c r="BR54">
        <v>0.15201000000000001</v>
      </c>
      <c r="BS54">
        <v>-5</v>
      </c>
      <c r="BT54">
        <v>5.8430000000000001E-3</v>
      </c>
      <c r="BU54">
        <v>3.7147450000000002</v>
      </c>
      <c r="BW54" s="4">
        <f t="shared" si="9"/>
        <v>0.98143562900000003</v>
      </c>
      <c r="BX54" t="e">
        <v>#NAME?</v>
      </c>
      <c r="BY54" s="4">
        <f t="shared" si="10"/>
        <v>8667.3303234494833</v>
      </c>
      <c r="BZ54" s="4">
        <f t="shared" si="11"/>
        <v>9.4188381029875003</v>
      </c>
      <c r="CA54" s="4">
        <f t="shared" si="12"/>
        <v>22.418209697971996</v>
      </c>
      <c r="CB54" s="4">
        <f t="shared" si="13"/>
        <v>1.1577608295935</v>
      </c>
    </row>
    <row r="55" spans="1:80" customFormat="1" x14ac:dyDescent="0.25">
      <c r="A55" s="26">
        <v>43530</v>
      </c>
      <c r="B55" s="27">
        <v>0.61684986111111118</v>
      </c>
      <c r="C55">
        <v>14.055</v>
      </c>
      <c r="D55">
        <v>0.14660000000000001</v>
      </c>
      <c r="E55">
        <v>1465.8304499999999</v>
      </c>
      <c r="F55">
        <v>394.1</v>
      </c>
      <c r="G55">
        <v>1.1000000000000001</v>
      </c>
      <c r="H55">
        <v>55.4</v>
      </c>
      <c r="J55">
        <v>0.6</v>
      </c>
      <c r="K55">
        <v>0.88029999999999997</v>
      </c>
      <c r="L55">
        <v>12.371700000000001</v>
      </c>
      <c r="M55">
        <v>0.129</v>
      </c>
      <c r="N55">
        <v>346.9092</v>
      </c>
      <c r="O55">
        <v>0.94520000000000004</v>
      </c>
      <c r="P55">
        <v>347.9</v>
      </c>
      <c r="Q55">
        <v>282.01659999999998</v>
      </c>
      <c r="R55">
        <v>0.76839999999999997</v>
      </c>
      <c r="S55">
        <v>282.8</v>
      </c>
      <c r="T55">
        <v>55.411700000000003</v>
      </c>
      <c r="W55">
        <v>0</v>
      </c>
      <c r="X55">
        <v>0.5282</v>
      </c>
      <c r="Y55">
        <v>11.9</v>
      </c>
      <c r="Z55">
        <v>877</v>
      </c>
      <c r="AA55">
        <v>866</v>
      </c>
      <c r="AB55">
        <v>883</v>
      </c>
      <c r="AC55">
        <v>89</v>
      </c>
      <c r="AD55">
        <v>26.04</v>
      </c>
      <c r="AE55">
        <v>0.6</v>
      </c>
      <c r="AF55">
        <v>982</v>
      </c>
      <c r="AG55">
        <v>1</v>
      </c>
      <c r="AH55">
        <v>37</v>
      </c>
      <c r="AI55">
        <v>35</v>
      </c>
      <c r="AJ55">
        <v>190</v>
      </c>
      <c r="AK55">
        <v>169</v>
      </c>
      <c r="AL55">
        <v>4.4000000000000004</v>
      </c>
      <c r="AM55">
        <v>175</v>
      </c>
      <c r="AN55" t="s">
        <v>155</v>
      </c>
      <c r="AO55">
        <v>2</v>
      </c>
      <c r="AP55" s="28">
        <v>0.82533564814814808</v>
      </c>
      <c r="AQ55">
        <v>47.160463</v>
      </c>
      <c r="AR55">
        <v>-88.484200000000001</v>
      </c>
      <c r="AS55">
        <v>311.5</v>
      </c>
      <c r="AT55">
        <v>34.6</v>
      </c>
      <c r="AU55">
        <v>12</v>
      </c>
      <c r="AV55">
        <v>10</v>
      </c>
      <c r="AW55" t="s">
        <v>207</v>
      </c>
      <c r="AX55">
        <v>1.1431</v>
      </c>
      <c r="AY55">
        <v>1.2724</v>
      </c>
      <c r="AZ55">
        <v>2.7292999999999998</v>
      </c>
      <c r="BA55">
        <v>14.686999999999999</v>
      </c>
      <c r="BB55">
        <v>15.58</v>
      </c>
      <c r="BC55">
        <v>1.06</v>
      </c>
      <c r="BD55">
        <v>13.602</v>
      </c>
      <c r="BE55">
        <v>3124.5889999999999</v>
      </c>
      <c r="BF55">
        <v>20.741</v>
      </c>
      <c r="BG55">
        <v>9.1750000000000007</v>
      </c>
      <c r="BH55">
        <v>2.5000000000000001E-2</v>
      </c>
      <c r="BI55">
        <v>9.1999999999999993</v>
      </c>
      <c r="BJ55">
        <v>7.4589999999999996</v>
      </c>
      <c r="BK55">
        <v>0.02</v>
      </c>
      <c r="BL55">
        <v>7.4790000000000001</v>
      </c>
      <c r="BM55">
        <v>0.44440000000000002</v>
      </c>
      <c r="BQ55">
        <v>96.99</v>
      </c>
      <c r="BR55">
        <v>0.211003</v>
      </c>
      <c r="BS55">
        <v>-5</v>
      </c>
      <c r="BT55">
        <v>6.0000000000000001E-3</v>
      </c>
      <c r="BU55">
        <v>5.1563860000000004</v>
      </c>
      <c r="BW55" s="4">
        <f t="shared" si="9"/>
        <v>1.3623171812000001</v>
      </c>
      <c r="BX55" t="e">
        <v>#NAME?</v>
      </c>
      <c r="BY55" s="4">
        <f t="shared" si="10"/>
        <v>11927.407837854566</v>
      </c>
      <c r="BZ55" s="4">
        <f t="shared" si="11"/>
        <v>79.174050079847802</v>
      </c>
      <c r="CA55" s="4">
        <f t="shared" si="12"/>
        <v>28.473035993712198</v>
      </c>
      <c r="CB55" s="4">
        <f t="shared" si="13"/>
        <v>1.6963959237975199</v>
      </c>
    </row>
    <row r="56" spans="1:80" customFormat="1" x14ac:dyDescent="0.25">
      <c r="A56" s="26">
        <v>43530</v>
      </c>
      <c r="B56" s="27">
        <v>0.61686143518518521</v>
      </c>
      <c r="C56">
        <v>13.795999999999999</v>
      </c>
      <c r="D56">
        <v>7.3400000000000007E-2</v>
      </c>
      <c r="E56">
        <v>733.62831900000003</v>
      </c>
      <c r="F56">
        <v>383.7</v>
      </c>
      <c r="G56">
        <v>1.1000000000000001</v>
      </c>
      <c r="H56">
        <v>51.5</v>
      </c>
      <c r="J56">
        <v>0.6</v>
      </c>
      <c r="K56">
        <v>0.88290000000000002</v>
      </c>
      <c r="L56">
        <v>12.180199999999999</v>
      </c>
      <c r="M56">
        <v>6.4799999999999996E-2</v>
      </c>
      <c r="N56">
        <v>338.7817</v>
      </c>
      <c r="O56">
        <v>0.97119999999999995</v>
      </c>
      <c r="P56">
        <v>339.8</v>
      </c>
      <c r="Q56">
        <v>275.40940000000001</v>
      </c>
      <c r="R56">
        <v>0.78949999999999998</v>
      </c>
      <c r="S56">
        <v>276.2</v>
      </c>
      <c r="T56">
        <v>51.509799999999998</v>
      </c>
      <c r="W56">
        <v>0</v>
      </c>
      <c r="X56">
        <v>0.52969999999999995</v>
      </c>
      <c r="Y56">
        <v>11.9</v>
      </c>
      <c r="Z56">
        <v>881</v>
      </c>
      <c r="AA56">
        <v>870</v>
      </c>
      <c r="AB56">
        <v>887</v>
      </c>
      <c r="AC56">
        <v>89</v>
      </c>
      <c r="AD56">
        <v>26.04</v>
      </c>
      <c r="AE56">
        <v>0.6</v>
      </c>
      <c r="AF56">
        <v>982</v>
      </c>
      <c r="AG56">
        <v>1</v>
      </c>
      <c r="AH56">
        <v>37</v>
      </c>
      <c r="AI56">
        <v>35.842843000000002</v>
      </c>
      <c r="AJ56">
        <v>190</v>
      </c>
      <c r="AK56">
        <v>169</v>
      </c>
      <c r="AL56">
        <v>4.5</v>
      </c>
      <c r="AM56">
        <v>175.1</v>
      </c>
      <c r="AN56" t="s">
        <v>155</v>
      </c>
      <c r="AO56">
        <v>2</v>
      </c>
      <c r="AP56" s="28">
        <v>0.82534722222222223</v>
      </c>
      <c r="AQ56">
        <v>47.160567999999998</v>
      </c>
      <c r="AR56">
        <v>-88.484165000000004</v>
      </c>
      <c r="AS56">
        <v>311.7</v>
      </c>
      <c r="AT56">
        <v>32.6</v>
      </c>
      <c r="AU56">
        <v>12</v>
      </c>
      <c r="AV56">
        <v>10</v>
      </c>
      <c r="AW56" t="s">
        <v>207</v>
      </c>
      <c r="AX56">
        <v>1.2</v>
      </c>
      <c r="AY56">
        <v>1.5430999999999999</v>
      </c>
      <c r="AZ56">
        <v>2.9</v>
      </c>
      <c r="BA56">
        <v>14.686999999999999</v>
      </c>
      <c r="BB56">
        <v>15.94</v>
      </c>
      <c r="BC56">
        <v>1.0900000000000001</v>
      </c>
      <c r="BD56">
        <v>13.266</v>
      </c>
      <c r="BE56">
        <v>3140.76</v>
      </c>
      <c r="BF56">
        <v>10.63</v>
      </c>
      <c r="BG56">
        <v>9.1479999999999997</v>
      </c>
      <c r="BH56">
        <v>2.5999999999999999E-2</v>
      </c>
      <c r="BI56">
        <v>9.1739999999999995</v>
      </c>
      <c r="BJ56">
        <v>7.4370000000000003</v>
      </c>
      <c r="BK56">
        <v>2.1000000000000001E-2</v>
      </c>
      <c r="BL56">
        <v>7.4580000000000002</v>
      </c>
      <c r="BM56">
        <v>0.42180000000000001</v>
      </c>
      <c r="BQ56">
        <v>99.317999999999998</v>
      </c>
      <c r="BR56">
        <v>0.24781400000000001</v>
      </c>
      <c r="BS56">
        <v>-5</v>
      </c>
      <c r="BT56">
        <v>5.1570000000000001E-3</v>
      </c>
      <c r="BU56">
        <v>6.0559500000000002</v>
      </c>
      <c r="BW56" s="4">
        <f t="shared" si="9"/>
        <v>1.5999819900000001</v>
      </c>
      <c r="BX56" t="e">
        <v>#NAME?</v>
      </c>
      <c r="BY56" s="4">
        <f t="shared" si="10"/>
        <v>14080.7173719366</v>
      </c>
      <c r="BZ56" s="4">
        <f t="shared" si="11"/>
        <v>47.656626314550003</v>
      </c>
      <c r="CA56" s="4">
        <f t="shared" si="12"/>
        <v>33.341705541045002</v>
      </c>
      <c r="CB56" s="4">
        <f t="shared" si="13"/>
        <v>1.8910221053130001</v>
      </c>
    </row>
    <row r="57" spans="1:80" customFormat="1" x14ac:dyDescent="0.25">
      <c r="A57" s="26">
        <v>43530</v>
      </c>
      <c r="B57" s="27">
        <v>0.61687300925925925</v>
      </c>
      <c r="C57">
        <v>13.919</v>
      </c>
      <c r="D57">
        <v>9.5699999999999993E-2</v>
      </c>
      <c r="E57">
        <v>956.75628800000004</v>
      </c>
      <c r="F57">
        <v>377.7</v>
      </c>
      <c r="G57">
        <v>1.1000000000000001</v>
      </c>
      <c r="H57">
        <v>56.3</v>
      </c>
      <c r="J57">
        <v>0.6</v>
      </c>
      <c r="K57">
        <v>0.88180000000000003</v>
      </c>
      <c r="L57">
        <v>12.2735</v>
      </c>
      <c r="M57">
        <v>8.4400000000000003E-2</v>
      </c>
      <c r="N57">
        <v>333.05959999999999</v>
      </c>
      <c r="O57">
        <v>0.97</v>
      </c>
      <c r="P57">
        <v>334</v>
      </c>
      <c r="Q57">
        <v>270.7577</v>
      </c>
      <c r="R57">
        <v>0.78849999999999998</v>
      </c>
      <c r="S57">
        <v>271.5</v>
      </c>
      <c r="T57">
        <v>56.298400000000001</v>
      </c>
      <c r="W57">
        <v>0</v>
      </c>
      <c r="X57">
        <v>0.52910000000000001</v>
      </c>
      <c r="Y57">
        <v>12</v>
      </c>
      <c r="Z57">
        <v>884</v>
      </c>
      <c r="AA57">
        <v>874</v>
      </c>
      <c r="AB57">
        <v>890</v>
      </c>
      <c r="AC57">
        <v>89</v>
      </c>
      <c r="AD57">
        <v>26.04</v>
      </c>
      <c r="AE57">
        <v>0.6</v>
      </c>
      <c r="AF57">
        <v>982</v>
      </c>
      <c r="AG57">
        <v>1</v>
      </c>
      <c r="AH57">
        <v>37</v>
      </c>
      <c r="AI57">
        <v>35.157842000000002</v>
      </c>
      <c r="AJ57">
        <v>190.8</v>
      </c>
      <c r="AK57">
        <v>169</v>
      </c>
      <c r="AL57">
        <v>4.5999999999999996</v>
      </c>
      <c r="AM57">
        <v>175.4</v>
      </c>
      <c r="AN57" t="s">
        <v>155</v>
      </c>
      <c r="AO57">
        <v>2</v>
      </c>
      <c r="AP57" s="28">
        <v>0.82535879629629638</v>
      </c>
      <c r="AQ57">
        <v>47.160645000000002</v>
      </c>
      <c r="AR57">
        <v>-88.484089999999995</v>
      </c>
      <c r="AS57">
        <v>311.7</v>
      </c>
      <c r="AT57">
        <v>29.1</v>
      </c>
      <c r="AU57">
        <v>12</v>
      </c>
      <c r="AV57">
        <v>10</v>
      </c>
      <c r="AW57" t="s">
        <v>207</v>
      </c>
      <c r="AX57">
        <v>1.2431000000000001</v>
      </c>
      <c r="AY57">
        <v>1.6431</v>
      </c>
      <c r="AZ57">
        <v>2.9</v>
      </c>
      <c r="BA57">
        <v>14.686999999999999</v>
      </c>
      <c r="BB57">
        <v>15.78</v>
      </c>
      <c r="BC57">
        <v>1.07</v>
      </c>
      <c r="BD57">
        <v>13.404999999999999</v>
      </c>
      <c r="BE57">
        <v>3135.7020000000002</v>
      </c>
      <c r="BF57">
        <v>13.718999999999999</v>
      </c>
      <c r="BG57">
        <v>8.9109999999999996</v>
      </c>
      <c r="BH57">
        <v>2.5999999999999999E-2</v>
      </c>
      <c r="BI57">
        <v>8.9369999999999994</v>
      </c>
      <c r="BJ57">
        <v>7.2439999999999998</v>
      </c>
      <c r="BK57">
        <v>2.1000000000000001E-2</v>
      </c>
      <c r="BL57">
        <v>7.2649999999999997</v>
      </c>
      <c r="BM57">
        <v>0.45669999999999999</v>
      </c>
      <c r="BQ57">
        <v>98.284000000000006</v>
      </c>
      <c r="BR57">
        <v>0.296792</v>
      </c>
      <c r="BS57">
        <v>-5</v>
      </c>
      <c r="BT57">
        <v>5.842E-3</v>
      </c>
      <c r="BU57">
        <v>7.2528589999999999</v>
      </c>
      <c r="BW57" s="4">
        <f t="shared" si="9"/>
        <v>1.9162053477999998</v>
      </c>
      <c r="BX57" t="e">
        <v>#NAME?</v>
      </c>
      <c r="BY57" s="4">
        <f t="shared" si="10"/>
        <v>16836.498150634925</v>
      </c>
      <c r="BZ57" s="4">
        <f t="shared" si="11"/>
        <v>73.661310331326291</v>
      </c>
      <c r="CA57" s="4">
        <f t="shared" si="12"/>
        <v>38.895147754218797</v>
      </c>
      <c r="CB57" s="4">
        <f t="shared" si="13"/>
        <v>2.4521554361335895</v>
      </c>
    </row>
    <row r="58" spans="1:80" customFormat="1" x14ac:dyDescent="0.25">
      <c r="A58" s="26">
        <v>43530</v>
      </c>
      <c r="B58" s="27">
        <v>0.61688458333333329</v>
      </c>
      <c r="C58">
        <v>14.048999999999999</v>
      </c>
      <c r="D58">
        <v>0.1096</v>
      </c>
      <c r="E58">
        <v>1095.939249</v>
      </c>
      <c r="F58">
        <v>391.6</v>
      </c>
      <c r="G58">
        <v>1</v>
      </c>
      <c r="H58">
        <v>53.5</v>
      </c>
      <c r="J58">
        <v>0.61</v>
      </c>
      <c r="K58">
        <v>0.88070000000000004</v>
      </c>
      <c r="L58">
        <v>12.3729</v>
      </c>
      <c r="M58">
        <v>9.6500000000000002E-2</v>
      </c>
      <c r="N58">
        <v>344.89839999999998</v>
      </c>
      <c r="O58">
        <v>0.90329999999999999</v>
      </c>
      <c r="P58">
        <v>345.8</v>
      </c>
      <c r="Q58">
        <v>280.38189999999997</v>
      </c>
      <c r="R58">
        <v>0.73429999999999995</v>
      </c>
      <c r="S58">
        <v>281.10000000000002</v>
      </c>
      <c r="T58">
        <v>53.524500000000003</v>
      </c>
      <c r="W58">
        <v>0</v>
      </c>
      <c r="X58">
        <v>0.53839999999999999</v>
      </c>
      <c r="Y58">
        <v>11.9</v>
      </c>
      <c r="Z58">
        <v>889</v>
      </c>
      <c r="AA58">
        <v>879</v>
      </c>
      <c r="AB58">
        <v>894</v>
      </c>
      <c r="AC58">
        <v>89</v>
      </c>
      <c r="AD58">
        <v>26.04</v>
      </c>
      <c r="AE58">
        <v>0.6</v>
      </c>
      <c r="AF58">
        <v>982</v>
      </c>
      <c r="AG58">
        <v>1</v>
      </c>
      <c r="AH58">
        <v>37</v>
      </c>
      <c r="AI58">
        <v>35</v>
      </c>
      <c r="AJ58">
        <v>191</v>
      </c>
      <c r="AK58">
        <v>169</v>
      </c>
      <c r="AL58">
        <v>4.5</v>
      </c>
      <c r="AM58">
        <v>175.8</v>
      </c>
      <c r="AN58" t="s">
        <v>155</v>
      </c>
      <c r="AO58">
        <v>2</v>
      </c>
      <c r="AP58" s="28">
        <v>0.82537037037037031</v>
      </c>
      <c r="AQ58">
        <v>47.160699999999999</v>
      </c>
      <c r="AR58">
        <v>-88.484047000000004</v>
      </c>
      <c r="AS58">
        <v>311.89999999999998</v>
      </c>
      <c r="AT58">
        <v>28.1</v>
      </c>
      <c r="AU58">
        <v>12</v>
      </c>
      <c r="AV58">
        <v>10</v>
      </c>
      <c r="AW58" t="s">
        <v>207</v>
      </c>
      <c r="AX58">
        <v>1.3</v>
      </c>
      <c r="AY58">
        <v>1.7</v>
      </c>
      <c r="AZ58">
        <v>2.9</v>
      </c>
      <c r="BA58">
        <v>14.686999999999999</v>
      </c>
      <c r="BB58">
        <v>15.63</v>
      </c>
      <c r="BC58">
        <v>1.06</v>
      </c>
      <c r="BD58">
        <v>13.551</v>
      </c>
      <c r="BE58">
        <v>3132.81</v>
      </c>
      <c r="BF58">
        <v>15.554</v>
      </c>
      <c r="BG58">
        <v>9.1449999999999996</v>
      </c>
      <c r="BH58">
        <v>2.4E-2</v>
      </c>
      <c r="BI58">
        <v>9.1690000000000005</v>
      </c>
      <c r="BJ58">
        <v>7.4340000000000002</v>
      </c>
      <c r="BK58">
        <v>1.9E-2</v>
      </c>
      <c r="BL58">
        <v>7.4539999999999997</v>
      </c>
      <c r="BM58">
        <v>0.4304</v>
      </c>
      <c r="BQ58">
        <v>99.119</v>
      </c>
      <c r="BR58">
        <v>0.32017099999999998</v>
      </c>
      <c r="BS58">
        <v>-5</v>
      </c>
      <c r="BT58">
        <v>6.0000000000000001E-3</v>
      </c>
      <c r="BU58">
        <v>7.8241829999999997</v>
      </c>
      <c r="BW58" s="4">
        <f t="shared" si="9"/>
        <v>2.0671491486</v>
      </c>
      <c r="BX58" t="e">
        <v>#NAME?</v>
      </c>
      <c r="BY58" s="4">
        <f t="shared" si="10"/>
        <v>18145.995774353465</v>
      </c>
      <c r="BZ58" s="4">
        <f t="shared" si="11"/>
        <v>90.092542565394595</v>
      </c>
      <c r="CA58" s="4">
        <f t="shared" si="12"/>
        <v>43.059532045206602</v>
      </c>
      <c r="CB58" s="4">
        <f t="shared" si="13"/>
        <v>2.4929812472769597</v>
      </c>
    </row>
    <row r="59" spans="1:80" customFormat="1" x14ac:dyDescent="0.25">
      <c r="A59" s="26">
        <v>43530</v>
      </c>
      <c r="B59" s="27">
        <v>0.61689615740740744</v>
      </c>
      <c r="C59">
        <v>13.356</v>
      </c>
      <c r="D59">
        <v>5.2499999999999998E-2</v>
      </c>
      <c r="E59">
        <v>524.98703499999999</v>
      </c>
      <c r="F59">
        <v>411.5</v>
      </c>
      <c r="G59">
        <v>1</v>
      </c>
      <c r="H59">
        <v>53.4</v>
      </c>
      <c r="J59">
        <v>0.7</v>
      </c>
      <c r="K59">
        <v>0.88639999999999997</v>
      </c>
      <c r="L59">
        <v>11.8391</v>
      </c>
      <c r="M59">
        <v>4.65E-2</v>
      </c>
      <c r="N59">
        <v>364.75900000000001</v>
      </c>
      <c r="O59">
        <v>0.88639999999999997</v>
      </c>
      <c r="P59">
        <v>365.6</v>
      </c>
      <c r="Q59">
        <v>296.55290000000002</v>
      </c>
      <c r="R59">
        <v>0.72070000000000001</v>
      </c>
      <c r="S59">
        <v>297.3</v>
      </c>
      <c r="T59">
        <v>53.406100000000002</v>
      </c>
      <c r="W59">
        <v>0</v>
      </c>
      <c r="X59">
        <v>0.62050000000000005</v>
      </c>
      <c r="Y59">
        <v>11.9</v>
      </c>
      <c r="Z59">
        <v>889</v>
      </c>
      <c r="AA59">
        <v>880</v>
      </c>
      <c r="AB59">
        <v>894</v>
      </c>
      <c r="AC59">
        <v>89</v>
      </c>
      <c r="AD59">
        <v>26.06</v>
      </c>
      <c r="AE59">
        <v>0.6</v>
      </c>
      <c r="AF59">
        <v>981</v>
      </c>
      <c r="AG59">
        <v>1</v>
      </c>
      <c r="AH59">
        <v>37</v>
      </c>
      <c r="AI59">
        <v>35</v>
      </c>
      <c r="AJ59">
        <v>191</v>
      </c>
      <c r="AK59">
        <v>169</v>
      </c>
      <c r="AL59">
        <v>4.5</v>
      </c>
      <c r="AM59">
        <v>175.8</v>
      </c>
      <c r="AN59" t="s">
        <v>155</v>
      </c>
      <c r="AO59">
        <v>2</v>
      </c>
      <c r="AP59" s="28">
        <v>0.82537037037037031</v>
      </c>
      <c r="AQ59">
        <v>47.160792000000001</v>
      </c>
      <c r="AR59">
        <v>-88.483993999999996</v>
      </c>
      <c r="AS59">
        <v>312.2</v>
      </c>
      <c r="AT59">
        <v>28.2</v>
      </c>
      <c r="AU59">
        <v>12</v>
      </c>
      <c r="AV59">
        <v>10</v>
      </c>
      <c r="AW59" t="s">
        <v>207</v>
      </c>
      <c r="AX59">
        <v>1.3</v>
      </c>
      <c r="AY59">
        <v>1.7</v>
      </c>
      <c r="AZ59">
        <v>2.9</v>
      </c>
      <c r="BA59">
        <v>14.686999999999999</v>
      </c>
      <c r="BB59">
        <v>16.45</v>
      </c>
      <c r="BC59">
        <v>1.1200000000000001</v>
      </c>
      <c r="BD59">
        <v>12.815</v>
      </c>
      <c r="BE59">
        <v>3145.319</v>
      </c>
      <c r="BF59">
        <v>7.8689999999999998</v>
      </c>
      <c r="BG59">
        <v>10.148</v>
      </c>
      <c r="BH59">
        <v>2.5000000000000001E-2</v>
      </c>
      <c r="BI59">
        <v>10.173</v>
      </c>
      <c r="BJ59">
        <v>8.2509999999999994</v>
      </c>
      <c r="BK59">
        <v>0.02</v>
      </c>
      <c r="BL59">
        <v>8.2710000000000008</v>
      </c>
      <c r="BM59">
        <v>0.4506</v>
      </c>
      <c r="BQ59">
        <v>119.861</v>
      </c>
      <c r="BR59">
        <v>0.30361100000000002</v>
      </c>
      <c r="BS59">
        <v>-5</v>
      </c>
      <c r="BT59">
        <v>6.0000000000000001E-3</v>
      </c>
      <c r="BU59">
        <v>7.4194940000000003</v>
      </c>
      <c r="BW59" s="4">
        <f t="shared" si="9"/>
        <v>1.9602303148</v>
      </c>
      <c r="BX59" t="e">
        <v>#NAME?</v>
      </c>
      <c r="BY59" s="4">
        <f t="shared" si="10"/>
        <v>17276.140834588216</v>
      </c>
      <c r="BZ59" s="4">
        <f t="shared" si="11"/>
        <v>43.2216739311258</v>
      </c>
      <c r="CA59" s="4">
        <f t="shared" si="12"/>
        <v>45.319866769058194</v>
      </c>
      <c r="CB59" s="4">
        <f t="shared" si="13"/>
        <v>2.4749887245349198</v>
      </c>
    </row>
    <row r="60" spans="1:80" customFormat="1" x14ac:dyDescent="0.25">
      <c r="A60" s="26">
        <v>43530</v>
      </c>
      <c r="B60" s="27">
        <v>0.61690773148148148</v>
      </c>
      <c r="C60">
        <v>13.23</v>
      </c>
      <c r="D60">
        <v>1.26E-2</v>
      </c>
      <c r="E60">
        <v>125.685619</v>
      </c>
      <c r="F60">
        <v>416.6</v>
      </c>
      <c r="G60">
        <v>1</v>
      </c>
      <c r="H60">
        <v>54.9</v>
      </c>
      <c r="J60">
        <v>0.8</v>
      </c>
      <c r="K60">
        <v>0.88770000000000004</v>
      </c>
      <c r="L60">
        <v>11.7445</v>
      </c>
      <c r="M60">
        <v>1.12E-2</v>
      </c>
      <c r="N60">
        <v>369.8612</v>
      </c>
      <c r="O60">
        <v>0.88770000000000004</v>
      </c>
      <c r="P60">
        <v>370.7</v>
      </c>
      <c r="Q60">
        <v>300.70589999999999</v>
      </c>
      <c r="R60">
        <v>0.72170000000000001</v>
      </c>
      <c r="S60">
        <v>301.39999999999998</v>
      </c>
      <c r="T60">
        <v>54.937899999999999</v>
      </c>
      <c r="W60">
        <v>0</v>
      </c>
      <c r="X60">
        <v>0.71020000000000005</v>
      </c>
      <c r="Y60">
        <v>12</v>
      </c>
      <c r="Z60">
        <v>886</v>
      </c>
      <c r="AA60">
        <v>877</v>
      </c>
      <c r="AB60">
        <v>891</v>
      </c>
      <c r="AC60">
        <v>89</v>
      </c>
      <c r="AD60">
        <v>26.07</v>
      </c>
      <c r="AE60">
        <v>0.6</v>
      </c>
      <c r="AF60">
        <v>981</v>
      </c>
      <c r="AG60">
        <v>1</v>
      </c>
      <c r="AH60">
        <v>37</v>
      </c>
      <c r="AI60">
        <v>35</v>
      </c>
      <c r="AJ60">
        <v>191</v>
      </c>
      <c r="AK60">
        <v>169</v>
      </c>
      <c r="AL60">
        <v>4.5</v>
      </c>
      <c r="AM60">
        <v>175.5</v>
      </c>
      <c r="AN60" t="s">
        <v>155</v>
      </c>
      <c r="AO60">
        <v>2</v>
      </c>
      <c r="AP60" s="28">
        <v>0.8253935185185185</v>
      </c>
      <c r="AQ60">
        <v>47.160961</v>
      </c>
      <c r="AR60">
        <v>-88.483909999999995</v>
      </c>
      <c r="AS60">
        <v>312.89999999999998</v>
      </c>
      <c r="AT60">
        <v>28.2</v>
      </c>
      <c r="AU60">
        <v>12</v>
      </c>
      <c r="AV60">
        <v>10</v>
      </c>
      <c r="AW60" t="s">
        <v>207</v>
      </c>
      <c r="AX60">
        <v>1.3</v>
      </c>
      <c r="AY60">
        <v>1.7862</v>
      </c>
      <c r="AZ60">
        <v>2.9430999999999998</v>
      </c>
      <c r="BA60">
        <v>14.686999999999999</v>
      </c>
      <c r="BB60">
        <v>16.649999999999999</v>
      </c>
      <c r="BC60">
        <v>1.1299999999999999</v>
      </c>
      <c r="BD60">
        <v>12.648999999999999</v>
      </c>
      <c r="BE60">
        <v>3154.748</v>
      </c>
      <c r="BF60">
        <v>1.9079999999999999</v>
      </c>
      <c r="BG60">
        <v>10.404</v>
      </c>
      <c r="BH60">
        <v>2.5000000000000001E-2</v>
      </c>
      <c r="BI60">
        <v>10.429</v>
      </c>
      <c r="BJ60">
        <v>8.4589999999999996</v>
      </c>
      <c r="BK60">
        <v>0.02</v>
      </c>
      <c r="BL60">
        <v>8.4789999999999992</v>
      </c>
      <c r="BM60">
        <v>0.46860000000000002</v>
      </c>
      <c r="BQ60">
        <v>138.70500000000001</v>
      </c>
      <c r="BR60">
        <v>0.25115500000000002</v>
      </c>
      <c r="BS60">
        <v>-5</v>
      </c>
      <c r="BT60">
        <v>6.0000000000000001E-3</v>
      </c>
      <c r="BU60">
        <v>6.1375970000000004</v>
      </c>
      <c r="BW60" s="4">
        <f t="shared" si="9"/>
        <v>1.6215531274000001</v>
      </c>
      <c r="BX60" t="e">
        <v>#NAME?</v>
      </c>
      <c r="BY60" s="4">
        <f t="shared" si="10"/>
        <v>14334.111948369607</v>
      </c>
      <c r="BZ60" s="4">
        <f t="shared" si="11"/>
        <v>8.6693091167628005</v>
      </c>
      <c r="CA60" s="4">
        <f t="shared" si="12"/>
        <v>38.434845816926902</v>
      </c>
      <c r="CB60" s="4">
        <f t="shared" si="13"/>
        <v>2.1291605094942603</v>
      </c>
    </row>
    <row r="61" spans="1:80" customFormat="1" x14ac:dyDescent="0.25">
      <c r="A61" s="26">
        <v>43530</v>
      </c>
      <c r="B61" s="27">
        <v>0.61691930555555552</v>
      </c>
      <c r="C61">
        <v>13.012</v>
      </c>
      <c r="D61">
        <v>7.6E-3</v>
      </c>
      <c r="E61">
        <v>75.518394999999998</v>
      </c>
      <c r="F61">
        <v>429.3</v>
      </c>
      <c r="G61">
        <v>1</v>
      </c>
      <c r="H61">
        <v>52.6</v>
      </c>
      <c r="J61">
        <v>0.8</v>
      </c>
      <c r="K61">
        <v>0.88939999999999997</v>
      </c>
      <c r="L61">
        <v>11.573</v>
      </c>
      <c r="M61">
        <v>6.7000000000000002E-3</v>
      </c>
      <c r="N61">
        <v>381.82130000000001</v>
      </c>
      <c r="O61">
        <v>0.88939999999999997</v>
      </c>
      <c r="P61">
        <v>382.7</v>
      </c>
      <c r="Q61">
        <v>310.42970000000003</v>
      </c>
      <c r="R61">
        <v>0.72309999999999997</v>
      </c>
      <c r="S61">
        <v>311.2</v>
      </c>
      <c r="T61">
        <v>52.567300000000003</v>
      </c>
      <c r="W61">
        <v>0</v>
      </c>
      <c r="X61">
        <v>0.71150000000000002</v>
      </c>
      <c r="Y61">
        <v>11.9</v>
      </c>
      <c r="Z61">
        <v>883</v>
      </c>
      <c r="AA61">
        <v>874</v>
      </c>
      <c r="AB61">
        <v>889</v>
      </c>
      <c r="AC61">
        <v>89</v>
      </c>
      <c r="AD61">
        <v>26.07</v>
      </c>
      <c r="AE61">
        <v>0.6</v>
      </c>
      <c r="AF61">
        <v>981</v>
      </c>
      <c r="AG61">
        <v>1</v>
      </c>
      <c r="AH61">
        <v>37</v>
      </c>
      <c r="AI61">
        <v>35</v>
      </c>
      <c r="AJ61">
        <v>191</v>
      </c>
      <c r="AK61">
        <v>169</v>
      </c>
      <c r="AL61">
        <v>4.5</v>
      </c>
      <c r="AM61">
        <v>175.1</v>
      </c>
      <c r="AN61" t="s">
        <v>155</v>
      </c>
      <c r="AO61">
        <v>2</v>
      </c>
      <c r="AP61" s="28">
        <v>0.82540509259259265</v>
      </c>
      <c r="AQ61">
        <v>47.161084000000002</v>
      </c>
      <c r="AR61">
        <v>-88.483908</v>
      </c>
      <c r="AS61">
        <v>313.10000000000002</v>
      </c>
      <c r="AT61">
        <v>28.7</v>
      </c>
      <c r="AU61">
        <v>12</v>
      </c>
      <c r="AV61">
        <v>10</v>
      </c>
      <c r="AW61" t="s">
        <v>207</v>
      </c>
      <c r="AX61">
        <v>1.3862000000000001</v>
      </c>
      <c r="AY61">
        <v>1.9862</v>
      </c>
      <c r="AZ61">
        <v>3.0861999999999998</v>
      </c>
      <c r="BA61">
        <v>14.686999999999999</v>
      </c>
      <c r="BB61">
        <v>16.920000000000002</v>
      </c>
      <c r="BC61">
        <v>1.1499999999999999</v>
      </c>
      <c r="BD61">
        <v>12.430999999999999</v>
      </c>
      <c r="BE61">
        <v>3156.1179999999999</v>
      </c>
      <c r="BF61">
        <v>1.1659999999999999</v>
      </c>
      <c r="BG61">
        <v>10.904</v>
      </c>
      <c r="BH61">
        <v>2.5000000000000001E-2</v>
      </c>
      <c r="BI61">
        <v>10.93</v>
      </c>
      <c r="BJ61">
        <v>8.8659999999999997</v>
      </c>
      <c r="BK61">
        <v>2.1000000000000001E-2</v>
      </c>
      <c r="BL61">
        <v>8.8859999999999992</v>
      </c>
      <c r="BM61">
        <v>0.45519999999999999</v>
      </c>
      <c r="BQ61">
        <v>141.095</v>
      </c>
      <c r="BR61">
        <v>0.21587200000000001</v>
      </c>
      <c r="BS61">
        <v>-5</v>
      </c>
      <c r="BT61">
        <v>6.0000000000000001E-3</v>
      </c>
      <c r="BU61">
        <v>5.2753680000000003</v>
      </c>
      <c r="BW61" s="4">
        <f t="shared" si="9"/>
        <v>1.3937522256000001</v>
      </c>
      <c r="BX61" t="e">
        <v>#NAME?</v>
      </c>
      <c r="BY61" s="4">
        <f t="shared" si="10"/>
        <v>12325.760992224186</v>
      </c>
      <c r="BZ61" s="4">
        <f t="shared" si="11"/>
        <v>4.5536438488464004</v>
      </c>
      <c r="CA61" s="4">
        <f t="shared" si="12"/>
        <v>34.624876812926395</v>
      </c>
      <c r="CB61" s="4">
        <f t="shared" si="13"/>
        <v>1.77771756431808</v>
      </c>
    </row>
    <row r="62" spans="1:80" customFormat="1" x14ac:dyDescent="0.25">
      <c r="A62" s="26">
        <v>43530</v>
      </c>
      <c r="B62" s="27">
        <v>0.61693087962962967</v>
      </c>
      <c r="C62">
        <v>13.077999999999999</v>
      </c>
      <c r="D62">
        <v>7.0000000000000001E-3</v>
      </c>
      <c r="E62">
        <v>70</v>
      </c>
      <c r="F62">
        <v>439.8</v>
      </c>
      <c r="G62">
        <v>1</v>
      </c>
      <c r="H62">
        <v>52.7</v>
      </c>
      <c r="J62">
        <v>0.81</v>
      </c>
      <c r="K62">
        <v>0.88900000000000001</v>
      </c>
      <c r="L62">
        <v>11.626099999999999</v>
      </c>
      <c r="M62">
        <v>6.1999999999999998E-3</v>
      </c>
      <c r="N62">
        <v>390.96449999999999</v>
      </c>
      <c r="O62">
        <v>0.88900000000000001</v>
      </c>
      <c r="P62">
        <v>391.9</v>
      </c>
      <c r="Q62">
        <v>317.86329999999998</v>
      </c>
      <c r="R62">
        <v>0.72270000000000001</v>
      </c>
      <c r="S62">
        <v>318.60000000000002</v>
      </c>
      <c r="T62">
        <v>52.697200000000002</v>
      </c>
      <c r="W62">
        <v>0</v>
      </c>
      <c r="X62">
        <v>0.72319999999999995</v>
      </c>
      <c r="Y62">
        <v>12</v>
      </c>
      <c r="Z62">
        <v>880</v>
      </c>
      <c r="AA62">
        <v>871</v>
      </c>
      <c r="AB62">
        <v>887</v>
      </c>
      <c r="AC62">
        <v>89</v>
      </c>
      <c r="AD62">
        <v>26.07</v>
      </c>
      <c r="AE62">
        <v>0.6</v>
      </c>
      <c r="AF62">
        <v>981</v>
      </c>
      <c r="AG62">
        <v>1</v>
      </c>
      <c r="AH62">
        <v>37</v>
      </c>
      <c r="AI62">
        <v>35</v>
      </c>
      <c r="AJ62">
        <v>191</v>
      </c>
      <c r="AK62">
        <v>169</v>
      </c>
      <c r="AL62">
        <v>4.5999999999999996</v>
      </c>
      <c r="AM62">
        <v>175</v>
      </c>
      <c r="AN62" t="s">
        <v>155</v>
      </c>
      <c r="AO62">
        <v>2</v>
      </c>
      <c r="AP62" s="28">
        <v>0.82541666666666658</v>
      </c>
      <c r="AQ62">
        <v>47.161214999999999</v>
      </c>
      <c r="AR62">
        <v>-88.483930999999998</v>
      </c>
      <c r="AS62">
        <v>313.2</v>
      </c>
      <c r="AT62">
        <v>29.5</v>
      </c>
      <c r="AU62">
        <v>12</v>
      </c>
      <c r="AV62">
        <v>10</v>
      </c>
      <c r="AW62" t="s">
        <v>207</v>
      </c>
      <c r="AX62">
        <v>1.3275999999999999</v>
      </c>
      <c r="AY62">
        <v>2.0137999999999998</v>
      </c>
      <c r="AZ62">
        <v>2.7690000000000001</v>
      </c>
      <c r="BA62">
        <v>14.686999999999999</v>
      </c>
      <c r="BB62">
        <v>16.84</v>
      </c>
      <c r="BC62">
        <v>1.1499999999999999</v>
      </c>
      <c r="BD62">
        <v>12.491</v>
      </c>
      <c r="BE62">
        <v>3156.2139999999999</v>
      </c>
      <c r="BF62">
        <v>1.075</v>
      </c>
      <c r="BG62">
        <v>11.115</v>
      </c>
      <c r="BH62">
        <v>2.5000000000000001E-2</v>
      </c>
      <c r="BI62">
        <v>11.14</v>
      </c>
      <c r="BJ62">
        <v>9.0370000000000008</v>
      </c>
      <c r="BK62">
        <v>2.1000000000000001E-2</v>
      </c>
      <c r="BL62">
        <v>9.0570000000000004</v>
      </c>
      <c r="BM62">
        <v>0.45429999999999998</v>
      </c>
      <c r="BQ62">
        <v>142.75800000000001</v>
      </c>
      <c r="BR62">
        <v>0.186553</v>
      </c>
      <c r="BS62">
        <v>-5</v>
      </c>
      <c r="BT62">
        <v>5.1570000000000001E-3</v>
      </c>
      <c r="BU62">
        <v>4.5588889999999997</v>
      </c>
      <c r="BW62" s="4">
        <f t="shared" si="9"/>
        <v>1.2044584737999999</v>
      </c>
      <c r="BX62" t="e">
        <v>#NAME?</v>
      </c>
      <c r="BY62" s="4">
        <f t="shared" si="10"/>
        <v>10652.050320607912</v>
      </c>
      <c r="BZ62" s="4">
        <f t="shared" si="11"/>
        <v>3.628066441202499</v>
      </c>
      <c r="CA62" s="4">
        <f t="shared" si="12"/>
        <v>30.499382724787903</v>
      </c>
      <c r="CB62" s="4">
        <f t="shared" si="13"/>
        <v>1.5332377527798098</v>
      </c>
    </row>
    <row r="63" spans="1:80" customFormat="1" x14ac:dyDescent="0.25">
      <c r="A63" s="26">
        <v>43530</v>
      </c>
      <c r="B63" s="27">
        <v>0.61694245370370371</v>
      </c>
      <c r="C63">
        <v>13.622</v>
      </c>
      <c r="D63">
        <v>5.8999999999999999E-3</v>
      </c>
      <c r="E63">
        <v>58.904876000000002</v>
      </c>
      <c r="F63">
        <v>437</v>
      </c>
      <c r="G63">
        <v>1</v>
      </c>
      <c r="H63">
        <v>51.1</v>
      </c>
      <c r="J63">
        <v>1</v>
      </c>
      <c r="K63">
        <v>0.88480000000000003</v>
      </c>
      <c r="L63">
        <v>12.0525</v>
      </c>
      <c r="M63">
        <v>5.1999999999999998E-3</v>
      </c>
      <c r="N63">
        <v>386.67110000000002</v>
      </c>
      <c r="O63">
        <v>0.88480000000000003</v>
      </c>
      <c r="P63">
        <v>387.6</v>
      </c>
      <c r="Q63">
        <v>314.37279999999998</v>
      </c>
      <c r="R63">
        <v>0.71940000000000004</v>
      </c>
      <c r="S63">
        <v>315.10000000000002</v>
      </c>
      <c r="T63">
        <v>51.1</v>
      </c>
      <c r="W63">
        <v>0</v>
      </c>
      <c r="X63">
        <v>0.88480000000000003</v>
      </c>
      <c r="Y63">
        <v>11.9</v>
      </c>
      <c r="Z63">
        <v>880</v>
      </c>
      <c r="AA63">
        <v>871</v>
      </c>
      <c r="AB63">
        <v>887</v>
      </c>
      <c r="AC63">
        <v>89</v>
      </c>
      <c r="AD63">
        <v>26.07</v>
      </c>
      <c r="AE63">
        <v>0.6</v>
      </c>
      <c r="AF63">
        <v>981</v>
      </c>
      <c r="AG63">
        <v>1</v>
      </c>
      <c r="AH63">
        <v>37</v>
      </c>
      <c r="AI63">
        <v>35</v>
      </c>
      <c r="AJ63">
        <v>191</v>
      </c>
      <c r="AK63">
        <v>169</v>
      </c>
      <c r="AL63">
        <v>4.5</v>
      </c>
      <c r="AM63">
        <v>175</v>
      </c>
      <c r="AN63" t="s">
        <v>155</v>
      </c>
      <c r="AO63">
        <v>2</v>
      </c>
      <c r="AP63" s="28">
        <v>0.82542824074074073</v>
      </c>
      <c r="AQ63">
        <v>47.161332999999999</v>
      </c>
      <c r="AR63">
        <v>-88.483941000000002</v>
      </c>
      <c r="AS63">
        <v>313.60000000000002</v>
      </c>
      <c r="AT63">
        <v>29.3</v>
      </c>
      <c r="AU63">
        <v>12</v>
      </c>
      <c r="AV63">
        <v>10</v>
      </c>
      <c r="AW63" t="s">
        <v>207</v>
      </c>
      <c r="AX63">
        <v>1.0569</v>
      </c>
      <c r="AY63">
        <v>1.8569</v>
      </c>
      <c r="AZ63">
        <v>2.1568999999999998</v>
      </c>
      <c r="BA63">
        <v>14.686999999999999</v>
      </c>
      <c r="BB63">
        <v>16.21</v>
      </c>
      <c r="BC63">
        <v>1.1000000000000001</v>
      </c>
      <c r="BD63">
        <v>13.021000000000001</v>
      </c>
      <c r="BE63">
        <v>3156.25</v>
      </c>
      <c r="BF63">
        <v>0.86899999999999999</v>
      </c>
      <c r="BG63">
        <v>10.603999999999999</v>
      </c>
      <c r="BH63">
        <v>2.4E-2</v>
      </c>
      <c r="BI63">
        <v>10.628</v>
      </c>
      <c r="BJ63">
        <v>8.6210000000000004</v>
      </c>
      <c r="BK63">
        <v>0.02</v>
      </c>
      <c r="BL63">
        <v>8.641</v>
      </c>
      <c r="BM63">
        <v>0.4249</v>
      </c>
      <c r="BQ63">
        <v>168.47399999999999</v>
      </c>
      <c r="BR63">
        <v>0.19633100000000001</v>
      </c>
      <c r="BS63">
        <v>-5</v>
      </c>
      <c r="BT63">
        <v>6.6860000000000001E-3</v>
      </c>
      <c r="BU63">
        <v>4.7978379999999996</v>
      </c>
      <c r="BW63" s="4">
        <f t="shared" si="9"/>
        <v>1.2675887995999999</v>
      </c>
      <c r="BX63" t="e">
        <v>#NAME?</v>
      </c>
      <c r="BY63" s="4">
        <f t="shared" si="10"/>
        <v>11210.493331606249</v>
      </c>
      <c r="BZ63" s="4">
        <f t="shared" si="11"/>
        <v>3.0865485006465998</v>
      </c>
      <c r="CA63" s="4">
        <f t="shared" si="12"/>
        <v>30.620408082939395</v>
      </c>
      <c r="CB63" s="4">
        <f t="shared" si="13"/>
        <v>1.5091765913978599</v>
      </c>
    </row>
    <row r="64" spans="1:80" customFormat="1" x14ac:dyDescent="0.25">
      <c r="A64" s="26">
        <v>43530</v>
      </c>
      <c r="B64" s="27">
        <v>0.61695402777777775</v>
      </c>
      <c r="C64">
        <v>14.12</v>
      </c>
      <c r="D64">
        <v>3.8999999999999998E-3</v>
      </c>
      <c r="E64">
        <v>38.915762999999998</v>
      </c>
      <c r="F64">
        <v>439.4</v>
      </c>
      <c r="G64">
        <v>1</v>
      </c>
      <c r="H64">
        <v>50.3</v>
      </c>
      <c r="J64">
        <v>1.2</v>
      </c>
      <c r="K64">
        <v>0.88100000000000001</v>
      </c>
      <c r="L64">
        <v>12.4399</v>
      </c>
      <c r="M64">
        <v>3.3999999999999998E-3</v>
      </c>
      <c r="N64">
        <v>387.0951</v>
      </c>
      <c r="O64">
        <v>0.88100000000000001</v>
      </c>
      <c r="P64">
        <v>388</v>
      </c>
      <c r="Q64">
        <v>314.7174</v>
      </c>
      <c r="R64">
        <v>0.71630000000000005</v>
      </c>
      <c r="S64">
        <v>315.39999999999998</v>
      </c>
      <c r="T64">
        <v>50.342399999999998</v>
      </c>
      <c r="W64">
        <v>0</v>
      </c>
      <c r="X64">
        <v>1.0571999999999999</v>
      </c>
      <c r="Y64">
        <v>11.9</v>
      </c>
      <c r="Z64">
        <v>886</v>
      </c>
      <c r="AA64">
        <v>876</v>
      </c>
      <c r="AB64">
        <v>891</v>
      </c>
      <c r="AC64">
        <v>89</v>
      </c>
      <c r="AD64">
        <v>26.07</v>
      </c>
      <c r="AE64">
        <v>0.6</v>
      </c>
      <c r="AF64">
        <v>981</v>
      </c>
      <c r="AG64">
        <v>1</v>
      </c>
      <c r="AH64">
        <v>37</v>
      </c>
      <c r="AI64">
        <v>35</v>
      </c>
      <c r="AJ64">
        <v>191</v>
      </c>
      <c r="AK64">
        <v>169</v>
      </c>
      <c r="AL64">
        <v>4.4000000000000004</v>
      </c>
      <c r="AM64">
        <v>175</v>
      </c>
      <c r="AN64" t="s">
        <v>155</v>
      </c>
      <c r="AO64">
        <v>2</v>
      </c>
      <c r="AP64" s="28">
        <v>0.82543981481481488</v>
      </c>
      <c r="AQ64">
        <v>47.161447000000003</v>
      </c>
      <c r="AR64">
        <v>-88.483951000000005</v>
      </c>
      <c r="AS64">
        <v>314</v>
      </c>
      <c r="AT64">
        <v>28.7</v>
      </c>
      <c r="AU64">
        <v>12</v>
      </c>
      <c r="AV64">
        <v>10</v>
      </c>
      <c r="AW64" t="s">
        <v>207</v>
      </c>
      <c r="AX64">
        <v>1</v>
      </c>
      <c r="AY64">
        <v>1.8</v>
      </c>
      <c r="AZ64">
        <v>2.1</v>
      </c>
      <c r="BA64">
        <v>14.686999999999999</v>
      </c>
      <c r="BB64">
        <v>15.68</v>
      </c>
      <c r="BC64">
        <v>1.07</v>
      </c>
      <c r="BD64">
        <v>13.507999999999999</v>
      </c>
      <c r="BE64">
        <v>3156.482</v>
      </c>
      <c r="BF64">
        <v>0.55400000000000005</v>
      </c>
      <c r="BG64">
        <v>10.286</v>
      </c>
      <c r="BH64">
        <v>2.3E-2</v>
      </c>
      <c r="BI64">
        <v>10.308999999999999</v>
      </c>
      <c r="BJ64">
        <v>8.3629999999999995</v>
      </c>
      <c r="BK64">
        <v>1.9E-2</v>
      </c>
      <c r="BL64">
        <v>8.3819999999999997</v>
      </c>
      <c r="BM64">
        <v>0.40560000000000002</v>
      </c>
      <c r="BQ64">
        <v>195.048</v>
      </c>
      <c r="BR64">
        <v>0.26552999999999999</v>
      </c>
      <c r="BS64">
        <v>-5</v>
      </c>
      <c r="BT64">
        <v>7.0000000000000001E-3</v>
      </c>
      <c r="BU64">
        <v>6.4889010000000003</v>
      </c>
      <c r="BW64" s="4">
        <f t="shared" si="9"/>
        <v>1.7143676442</v>
      </c>
      <c r="BX64" t="e">
        <v>#NAME?</v>
      </c>
      <c r="BY64" s="4">
        <f t="shared" si="10"/>
        <v>15162.898042410565</v>
      </c>
      <c r="BZ64" s="4">
        <f t="shared" si="11"/>
        <v>2.6612683093062004</v>
      </c>
      <c r="CA64" s="4">
        <f t="shared" si="12"/>
        <v>40.173622510338895</v>
      </c>
      <c r="CB64" s="4">
        <f t="shared" si="13"/>
        <v>1.9483942712176803</v>
      </c>
    </row>
    <row r="65" spans="1:80" customFormat="1" x14ac:dyDescent="0.25">
      <c r="A65" s="26">
        <v>43530</v>
      </c>
      <c r="B65" s="27">
        <v>0.61696560185185179</v>
      </c>
      <c r="C65">
        <v>13.597</v>
      </c>
      <c r="D65">
        <v>0.16750000000000001</v>
      </c>
      <c r="E65">
        <v>1675.133333</v>
      </c>
      <c r="F65">
        <v>461.4</v>
      </c>
      <c r="G65">
        <v>0.9</v>
      </c>
      <c r="H65">
        <v>52.5</v>
      </c>
      <c r="J65">
        <v>1.3</v>
      </c>
      <c r="K65">
        <v>0.88360000000000005</v>
      </c>
      <c r="L65">
        <v>12.0145</v>
      </c>
      <c r="M65">
        <v>0.14799999999999999</v>
      </c>
      <c r="N65">
        <v>407.70060000000001</v>
      </c>
      <c r="O65">
        <v>0.81879999999999997</v>
      </c>
      <c r="P65">
        <v>408.5</v>
      </c>
      <c r="Q65">
        <v>331.47019999999998</v>
      </c>
      <c r="R65">
        <v>0.66569999999999996</v>
      </c>
      <c r="S65">
        <v>332.1</v>
      </c>
      <c r="T65">
        <v>52.506700000000002</v>
      </c>
      <c r="W65">
        <v>0</v>
      </c>
      <c r="X65">
        <v>1.1487000000000001</v>
      </c>
      <c r="Y65">
        <v>12</v>
      </c>
      <c r="Z65">
        <v>887</v>
      </c>
      <c r="AA65">
        <v>877</v>
      </c>
      <c r="AB65">
        <v>892</v>
      </c>
      <c r="AC65">
        <v>89</v>
      </c>
      <c r="AD65">
        <v>26.07</v>
      </c>
      <c r="AE65">
        <v>0.6</v>
      </c>
      <c r="AF65">
        <v>981</v>
      </c>
      <c r="AG65">
        <v>1</v>
      </c>
      <c r="AH65">
        <v>37</v>
      </c>
      <c r="AI65">
        <v>35</v>
      </c>
      <c r="AJ65">
        <v>191</v>
      </c>
      <c r="AK65">
        <v>169.8</v>
      </c>
      <c r="AL65">
        <v>4.5</v>
      </c>
      <c r="AM65">
        <v>175</v>
      </c>
      <c r="AN65" t="s">
        <v>155</v>
      </c>
      <c r="AO65">
        <v>2</v>
      </c>
      <c r="AP65" s="28">
        <v>0.82545138888888892</v>
      </c>
      <c r="AQ65">
        <v>47.161555999999997</v>
      </c>
      <c r="AR65">
        <v>-88.483965999999995</v>
      </c>
      <c r="AS65">
        <v>314.2</v>
      </c>
      <c r="AT65">
        <v>28</v>
      </c>
      <c r="AU65">
        <v>12</v>
      </c>
      <c r="AV65">
        <v>10</v>
      </c>
      <c r="AW65" t="s">
        <v>207</v>
      </c>
      <c r="AX65">
        <v>1</v>
      </c>
      <c r="AY65">
        <v>1.8</v>
      </c>
      <c r="AZ65">
        <v>2.1</v>
      </c>
      <c r="BA65">
        <v>14.686999999999999</v>
      </c>
      <c r="BB65">
        <v>16.04</v>
      </c>
      <c r="BC65">
        <v>1.0900000000000001</v>
      </c>
      <c r="BD65">
        <v>13.176</v>
      </c>
      <c r="BE65">
        <v>3119.067</v>
      </c>
      <c r="BF65">
        <v>24.456</v>
      </c>
      <c r="BG65">
        <v>11.084</v>
      </c>
      <c r="BH65">
        <v>2.1999999999999999E-2</v>
      </c>
      <c r="BI65">
        <v>11.106</v>
      </c>
      <c r="BJ65">
        <v>9.0120000000000005</v>
      </c>
      <c r="BK65">
        <v>1.7999999999999999E-2</v>
      </c>
      <c r="BL65">
        <v>9.0299999999999994</v>
      </c>
      <c r="BM65">
        <v>0.43290000000000001</v>
      </c>
      <c r="BQ65">
        <v>216.82400000000001</v>
      </c>
      <c r="BR65">
        <v>0.31589</v>
      </c>
      <c r="BS65">
        <v>-5</v>
      </c>
      <c r="BT65">
        <v>6.1580000000000003E-3</v>
      </c>
      <c r="BU65">
        <v>7.7195619999999998</v>
      </c>
      <c r="BW65" s="4">
        <f t="shared" si="9"/>
        <v>2.0395082803999998</v>
      </c>
      <c r="BX65" t="e">
        <v>#NAME?</v>
      </c>
      <c r="BY65" s="4">
        <f t="shared" si="10"/>
        <v>17824.818354930554</v>
      </c>
      <c r="BZ65" s="4">
        <f t="shared" si="11"/>
        <v>139.76094700376157</v>
      </c>
      <c r="CA65" s="4">
        <f t="shared" si="12"/>
        <v>51.5017032383832</v>
      </c>
      <c r="CB65" s="4">
        <f t="shared" si="13"/>
        <v>2.47393334796894</v>
      </c>
    </row>
    <row r="66" spans="1:80" customFormat="1" x14ac:dyDescent="0.25">
      <c r="A66" s="26">
        <v>43530</v>
      </c>
      <c r="B66" s="27">
        <v>0.61697717592592594</v>
      </c>
      <c r="C66">
        <v>13.295999999999999</v>
      </c>
      <c r="D66">
        <v>0.91069999999999995</v>
      </c>
      <c r="E66">
        <v>9107.4870019999998</v>
      </c>
      <c r="F66">
        <v>457.8</v>
      </c>
      <c r="G66">
        <v>0.9</v>
      </c>
      <c r="H66">
        <v>48.9</v>
      </c>
      <c r="J66">
        <v>1.3</v>
      </c>
      <c r="K66">
        <v>0.87949999999999995</v>
      </c>
      <c r="L66">
        <v>11.694000000000001</v>
      </c>
      <c r="M66">
        <v>0.80100000000000005</v>
      </c>
      <c r="N66">
        <v>402.67230000000001</v>
      </c>
      <c r="O66">
        <v>0.79149999999999998</v>
      </c>
      <c r="P66">
        <v>403.5</v>
      </c>
      <c r="Q66">
        <v>327.38209999999998</v>
      </c>
      <c r="R66">
        <v>0.64349999999999996</v>
      </c>
      <c r="S66">
        <v>328</v>
      </c>
      <c r="T66">
        <v>48.944000000000003</v>
      </c>
      <c r="W66">
        <v>0</v>
      </c>
      <c r="X66">
        <v>1.1433</v>
      </c>
      <c r="Y66">
        <v>11.9</v>
      </c>
      <c r="Z66">
        <v>889</v>
      </c>
      <c r="AA66">
        <v>879</v>
      </c>
      <c r="AB66">
        <v>895</v>
      </c>
      <c r="AC66">
        <v>89</v>
      </c>
      <c r="AD66">
        <v>26.07</v>
      </c>
      <c r="AE66">
        <v>0.6</v>
      </c>
      <c r="AF66">
        <v>981</v>
      </c>
      <c r="AG66">
        <v>1</v>
      </c>
      <c r="AH66">
        <v>37</v>
      </c>
      <c r="AI66">
        <v>35</v>
      </c>
      <c r="AJ66">
        <v>191</v>
      </c>
      <c r="AK66">
        <v>169.2</v>
      </c>
      <c r="AL66">
        <v>4.5</v>
      </c>
      <c r="AM66">
        <v>175</v>
      </c>
      <c r="AN66" t="s">
        <v>155</v>
      </c>
      <c r="AO66">
        <v>2</v>
      </c>
      <c r="AP66" s="28">
        <v>0.82546296296296295</v>
      </c>
      <c r="AQ66">
        <v>47.161670000000001</v>
      </c>
      <c r="AR66">
        <v>-88.483998999999997</v>
      </c>
      <c r="AS66">
        <v>314.3</v>
      </c>
      <c r="AT66">
        <v>28.2</v>
      </c>
      <c r="AU66">
        <v>12</v>
      </c>
      <c r="AV66">
        <v>10</v>
      </c>
      <c r="AW66" t="s">
        <v>207</v>
      </c>
      <c r="AX66">
        <v>1.0430999999999999</v>
      </c>
      <c r="AY66">
        <v>1.8431</v>
      </c>
      <c r="AZ66">
        <v>2.1431</v>
      </c>
      <c r="BA66">
        <v>14.686999999999999</v>
      </c>
      <c r="BB66">
        <v>15.47</v>
      </c>
      <c r="BC66">
        <v>1.05</v>
      </c>
      <c r="BD66">
        <v>13.702</v>
      </c>
      <c r="BE66">
        <v>2954.9110000000001</v>
      </c>
      <c r="BF66">
        <v>128.821</v>
      </c>
      <c r="BG66">
        <v>10.654999999999999</v>
      </c>
      <c r="BH66">
        <v>2.1000000000000001E-2</v>
      </c>
      <c r="BI66">
        <v>10.676</v>
      </c>
      <c r="BJ66">
        <v>8.6630000000000003</v>
      </c>
      <c r="BK66">
        <v>1.7000000000000001E-2</v>
      </c>
      <c r="BL66">
        <v>8.68</v>
      </c>
      <c r="BM66">
        <v>0.39269999999999999</v>
      </c>
      <c r="BQ66">
        <v>210.065</v>
      </c>
      <c r="BR66">
        <v>0.34575699999999998</v>
      </c>
      <c r="BS66">
        <v>-5</v>
      </c>
      <c r="BT66">
        <v>6.0000000000000001E-3</v>
      </c>
      <c r="BU66">
        <v>8.4494310000000006</v>
      </c>
      <c r="BW66" s="4">
        <f t="shared" si="9"/>
        <v>2.2323396702</v>
      </c>
      <c r="BX66" t="e">
        <v>#NAME?</v>
      </c>
      <c r="BY66" s="4">
        <f t="shared" si="10"/>
        <v>18483.304483156033</v>
      </c>
      <c r="BZ66" s="4">
        <f t="shared" si="11"/>
        <v>805.79001087499535</v>
      </c>
      <c r="CA66" s="4">
        <f t="shared" si="12"/>
        <v>54.1880505834459</v>
      </c>
      <c r="CB66" s="4">
        <f t="shared" si="13"/>
        <v>2.4563831772041098</v>
      </c>
    </row>
    <row r="67" spans="1:80" customFormat="1" x14ac:dyDescent="0.25">
      <c r="A67" s="26">
        <v>43530</v>
      </c>
      <c r="B67" s="27">
        <v>0.61698874999999997</v>
      </c>
      <c r="C67">
        <v>13.151999999999999</v>
      </c>
      <c r="D67">
        <v>3.0640999999999998</v>
      </c>
      <c r="E67">
        <v>30641.282496</v>
      </c>
      <c r="F67">
        <v>403.4</v>
      </c>
      <c r="G67">
        <v>1</v>
      </c>
      <c r="H67">
        <v>68.400000000000006</v>
      </c>
      <c r="J67">
        <v>1.3</v>
      </c>
      <c r="K67">
        <v>0.8619</v>
      </c>
      <c r="L67">
        <v>11.334899999999999</v>
      </c>
      <c r="M67">
        <v>2.6408999999999998</v>
      </c>
      <c r="N67">
        <v>347.6728</v>
      </c>
      <c r="O67">
        <v>0.8387</v>
      </c>
      <c r="P67">
        <v>348.5</v>
      </c>
      <c r="Q67">
        <v>282.6662</v>
      </c>
      <c r="R67">
        <v>0.68179999999999996</v>
      </c>
      <c r="S67">
        <v>283.3</v>
      </c>
      <c r="T67">
        <v>68.410399999999996</v>
      </c>
      <c r="W67">
        <v>0</v>
      </c>
      <c r="X67">
        <v>1.1204000000000001</v>
      </c>
      <c r="Y67">
        <v>11.9</v>
      </c>
      <c r="Z67">
        <v>908</v>
      </c>
      <c r="AA67">
        <v>900</v>
      </c>
      <c r="AB67">
        <v>914</v>
      </c>
      <c r="AC67">
        <v>89</v>
      </c>
      <c r="AD67">
        <v>26.07</v>
      </c>
      <c r="AE67">
        <v>0.6</v>
      </c>
      <c r="AF67">
        <v>981</v>
      </c>
      <c r="AG67">
        <v>1</v>
      </c>
      <c r="AH67">
        <v>37</v>
      </c>
      <c r="AI67">
        <v>35</v>
      </c>
      <c r="AJ67">
        <v>191</v>
      </c>
      <c r="AK67">
        <v>169</v>
      </c>
      <c r="AL67">
        <v>4.5</v>
      </c>
      <c r="AM67">
        <v>175</v>
      </c>
      <c r="AN67" t="s">
        <v>155</v>
      </c>
      <c r="AO67">
        <v>2</v>
      </c>
      <c r="AP67" s="28">
        <v>0.82547453703703699</v>
      </c>
      <c r="AQ67">
        <v>47.161786999999997</v>
      </c>
      <c r="AR67">
        <v>-88.484064000000004</v>
      </c>
      <c r="AS67">
        <v>314.3</v>
      </c>
      <c r="AT67">
        <v>29.3</v>
      </c>
      <c r="AU67">
        <v>12</v>
      </c>
      <c r="AV67">
        <v>10</v>
      </c>
      <c r="AW67" t="s">
        <v>207</v>
      </c>
      <c r="AX67">
        <v>1.1000000000000001</v>
      </c>
      <c r="AY67">
        <v>1.9862</v>
      </c>
      <c r="AZ67">
        <v>2.2862</v>
      </c>
      <c r="BA67">
        <v>14.686999999999999</v>
      </c>
      <c r="BB67">
        <v>13.4</v>
      </c>
      <c r="BC67">
        <v>0.91</v>
      </c>
      <c r="BD67">
        <v>16.027000000000001</v>
      </c>
      <c r="BE67">
        <v>2559.5239999999999</v>
      </c>
      <c r="BF67">
        <v>379.54599999999999</v>
      </c>
      <c r="BG67">
        <v>8.2210000000000001</v>
      </c>
      <c r="BH67">
        <v>0.02</v>
      </c>
      <c r="BI67">
        <v>8.2409999999999997</v>
      </c>
      <c r="BJ67">
        <v>6.6840000000000002</v>
      </c>
      <c r="BK67">
        <v>1.6E-2</v>
      </c>
      <c r="BL67">
        <v>6.7</v>
      </c>
      <c r="BM67">
        <v>0.49049999999999999</v>
      </c>
      <c r="BQ67">
        <v>183.96</v>
      </c>
      <c r="BR67">
        <v>0.48221900000000001</v>
      </c>
      <c r="BS67">
        <v>-5</v>
      </c>
      <c r="BT67">
        <v>5.1580000000000003E-3</v>
      </c>
      <c r="BU67">
        <v>11.784222</v>
      </c>
      <c r="BW67" s="4">
        <f t="shared" si="9"/>
        <v>3.1133914523999997</v>
      </c>
      <c r="BX67" t="e">
        <v>#NAME?</v>
      </c>
      <c r="BY67" s="4">
        <f t="shared" si="10"/>
        <v>22328.927882151816</v>
      </c>
      <c r="BZ67" s="4">
        <f t="shared" si="11"/>
        <v>3311.1059954738434</v>
      </c>
      <c r="CA67" s="4">
        <f t="shared" si="12"/>
        <v>58.310277209474393</v>
      </c>
      <c r="CB67" s="4">
        <f t="shared" si="13"/>
        <v>4.2790531076072993</v>
      </c>
    </row>
    <row r="68" spans="1:80" customFormat="1" x14ac:dyDescent="0.25">
      <c r="A68" s="26">
        <v>43530</v>
      </c>
      <c r="B68" s="27">
        <v>0.61700032407407412</v>
      </c>
      <c r="C68">
        <v>13.276999999999999</v>
      </c>
      <c r="D68">
        <v>2.5234000000000001</v>
      </c>
      <c r="E68">
        <v>25234.286878999999</v>
      </c>
      <c r="F68">
        <v>326.39999999999998</v>
      </c>
      <c r="G68">
        <v>1</v>
      </c>
      <c r="H68">
        <v>149.6</v>
      </c>
      <c r="J68">
        <v>1.3</v>
      </c>
      <c r="K68">
        <v>0.86560000000000004</v>
      </c>
      <c r="L68">
        <v>11.4923</v>
      </c>
      <c r="M68">
        <v>2.1842000000000001</v>
      </c>
      <c r="N68">
        <v>282.48750000000001</v>
      </c>
      <c r="O68">
        <v>0.86560000000000004</v>
      </c>
      <c r="P68">
        <v>283.39999999999998</v>
      </c>
      <c r="Q68">
        <v>229.66900000000001</v>
      </c>
      <c r="R68">
        <v>0.70369999999999999</v>
      </c>
      <c r="S68">
        <v>230.4</v>
      </c>
      <c r="T68">
        <v>149.61510000000001</v>
      </c>
      <c r="W68">
        <v>0</v>
      </c>
      <c r="X68">
        <v>1.1252</v>
      </c>
      <c r="Y68">
        <v>11.9</v>
      </c>
      <c r="Z68">
        <v>942</v>
      </c>
      <c r="AA68">
        <v>935</v>
      </c>
      <c r="AB68">
        <v>953</v>
      </c>
      <c r="AC68">
        <v>89</v>
      </c>
      <c r="AD68">
        <v>26.07</v>
      </c>
      <c r="AE68">
        <v>0.6</v>
      </c>
      <c r="AF68">
        <v>981</v>
      </c>
      <c r="AG68">
        <v>1</v>
      </c>
      <c r="AH68">
        <v>37</v>
      </c>
      <c r="AI68">
        <v>35</v>
      </c>
      <c r="AJ68">
        <v>191</v>
      </c>
      <c r="AK68">
        <v>169</v>
      </c>
      <c r="AL68">
        <v>4.5</v>
      </c>
      <c r="AM68">
        <v>175</v>
      </c>
      <c r="AN68" t="s">
        <v>155</v>
      </c>
      <c r="AO68">
        <v>2</v>
      </c>
      <c r="AP68" s="28">
        <v>0.82548611111111114</v>
      </c>
      <c r="AQ68">
        <v>47.161904</v>
      </c>
      <c r="AR68">
        <v>-88.484132000000002</v>
      </c>
      <c r="AS68">
        <v>314.39999999999998</v>
      </c>
      <c r="AT68">
        <v>30.2</v>
      </c>
      <c r="AU68">
        <v>12</v>
      </c>
      <c r="AV68">
        <v>10</v>
      </c>
      <c r="AW68" t="s">
        <v>207</v>
      </c>
      <c r="AX68">
        <v>1.143057</v>
      </c>
      <c r="AY68">
        <v>2.229171</v>
      </c>
      <c r="AZ68">
        <v>2.5291709999999998</v>
      </c>
      <c r="BA68">
        <v>14.686999999999999</v>
      </c>
      <c r="BB68">
        <v>13.79</v>
      </c>
      <c r="BC68">
        <v>0.94</v>
      </c>
      <c r="BD68">
        <v>15.53</v>
      </c>
      <c r="BE68">
        <v>2650.424</v>
      </c>
      <c r="BF68">
        <v>320.61200000000002</v>
      </c>
      <c r="BG68">
        <v>6.8230000000000004</v>
      </c>
      <c r="BH68">
        <v>2.1000000000000001E-2</v>
      </c>
      <c r="BI68">
        <v>6.843</v>
      </c>
      <c r="BJ68">
        <v>5.5469999999999997</v>
      </c>
      <c r="BK68">
        <v>1.7000000000000001E-2</v>
      </c>
      <c r="BL68">
        <v>5.5640000000000001</v>
      </c>
      <c r="BM68">
        <v>1.0956999999999999</v>
      </c>
      <c r="BQ68">
        <v>188.69200000000001</v>
      </c>
      <c r="BR68">
        <v>0.67303999999999997</v>
      </c>
      <c r="BS68">
        <v>-5</v>
      </c>
      <c r="BT68">
        <v>5.8430000000000001E-3</v>
      </c>
      <c r="BU68">
        <v>16.447416</v>
      </c>
      <c r="BW68" s="4">
        <f t="shared" si="9"/>
        <v>4.3454073072000003</v>
      </c>
      <c r="BX68" t="e">
        <v>#NAME?</v>
      </c>
      <c r="BY68" s="4">
        <f t="shared" si="10"/>
        <v>32271.621105075472</v>
      </c>
      <c r="BZ68" s="4">
        <f t="shared" si="11"/>
        <v>3903.7787862396576</v>
      </c>
      <c r="CA68" s="4">
        <f t="shared" si="12"/>
        <v>67.540394393445595</v>
      </c>
      <c r="CB68" s="4">
        <f t="shared" si="13"/>
        <v>13.34126737640136</v>
      </c>
    </row>
    <row r="69" spans="1:80" customFormat="1" x14ac:dyDescent="0.25">
      <c r="A69" s="26">
        <v>43530</v>
      </c>
      <c r="B69" s="27">
        <v>0.61701189814814816</v>
      </c>
      <c r="C69">
        <v>13.590999999999999</v>
      </c>
      <c r="D69">
        <v>1.5349999999999999</v>
      </c>
      <c r="E69">
        <v>15349.983593000001</v>
      </c>
      <c r="F69">
        <v>263.10000000000002</v>
      </c>
      <c r="G69">
        <v>1</v>
      </c>
      <c r="H69">
        <v>215.9</v>
      </c>
      <c r="J69">
        <v>1.23</v>
      </c>
      <c r="K69">
        <v>0.87170000000000003</v>
      </c>
      <c r="L69">
        <v>11.847300000000001</v>
      </c>
      <c r="M69">
        <v>1.3381000000000001</v>
      </c>
      <c r="N69">
        <v>229.31870000000001</v>
      </c>
      <c r="O69">
        <v>0.87170000000000003</v>
      </c>
      <c r="P69">
        <v>230.2</v>
      </c>
      <c r="Q69">
        <v>186.44149999999999</v>
      </c>
      <c r="R69">
        <v>0.7087</v>
      </c>
      <c r="S69">
        <v>187.2</v>
      </c>
      <c r="T69">
        <v>215.94659999999999</v>
      </c>
      <c r="W69">
        <v>0</v>
      </c>
      <c r="X69">
        <v>1.0727</v>
      </c>
      <c r="Y69">
        <v>11.9</v>
      </c>
      <c r="Z69">
        <v>957</v>
      </c>
      <c r="AA69">
        <v>950</v>
      </c>
      <c r="AB69">
        <v>968</v>
      </c>
      <c r="AC69">
        <v>89</v>
      </c>
      <c r="AD69">
        <v>26.07</v>
      </c>
      <c r="AE69">
        <v>0.6</v>
      </c>
      <c r="AF69">
        <v>981</v>
      </c>
      <c r="AG69">
        <v>1</v>
      </c>
      <c r="AH69">
        <v>37</v>
      </c>
      <c r="AI69">
        <v>35</v>
      </c>
      <c r="AJ69">
        <v>191</v>
      </c>
      <c r="AK69">
        <v>169</v>
      </c>
      <c r="AL69">
        <v>4.4000000000000004</v>
      </c>
      <c r="AM69">
        <v>175</v>
      </c>
      <c r="AN69" t="s">
        <v>155</v>
      </c>
      <c r="AO69">
        <v>2</v>
      </c>
      <c r="AP69" s="28">
        <v>0.82549768518518529</v>
      </c>
      <c r="AQ69">
        <v>47.162032000000004</v>
      </c>
      <c r="AR69">
        <v>-88.484164000000007</v>
      </c>
      <c r="AS69">
        <v>314.60000000000002</v>
      </c>
      <c r="AT69">
        <v>31.3</v>
      </c>
      <c r="AU69">
        <v>12</v>
      </c>
      <c r="AV69">
        <v>10</v>
      </c>
      <c r="AW69" t="s">
        <v>207</v>
      </c>
      <c r="AX69">
        <v>1.156957</v>
      </c>
      <c r="AY69">
        <v>2.2278280000000001</v>
      </c>
      <c r="AZ69">
        <v>2.527828</v>
      </c>
      <c r="BA69">
        <v>14.686999999999999</v>
      </c>
      <c r="BB69">
        <v>14.49</v>
      </c>
      <c r="BC69">
        <v>0.99</v>
      </c>
      <c r="BD69">
        <v>14.718</v>
      </c>
      <c r="BE69">
        <v>2832.8719999999998</v>
      </c>
      <c r="BF69">
        <v>203.637</v>
      </c>
      <c r="BG69">
        <v>5.742</v>
      </c>
      <c r="BH69">
        <v>2.1999999999999999E-2</v>
      </c>
      <c r="BI69">
        <v>5.7640000000000002</v>
      </c>
      <c r="BJ69">
        <v>4.6689999999999996</v>
      </c>
      <c r="BK69">
        <v>1.7999999999999999E-2</v>
      </c>
      <c r="BL69">
        <v>4.6859999999999999</v>
      </c>
      <c r="BM69">
        <v>1.6396999999999999</v>
      </c>
      <c r="BQ69">
        <v>186.49700000000001</v>
      </c>
      <c r="BR69">
        <v>0.68882600000000005</v>
      </c>
      <c r="BS69">
        <v>-5</v>
      </c>
      <c r="BT69">
        <v>6.0000000000000001E-3</v>
      </c>
      <c r="BU69">
        <v>16.833185</v>
      </c>
      <c r="BW69" s="4">
        <f t="shared" si="9"/>
        <v>4.447327477</v>
      </c>
      <c r="BX69" t="e">
        <v>#NAME?</v>
      </c>
      <c r="BY69" s="4">
        <f t="shared" si="10"/>
        <v>35302.137135953992</v>
      </c>
      <c r="BZ69" s="4">
        <f t="shared" si="11"/>
        <v>2537.6442352334534</v>
      </c>
      <c r="CA69" s="4">
        <f t="shared" si="12"/>
        <v>58.183242408329491</v>
      </c>
      <c r="CB69" s="4">
        <f t="shared" si="13"/>
        <v>20.433296760963348</v>
      </c>
    </row>
    <row r="70" spans="1:80" customFormat="1" x14ac:dyDescent="0.25">
      <c r="A70" s="26">
        <v>43530</v>
      </c>
      <c r="B70" s="27">
        <v>0.6170234722222222</v>
      </c>
      <c r="C70">
        <v>13.724</v>
      </c>
      <c r="D70">
        <v>1.0869</v>
      </c>
      <c r="E70">
        <v>10868.925477000001</v>
      </c>
      <c r="F70">
        <v>241.2</v>
      </c>
      <c r="G70">
        <v>1</v>
      </c>
      <c r="H70">
        <v>185.1</v>
      </c>
      <c r="J70">
        <v>1.0900000000000001</v>
      </c>
      <c r="K70">
        <v>0.87460000000000004</v>
      </c>
      <c r="L70">
        <v>12.002599999999999</v>
      </c>
      <c r="M70">
        <v>0.9506</v>
      </c>
      <c r="N70">
        <v>210.93979999999999</v>
      </c>
      <c r="O70">
        <v>0.87460000000000004</v>
      </c>
      <c r="P70">
        <v>211.8</v>
      </c>
      <c r="Q70">
        <v>171.499</v>
      </c>
      <c r="R70">
        <v>0.71109999999999995</v>
      </c>
      <c r="S70">
        <v>172.2</v>
      </c>
      <c r="T70">
        <v>185.08250000000001</v>
      </c>
      <c r="W70">
        <v>0</v>
      </c>
      <c r="X70">
        <v>0.95130000000000003</v>
      </c>
      <c r="Y70">
        <v>12</v>
      </c>
      <c r="Z70">
        <v>940</v>
      </c>
      <c r="AA70">
        <v>934</v>
      </c>
      <c r="AB70">
        <v>949</v>
      </c>
      <c r="AC70">
        <v>89</v>
      </c>
      <c r="AD70">
        <v>26.07</v>
      </c>
      <c r="AE70">
        <v>0.6</v>
      </c>
      <c r="AF70">
        <v>981</v>
      </c>
      <c r="AG70">
        <v>1</v>
      </c>
      <c r="AH70">
        <v>37</v>
      </c>
      <c r="AI70">
        <v>35</v>
      </c>
      <c r="AJ70">
        <v>191</v>
      </c>
      <c r="AK70">
        <v>169</v>
      </c>
      <c r="AL70">
        <v>4.4000000000000004</v>
      </c>
      <c r="AM70">
        <v>174.8</v>
      </c>
      <c r="AN70" t="s">
        <v>155</v>
      </c>
      <c r="AO70">
        <v>2</v>
      </c>
      <c r="AP70" s="28">
        <v>0.82550925925925922</v>
      </c>
      <c r="AQ70">
        <v>47.162179000000002</v>
      </c>
      <c r="AR70">
        <v>-88.484166999999999</v>
      </c>
      <c r="AS70">
        <v>315.39999999999998</v>
      </c>
      <c r="AT70">
        <v>33.6</v>
      </c>
      <c r="AU70">
        <v>12</v>
      </c>
      <c r="AV70">
        <v>10</v>
      </c>
      <c r="AW70" t="s">
        <v>207</v>
      </c>
      <c r="AX70">
        <v>1.0569</v>
      </c>
      <c r="AY70">
        <v>1.9569000000000001</v>
      </c>
      <c r="AZ70">
        <v>2.2568999999999999</v>
      </c>
      <c r="BA70">
        <v>14.686999999999999</v>
      </c>
      <c r="BB70">
        <v>14.84</v>
      </c>
      <c r="BC70">
        <v>1.01</v>
      </c>
      <c r="BD70">
        <v>14.34</v>
      </c>
      <c r="BE70">
        <v>2922.2330000000002</v>
      </c>
      <c r="BF70">
        <v>147.30199999999999</v>
      </c>
      <c r="BG70">
        <v>5.3780000000000001</v>
      </c>
      <c r="BH70">
        <v>2.1999999999999999E-2</v>
      </c>
      <c r="BI70">
        <v>5.4</v>
      </c>
      <c r="BJ70">
        <v>4.3730000000000002</v>
      </c>
      <c r="BK70">
        <v>1.7999999999999999E-2</v>
      </c>
      <c r="BL70">
        <v>4.391</v>
      </c>
      <c r="BM70">
        <v>1.4309000000000001</v>
      </c>
      <c r="BQ70">
        <v>168.4</v>
      </c>
      <c r="BR70">
        <v>0.60422900000000002</v>
      </c>
      <c r="BS70">
        <v>-5</v>
      </c>
      <c r="BT70">
        <v>6.0000000000000001E-3</v>
      </c>
      <c r="BU70">
        <v>14.765846</v>
      </c>
      <c r="BW70" s="4">
        <f t="shared" si="9"/>
        <v>3.9011365132</v>
      </c>
      <c r="BX70" t="e">
        <v>#NAME?</v>
      </c>
      <c r="BY70" s="4">
        <f t="shared" si="10"/>
        <v>31943.384188783555</v>
      </c>
      <c r="BZ70" s="4">
        <f t="shared" si="11"/>
        <v>1610.1811107383273</v>
      </c>
      <c r="CA70" s="4">
        <f t="shared" si="12"/>
        <v>47.801944286287394</v>
      </c>
      <c r="CB70" s="4">
        <f t="shared" si="13"/>
        <v>15.641390825348418</v>
      </c>
    </row>
    <row r="71" spans="1:80" customFormat="1" x14ac:dyDescent="0.25">
      <c r="A71" s="26">
        <v>43530</v>
      </c>
      <c r="B71" s="27">
        <v>0.61703504629629624</v>
      </c>
      <c r="C71">
        <v>14.035</v>
      </c>
      <c r="D71">
        <v>1.1538999999999999</v>
      </c>
      <c r="E71">
        <v>11539.052970000001</v>
      </c>
      <c r="F71">
        <v>236.4</v>
      </c>
      <c r="G71">
        <v>1</v>
      </c>
      <c r="H71">
        <v>161.9</v>
      </c>
      <c r="J71">
        <v>0.93</v>
      </c>
      <c r="K71">
        <v>0.87170000000000003</v>
      </c>
      <c r="L71">
        <v>12.234400000000001</v>
      </c>
      <c r="M71">
        <v>1.0059</v>
      </c>
      <c r="N71">
        <v>206.06379999999999</v>
      </c>
      <c r="O71">
        <v>0.87170000000000003</v>
      </c>
      <c r="P71">
        <v>206.9</v>
      </c>
      <c r="Q71">
        <v>167.53469999999999</v>
      </c>
      <c r="R71">
        <v>0.7087</v>
      </c>
      <c r="S71">
        <v>168.2</v>
      </c>
      <c r="T71">
        <v>161.90819999999999</v>
      </c>
      <c r="W71">
        <v>0</v>
      </c>
      <c r="X71">
        <v>0.80879999999999996</v>
      </c>
      <c r="Y71">
        <v>12</v>
      </c>
      <c r="Z71">
        <v>943</v>
      </c>
      <c r="AA71">
        <v>939</v>
      </c>
      <c r="AB71">
        <v>952</v>
      </c>
      <c r="AC71">
        <v>89</v>
      </c>
      <c r="AD71">
        <v>26.07</v>
      </c>
      <c r="AE71">
        <v>0.6</v>
      </c>
      <c r="AF71">
        <v>981</v>
      </c>
      <c r="AG71">
        <v>1</v>
      </c>
      <c r="AH71">
        <v>37</v>
      </c>
      <c r="AI71">
        <v>35</v>
      </c>
      <c r="AJ71">
        <v>191</v>
      </c>
      <c r="AK71">
        <v>169</v>
      </c>
      <c r="AL71">
        <v>4.4000000000000004</v>
      </c>
      <c r="AM71">
        <v>174.4</v>
      </c>
      <c r="AN71" t="s">
        <v>155</v>
      </c>
      <c r="AO71">
        <v>2</v>
      </c>
      <c r="AP71" s="28">
        <v>0.82552083333333337</v>
      </c>
      <c r="AQ71">
        <v>47.162334999999999</v>
      </c>
      <c r="AR71">
        <v>-88.484151999999995</v>
      </c>
      <c r="AS71">
        <v>316</v>
      </c>
      <c r="AT71">
        <v>36</v>
      </c>
      <c r="AU71">
        <v>12</v>
      </c>
      <c r="AV71">
        <v>10</v>
      </c>
      <c r="AW71" t="s">
        <v>207</v>
      </c>
      <c r="AX71">
        <v>1</v>
      </c>
      <c r="AY71">
        <v>1.8138000000000001</v>
      </c>
      <c r="AZ71">
        <v>2.1137999999999999</v>
      </c>
      <c r="BA71">
        <v>14.686999999999999</v>
      </c>
      <c r="BB71">
        <v>14.49</v>
      </c>
      <c r="BC71">
        <v>0.99</v>
      </c>
      <c r="BD71">
        <v>14.718</v>
      </c>
      <c r="BE71">
        <v>2914.491</v>
      </c>
      <c r="BF71">
        <v>152.50800000000001</v>
      </c>
      <c r="BG71">
        <v>5.141</v>
      </c>
      <c r="BH71">
        <v>2.1999999999999999E-2</v>
      </c>
      <c r="BI71">
        <v>5.1619999999999999</v>
      </c>
      <c r="BJ71">
        <v>4.1790000000000003</v>
      </c>
      <c r="BK71">
        <v>1.7999999999999999E-2</v>
      </c>
      <c r="BL71">
        <v>4.1970000000000001</v>
      </c>
      <c r="BM71">
        <v>1.2248000000000001</v>
      </c>
      <c r="BQ71">
        <v>140.09700000000001</v>
      </c>
      <c r="BR71">
        <v>0.68004399999999998</v>
      </c>
      <c r="BS71">
        <v>-5</v>
      </c>
      <c r="BT71">
        <v>6.0000000000000001E-3</v>
      </c>
      <c r="BU71">
        <v>16.618575</v>
      </c>
      <c r="BW71" s="4">
        <f t="shared" si="9"/>
        <v>4.3906275149999994</v>
      </c>
      <c r="BX71" t="e">
        <v>#NAME?</v>
      </c>
      <c r="BY71" s="4">
        <f t="shared" si="10"/>
        <v>35856.198986221592</v>
      </c>
      <c r="BZ71" s="4">
        <f t="shared" si="11"/>
        <v>1876.2649104048301</v>
      </c>
      <c r="CA71" s="4">
        <f t="shared" si="12"/>
        <v>51.413113151977498</v>
      </c>
      <c r="CB71" s="4">
        <f t="shared" si="13"/>
        <v>15.068385017598001</v>
      </c>
    </row>
    <row r="72" spans="1:80" customFormat="1" x14ac:dyDescent="0.25">
      <c r="A72" s="26">
        <v>43530</v>
      </c>
      <c r="B72" s="27">
        <v>0.61704662037037039</v>
      </c>
      <c r="C72">
        <v>13.878</v>
      </c>
      <c r="D72">
        <v>0.72970000000000002</v>
      </c>
      <c r="E72">
        <v>7297.3830159999998</v>
      </c>
      <c r="F72">
        <v>231</v>
      </c>
      <c r="G72">
        <v>1</v>
      </c>
      <c r="H72">
        <v>138.69999999999999</v>
      </c>
      <c r="J72">
        <v>0.8</v>
      </c>
      <c r="K72">
        <v>0.87660000000000005</v>
      </c>
      <c r="L72">
        <v>12.1653</v>
      </c>
      <c r="M72">
        <v>0.63970000000000005</v>
      </c>
      <c r="N72">
        <v>202.52019999999999</v>
      </c>
      <c r="O72">
        <v>0.87660000000000005</v>
      </c>
      <c r="P72">
        <v>203.4</v>
      </c>
      <c r="Q72">
        <v>164.65369999999999</v>
      </c>
      <c r="R72">
        <v>0.7127</v>
      </c>
      <c r="S72">
        <v>165.4</v>
      </c>
      <c r="T72">
        <v>138.68170000000001</v>
      </c>
      <c r="W72">
        <v>0</v>
      </c>
      <c r="X72">
        <v>0.70130000000000003</v>
      </c>
      <c r="Y72">
        <v>12</v>
      </c>
      <c r="Z72">
        <v>937</v>
      </c>
      <c r="AA72">
        <v>934</v>
      </c>
      <c r="AB72">
        <v>945</v>
      </c>
      <c r="AC72">
        <v>89</v>
      </c>
      <c r="AD72">
        <v>26.07</v>
      </c>
      <c r="AE72">
        <v>0.6</v>
      </c>
      <c r="AF72">
        <v>981</v>
      </c>
      <c r="AG72">
        <v>1</v>
      </c>
      <c r="AH72">
        <v>37</v>
      </c>
      <c r="AI72">
        <v>35</v>
      </c>
      <c r="AJ72">
        <v>191</v>
      </c>
      <c r="AK72">
        <v>169.8</v>
      </c>
      <c r="AL72">
        <v>4.5</v>
      </c>
      <c r="AM72">
        <v>174.1</v>
      </c>
      <c r="AN72" t="s">
        <v>155</v>
      </c>
      <c r="AO72">
        <v>2</v>
      </c>
      <c r="AP72" s="28">
        <v>0.82553240740740741</v>
      </c>
      <c r="AQ72">
        <v>47.162491000000003</v>
      </c>
      <c r="AR72">
        <v>-88.484136000000007</v>
      </c>
      <c r="AS72">
        <v>316.39999999999998</v>
      </c>
      <c r="AT72">
        <v>37.5</v>
      </c>
      <c r="AU72">
        <v>12</v>
      </c>
      <c r="AV72">
        <v>10</v>
      </c>
      <c r="AW72" t="s">
        <v>207</v>
      </c>
      <c r="AX72">
        <v>1</v>
      </c>
      <c r="AY72">
        <v>1.7431000000000001</v>
      </c>
      <c r="AZ72">
        <v>2</v>
      </c>
      <c r="BA72">
        <v>14.686999999999999</v>
      </c>
      <c r="BB72">
        <v>15.09</v>
      </c>
      <c r="BC72">
        <v>1.03</v>
      </c>
      <c r="BD72">
        <v>14.082000000000001</v>
      </c>
      <c r="BE72">
        <v>2997.2890000000002</v>
      </c>
      <c r="BF72">
        <v>100.30800000000001</v>
      </c>
      <c r="BG72">
        <v>5.2249999999999996</v>
      </c>
      <c r="BH72">
        <v>2.3E-2</v>
      </c>
      <c r="BI72">
        <v>5.2480000000000002</v>
      </c>
      <c r="BJ72">
        <v>4.2480000000000002</v>
      </c>
      <c r="BK72">
        <v>1.7999999999999999E-2</v>
      </c>
      <c r="BL72">
        <v>4.2670000000000003</v>
      </c>
      <c r="BM72">
        <v>1.085</v>
      </c>
      <c r="BQ72">
        <v>125.626</v>
      </c>
      <c r="BR72">
        <v>0.60174099999999997</v>
      </c>
      <c r="BS72">
        <v>-5</v>
      </c>
      <c r="BT72">
        <v>6.0000000000000001E-3</v>
      </c>
      <c r="BU72">
        <v>14.705045999999999</v>
      </c>
      <c r="BW72" s="4">
        <f t="shared" si="9"/>
        <v>3.8850731531999996</v>
      </c>
      <c r="BX72" t="e">
        <v>#NAME?</v>
      </c>
      <c r="BY72" s="4">
        <f t="shared" si="10"/>
        <v>32628.92432080365</v>
      </c>
      <c r="BZ72" s="4">
        <f t="shared" si="11"/>
        <v>1091.9674882105703</v>
      </c>
      <c r="CA72" s="4">
        <f t="shared" si="12"/>
        <v>46.244346312542397</v>
      </c>
      <c r="CB72" s="4">
        <f t="shared" si="13"/>
        <v>11.811467925872998</v>
      </c>
    </row>
    <row r="73" spans="1:80" customFormat="1" x14ac:dyDescent="0.25">
      <c r="A73" s="26">
        <v>43530</v>
      </c>
      <c r="B73" s="27">
        <v>0.61705819444444443</v>
      </c>
      <c r="C73">
        <v>13.513</v>
      </c>
      <c r="D73">
        <v>2.1101999999999999</v>
      </c>
      <c r="E73">
        <v>21101.542461000001</v>
      </c>
      <c r="F73">
        <v>239.2</v>
      </c>
      <c r="G73">
        <v>1</v>
      </c>
      <c r="H73">
        <v>110.8</v>
      </c>
      <c r="J73">
        <v>0.7</v>
      </c>
      <c r="K73">
        <v>0.86750000000000005</v>
      </c>
      <c r="L73">
        <v>11.7224</v>
      </c>
      <c r="M73">
        <v>1.8306</v>
      </c>
      <c r="N73">
        <v>207.51169999999999</v>
      </c>
      <c r="O73">
        <v>0.86750000000000005</v>
      </c>
      <c r="P73">
        <v>208.4</v>
      </c>
      <c r="Q73">
        <v>168.55189999999999</v>
      </c>
      <c r="R73">
        <v>0.7046</v>
      </c>
      <c r="S73">
        <v>169.3</v>
      </c>
      <c r="T73">
        <v>110.8471</v>
      </c>
      <c r="W73">
        <v>0</v>
      </c>
      <c r="X73">
        <v>0.60729999999999995</v>
      </c>
      <c r="Y73">
        <v>12.1</v>
      </c>
      <c r="Z73">
        <v>928</v>
      </c>
      <c r="AA73">
        <v>925</v>
      </c>
      <c r="AB73">
        <v>935</v>
      </c>
      <c r="AC73">
        <v>88.2</v>
      </c>
      <c r="AD73">
        <v>25.82</v>
      </c>
      <c r="AE73">
        <v>0.59</v>
      </c>
      <c r="AF73">
        <v>981</v>
      </c>
      <c r="AG73">
        <v>1</v>
      </c>
      <c r="AH73">
        <v>37</v>
      </c>
      <c r="AI73">
        <v>35</v>
      </c>
      <c r="AJ73">
        <v>191</v>
      </c>
      <c r="AK73">
        <v>170</v>
      </c>
      <c r="AL73">
        <v>4.5999999999999996</v>
      </c>
      <c r="AM73">
        <v>174.3</v>
      </c>
      <c r="AN73" t="s">
        <v>155</v>
      </c>
      <c r="AO73">
        <v>2</v>
      </c>
      <c r="AP73" s="28">
        <v>0.82554398148148145</v>
      </c>
      <c r="AQ73">
        <v>47.162647999999997</v>
      </c>
      <c r="AR73">
        <v>-88.484116</v>
      </c>
      <c r="AS73">
        <v>316.89999999999998</v>
      </c>
      <c r="AT73">
        <v>38.299999999999997</v>
      </c>
      <c r="AU73">
        <v>12</v>
      </c>
      <c r="AV73">
        <v>10</v>
      </c>
      <c r="AW73" t="s">
        <v>207</v>
      </c>
      <c r="AX73">
        <v>1</v>
      </c>
      <c r="AY73">
        <v>1.7568999999999999</v>
      </c>
      <c r="AZ73">
        <v>2</v>
      </c>
      <c r="BA73">
        <v>14.686999999999999</v>
      </c>
      <c r="BB73">
        <v>14</v>
      </c>
      <c r="BC73">
        <v>0.95</v>
      </c>
      <c r="BD73">
        <v>15.271000000000001</v>
      </c>
      <c r="BE73">
        <v>2728.97</v>
      </c>
      <c r="BF73">
        <v>271.23899999999998</v>
      </c>
      <c r="BG73">
        <v>5.0590000000000002</v>
      </c>
      <c r="BH73">
        <v>2.1000000000000001E-2</v>
      </c>
      <c r="BI73">
        <v>5.08</v>
      </c>
      <c r="BJ73">
        <v>4.109</v>
      </c>
      <c r="BK73">
        <v>1.7000000000000001E-2</v>
      </c>
      <c r="BL73">
        <v>4.1260000000000003</v>
      </c>
      <c r="BM73">
        <v>0.81940000000000002</v>
      </c>
      <c r="BQ73">
        <v>102.792</v>
      </c>
      <c r="BR73">
        <v>0.54690799999999995</v>
      </c>
      <c r="BS73">
        <v>-5</v>
      </c>
      <c r="BT73">
        <v>5.1570000000000001E-3</v>
      </c>
      <c r="BU73">
        <v>13.365064</v>
      </c>
      <c r="BW73" s="4">
        <f t="shared" si="9"/>
        <v>3.5310499088</v>
      </c>
      <c r="BX73" t="e">
        <v>#NAME?</v>
      </c>
      <c r="BY73" s="4">
        <f t="shared" si="10"/>
        <v>27000.857298630421</v>
      </c>
      <c r="BZ73" s="4">
        <f t="shared" si="11"/>
        <v>2683.6812177573288</v>
      </c>
      <c r="CA73" s="4">
        <f t="shared" si="12"/>
        <v>40.655090616632798</v>
      </c>
      <c r="CB73" s="4">
        <f t="shared" si="13"/>
        <v>8.1072721468164808</v>
      </c>
    </row>
    <row r="74" spans="1:80" customFormat="1" x14ac:dyDescent="0.25">
      <c r="A74" s="26">
        <v>43530</v>
      </c>
      <c r="B74" s="27">
        <v>0.61706976851851858</v>
      </c>
      <c r="C74">
        <v>13.285</v>
      </c>
      <c r="D74">
        <v>2.6467000000000001</v>
      </c>
      <c r="E74">
        <v>26466.91259</v>
      </c>
      <c r="F74">
        <v>242</v>
      </c>
      <c r="G74">
        <v>1</v>
      </c>
      <c r="H74">
        <v>160</v>
      </c>
      <c r="J74">
        <v>0.57999999999999996</v>
      </c>
      <c r="K74">
        <v>0.86450000000000005</v>
      </c>
      <c r="L74">
        <v>11.4854</v>
      </c>
      <c r="M74">
        <v>2.2881</v>
      </c>
      <c r="N74">
        <v>209.2371</v>
      </c>
      <c r="O74">
        <v>0.86450000000000005</v>
      </c>
      <c r="P74">
        <v>210.1</v>
      </c>
      <c r="Q74">
        <v>169.92339999999999</v>
      </c>
      <c r="R74">
        <v>0.70209999999999995</v>
      </c>
      <c r="S74">
        <v>170.6</v>
      </c>
      <c r="T74">
        <v>160.0307</v>
      </c>
      <c r="W74">
        <v>0</v>
      </c>
      <c r="X74">
        <v>0.50180000000000002</v>
      </c>
      <c r="Y74">
        <v>12</v>
      </c>
      <c r="Z74">
        <v>942</v>
      </c>
      <c r="AA74">
        <v>939</v>
      </c>
      <c r="AB74">
        <v>952</v>
      </c>
      <c r="AC74">
        <v>88</v>
      </c>
      <c r="AD74">
        <v>25.77</v>
      </c>
      <c r="AE74">
        <v>0.59</v>
      </c>
      <c r="AF74">
        <v>981</v>
      </c>
      <c r="AG74">
        <v>1</v>
      </c>
      <c r="AH74">
        <v>37</v>
      </c>
      <c r="AI74">
        <v>35</v>
      </c>
      <c r="AJ74">
        <v>191</v>
      </c>
      <c r="AK74">
        <v>170</v>
      </c>
      <c r="AL74">
        <v>4.5999999999999996</v>
      </c>
      <c r="AM74">
        <v>174.6</v>
      </c>
      <c r="AN74" t="s">
        <v>155</v>
      </c>
      <c r="AO74">
        <v>2</v>
      </c>
      <c r="AP74" s="28">
        <v>0.82555555555555549</v>
      </c>
      <c r="AQ74">
        <v>47.162809000000003</v>
      </c>
      <c r="AR74">
        <v>-88.484110000000001</v>
      </c>
      <c r="AS74">
        <v>317.3</v>
      </c>
      <c r="AT74">
        <v>39</v>
      </c>
      <c r="AU74">
        <v>12</v>
      </c>
      <c r="AV74">
        <v>10</v>
      </c>
      <c r="AW74" t="s">
        <v>207</v>
      </c>
      <c r="AX74">
        <v>1.0430999999999999</v>
      </c>
      <c r="AY74">
        <v>1.7431000000000001</v>
      </c>
      <c r="AZ74">
        <v>2.0430999999999999</v>
      </c>
      <c r="BA74">
        <v>14.686999999999999</v>
      </c>
      <c r="BB74">
        <v>13.67</v>
      </c>
      <c r="BC74">
        <v>0.93</v>
      </c>
      <c r="BD74">
        <v>15.670999999999999</v>
      </c>
      <c r="BE74">
        <v>2629.9409999999998</v>
      </c>
      <c r="BF74">
        <v>333.46899999999999</v>
      </c>
      <c r="BG74">
        <v>5.0170000000000003</v>
      </c>
      <c r="BH74">
        <v>2.1000000000000001E-2</v>
      </c>
      <c r="BI74">
        <v>5.0380000000000003</v>
      </c>
      <c r="BJ74">
        <v>4.0750000000000002</v>
      </c>
      <c r="BK74">
        <v>1.7000000000000001E-2</v>
      </c>
      <c r="BL74">
        <v>4.0910000000000002</v>
      </c>
      <c r="BM74">
        <v>1.1636</v>
      </c>
      <c r="BQ74">
        <v>83.542000000000002</v>
      </c>
      <c r="BR74">
        <v>0.63357300000000005</v>
      </c>
      <c r="BS74">
        <v>-5</v>
      </c>
      <c r="BT74">
        <v>5.0000000000000001E-3</v>
      </c>
      <c r="BU74">
        <v>15.482941</v>
      </c>
      <c r="BW74" s="4">
        <f t="shared" si="9"/>
        <v>4.0905930122000003</v>
      </c>
      <c r="BX74" t="e">
        <v>#NAME?</v>
      </c>
      <c r="BY74" s="4">
        <f t="shared" si="10"/>
        <v>30144.439555396882</v>
      </c>
      <c r="BZ74" s="4">
        <f t="shared" si="11"/>
        <v>3822.2287549791581</v>
      </c>
      <c r="CA74" s="4">
        <f t="shared" si="12"/>
        <v>46.707736480872498</v>
      </c>
      <c r="CB74" s="4">
        <f t="shared" si="13"/>
        <v>13.337207894268278</v>
      </c>
    </row>
    <row r="75" spans="1:80" customFormat="1" x14ac:dyDescent="0.25">
      <c r="A75" s="26">
        <v>43530</v>
      </c>
      <c r="B75" s="27">
        <v>0.61708134259259262</v>
      </c>
      <c r="C75">
        <v>13.243</v>
      </c>
      <c r="D75">
        <v>2.6530999999999998</v>
      </c>
      <c r="E75">
        <v>26531.1</v>
      </c>
      <c r="F75">
        <v>233.3</v>
      </c>
      <c r="G75">
        <v>1</v>
      </c>
      <c r="H75">
        <v>247.5</v>
      </c>
      <c r="J75">
        <v>0.43</v>
      </c>
      <c r="K75">
        <v>0.86470000000000002</v>
      </c>
      <c r="L75">
        <v>11.4511</v>
      </c>
      <c r="M75">
        <v>2.2940999999999998</v>
      </c>
      <c r="N75">
        <v>201.71299999999999</v>
      </c>
      <c r="O75">
        <v>0.86470000000000002</v>
      </c>
      <c r="P75">
        <v>202.6</v>
      </c>
      <c r="Q75">
        <v>163.81290000000001</v>
      </c>
      <c r="R75">
        <v>0.70220000000000005</v>
      </c>
      <c r="S75">
        <v>164.5</v>
      </c>
      <c r="T75">
        <v>247.48480000000001</v>
      </c>
      <c r="W75">
        <v>0</v>
      </c>
      <c r="X75">
        <v>0.36990000000000001</v>
      </c>
      <c r="Y75">
        <v>12.1</v>
      </c>
      <c r="Z75">
        <v>959</v>
      </c>
      <c r="AA75">
        <v>955</v>
      </c>
      <c r="AB75">
        <v>972</v>
      </c>
      <c r="AC75">
        <v>88</v>
      </c>
      <c r="AD75">
        <v>25.77</v>
      </c>
      <c r="AE75">
        <v>0.59</v>
      </c>
      <c r="AF75">
        <v>981</v>
      </c>
      <c r="AG75">
        <v>1</v>
      </c>
      <c r="AH75">
        <v>37</v>
      </c>
      <c r="AI75">
        <v>35</v>
      </c>
      <c r="AJ75">
        <v>191</v>
      </c>
      <c r="AK75">
        <v>170</v>
      </c>
      <c r="AL75">
        <v>4.5</v>
      </c>
      <c r="AM75">
        <v>175</v>
      </c>
      <c r="AN75" t="s">
        <v>155</v>
      </c>
      <c r="AO75">
        <v>2</v>
      </c>
      <c r="AP75" s="28">
        <v>0.82556712962962964</v>
      </c>
      <c r="AQ75">
        <v>47.162965</v>
      </c>
      <c r="AR75">
        <v>-88.484149000000002</v>
      </c>
      <c r="AS75">
        <v>317.7</v>
      </c>
      <c r="AT75">
        <v>39</v>
      </c>
      <c r="AU75">
        <v>12</v>
      </c>
      <c r="AV75">
        <v>10</v>
      </c>
      <c r="AW75" t="s">
        <v>207</v>
      </c>
      <c r="AX75">
        <v>1.0569</v>
      </c>
      <c r="AY75">
        <v>1.7568999999999999</v>
      </c>
      <c r="AZ75">
        <v>2.0569000000000002</v>
      </c>
      <c r="BA75">
        <v>14.686999999999999</v>
      </c>
      <c r="BB75">
        <v>13.69</v>
      </c>
      <c r="BC75">
        <v>0.93</v>
      </c>
      <c r="BD75">
        <v>15.651999999999999</v>
      </c>
      <c r="BE75">
        <v>2625.8359999999998</v>
      </c>
      <c r="BF75">
        <v>334.81</v>
      </c>
      <c r="BG75">
        <v>4.8440000000000003</v>
      </c>
      <c r="BH75">
        <v>2.1000000000000001E-2</v>
      </c>
      <c r="BI75">
        <v>4.8650000000000002</v>
      </c>
      <c r="BJ75">
        <v>3.9340000000000002</v>
      </c>
      <c r="BK75">
        <v>1.7000000000000001E-2</v>
      </c>
      <c r="BL75">
        <v>3.9510000000000001</v>
      </c>
      <c r="BM75">
        <v>1.8021</v>
      </c>
      <c r="BQ75">
        <v>61.680999999999997</v>
      </c>
      <c r="BR75">
        <v>0.77239199999999997</v>
      </c>
      <c r="BS75">
        <v>-5</v>
      </c>
      <c r="BT75">
        <v>5.0000000000000001E-3</v>
      </c>
      <c r="BU75">
        <v>18.875330000000002</v>
      </c>
      <c r="BW75" s="4">
        <f t="shared" ref="BW75:BW138" si="14">BU75*0.2642</f>
        <v>4.9868621860000006</v>
      </c>
      <c r="BX75" t="e">
        <v>#NAME?</v>
      </c>
      <c r="BY75" s="4">
        <f t="shared" ref="BY75:BY138" si="15">BE75*$BU75*0.7403</f>
        <v>36691.874615458961</v>
      </c>
      <c r="BZ75" s="4">
        <f t="shared" ref="BZ75:BZ138" si="16">BF75*$BU75*0.7403</f>
        <v>4678.4363303731907</v>
      </c>
      <c r="CA75" s="4">
        <f t="shared" ref="CA75:CA138" si="17">BJ75*$BU75*0.7403</f>
        <v>54.971382347266001</v>
      </c>
      <c r="CB75" s="4">
        <f t="shared" ref="CB75:CB138" si="18">BM75*$BU75*0.7403</f>
        <v>25.181476392477901</v>
      </c>
    </row>
    <row r="76" spans="1:80" customFormat="1" x14ac:dyDescent="0.25">
      <c r="A76" s="26">
        <v>43530</v>
      </c>
      <c r="B76" s="27">
        <v>0.61709291666666666</v>
      </c>
      <c r="C76">
        <v>13.039</v>
      </c>
      <c r="D76">
        <v>2.5935999999999999</v>
      </c>
      <c r="E76">
        <v>25935.507487999999</v>
      </c>
      <c r="F76">
        <v>228.2</v>
      </c>
      <c r="G76">
        <v>1</v>
      </c>
      <c r="H76">
        <v>286.5</v>
      </c>
      <c r="J76">
        <v>0.3</v>
      </c>
      <c r="K76">
        <v>0.86670000000000003</v>
      </c>
      <c r="L76">
        <v>11.300800000000001</v>
      </c>
      <c r="M76">
        <v>2.2477</v>
      </c>
      <c r="N76">
        <v>197.77379999999999</v>
      </c>
      <c r="O76">
        <v>0.86670000000000003</v>
      </c>
      <c r="P76">
        <v>198.6</v>
      </c>
      <c r="Q76">
        <v>160.6139</v>
      </c>
      <c r="R76">
        <v>0.70379999999999998</v>
      </c>
      <c r="S76">
        <v>161.30000000000001</v>
      </c>
      <c r="T76">
        <v>286.48</v>
      </c>
      <c r="W76">
        <v>0</v>
      </c>
      <c r="X76">
        <v>0.26</v>
      </c>
      <c r="Y76">
        <v>12</v>
      </c>
      <c r="Z76">
        <v>965</v>
      </c>
      <c r="AA76">
        <v>960</v>
      </c>
      <c r="AB76">
        <v>978</v>
      </c>
      <c r="AC76">
        <v>88</v>
      </c>
      <c r="AD76">
        <v>25.77</v>
      </c>
      <c r="AE76">
        <v>0.59</v>
      </c>
      <c r="AF76">
        <v>981</v>
      </c>
      <c r="AG76">
        <v>1</v>
      </c>
      <c r="AH76">
        <v>37</v>
      </c>
      <c r="AI76">
        <v>35</v>
      </c>
      <c r="AJ76">
        <v>191</v>
      </c>
      <c r="AK76">
        <v>170</v>
      </c>
      <c r="AL76">
        <v>4.5</v>
      </c>
      <c r="AM76">
        <v>175</v>
      </c>
      <c r="AN76" t="s">
        <v>155</v>
      </c>
      <c r="AO76">
        <v>2</v>
      </c>
      <c r="AP76" s="28">
        <v>0.82557870370370379</v>
      </c>
      <c r="AQ76">
        <v>47.163117</v>
      </c>
      <c r="AR76">
        <v>-88.484228000000002</v>
      </c>
      <c r="AS76">
        <v>318.2</v>
      </c>
      <c r="AT76">
        <v>39.299999999999997</v>
      </c>
      <c r="AU76">
        <v>12</v>
      </c>
      <c r="AV76">
        <v>10</v>
      </c>
      <c r="AW76" t="s">
        <v>207</v>
      </c>
      <c r="AX76">
        <v>1.0430999999999999</v>
      </c>
      <c r="AY76">
        <v>1.8292999999999999</v>
      </c>
      <c r="AZ76">
        <v>2.1293000000000002</v>
      </c>
      <c r="BA76">
        <v>14.686999999999999</v>
      </c>
      <c r="BB76">
        <v>13.9</v>
      </c>
      <c r="BC76">
        <v>0.95</v>
      </c>
      <c r="BD76">
        <v>15.385</v>
      </c>
      <c r="BE76">
        <v>2628.2579999999998</v>
      </c>
      <c r="BF76">
        <v>332.72300000000001</v>
      </c>
      <c r="BG76">
        <v>4.8170000000000002</v>
      </c>
      <c r="BH76">
        <v>2.1000000000000001E-2</v>
      </c>
      <c r="BI76">
        <v>4.8380000000000001</v>
      </c>
      <c r="BJ76">
        <v>3.9119999999999999</v>
      </c>
      <c r="BK76">
        <v>1.7000000000000001E-2</v>
      </c>
      <c r="BL76">
        <v>3.9289999999999998</v>
      </c>
      <c r="BM76">
        <v>2.1158000000000001</v>
      </c>
      <c r="BQ76">
        <v>43.966999999999999</v>
      </c>
      <c r="BR76">
        <v>0.77223900000000001</v>
      </c>
      <c r="BS76">
        <v>-5</v>
      </c>
      <c r="BT76">
        <v>5.0000000000000001E-3</v>
      </c>
      <c r="BU76">
        <v>18.871590999999999</v>
      </c>
      <c r="BW76" s="4">
        <f t="shared" si="14"/>
        <v>4.9858743421999998</v>
      </c>
      <c r="BX76" t="e">
        <v>#NAME?</v>
      </c>
      <c r="BY76" s="4">
        <f t="shared" si="15"/>
        <v>36718.443236679261</v>
      </c>
      <c r="BZ76" s="4">
        <f t="shared" si="16"/>
        <v>4648.3528592085077</v>
      </c>
      <c r="CA76" s="4">
        <f t="shared" si="17"/>
        <v>54.653139053277592</v>
      </c>
      <c r="CB76" s="4">
        <f t="shared" si="18"/>
        <v>29.559077609643339</v>
      </c>
    </row>
    <row r="77" spans="1:80" customFormat="1" x14ac:dyDescent="0.25">
      <c r="A77" s="26">
        <v>43530</v>
      </c>
      <c r="B77" s="27">
        <v>0.6171044907407407</v>
      </c>
      <c r="C77">
        <v>13.49</v>
      </c>
      <c r="D77">
        <v>2.4224000000000001</v>
      </c>
      <c r="E77">
        <v>24224.025000000001</v>
      </c>
      <c r="F77">
        <v>226.3</v>
      </c>
      <c r="G77">
        <v>1</v>
      </c>
      <c r="H77">
        <v>318.39999999999998</v>
      </c>
      <c r="J77">
        <v>0.2</v>
      </c>
      <c r="K77">
        <v>0.86470000000000002</v>
      </c>
      <c r="L77">
        <v>11.6656</v>
      </c>
      <c r="M77">
        <v>2.0947</v>
      </c>
      <c r="N77">
        <v>195.67959999999999</v>
      </c>
      <c r="O77">
        <v>0.86470000000000002</v>
      </c>
      <c r="P77">
        <v>196.5</v>
      </c>
      <c r="Q77">
        <v>158.91319999999999</v>
      </c>
      <c r="R77">
        <v>0.70230000000000004</v>
      </c>
      <c r="S77">
        <v>159.6</v>
      </c>
      <c r="T77">
        <v>318.38200000000001</v>
      </c>
      <c r="W77">
        <v>0</v>
      </c>
      <c r="X77">
        <v>0.1729</v>
      </c>
      <c r="Y77">
        <v>12</v>
      </c>
      <c r="Z77">
        <v>970</v>
      </c>
      <c r="AA77">
        <v>963</v>
      </c>
      <c r="AB77">
        <v>984</v>
      </c>
      <c r="AC77">
        <v>88</v>
      </c>
      <c r="AD77">
        <v>25.77</v>
      </c>
      <c r="AE77">
        <v>0.59</v>
      </c>
      <c r="AF77">
        <v>981</v>
      </c>
      <c r="AG77">
        <v>1</v>
      </c>
      <c r="AH77">
        <v>36.156999999999996</v>
      </c>
      <c r="AI77">
        <v>35</v>
      </c>
      <c r="AJ77">
        <v>191</v>
      </c>
      <c r="AK77">
        <v>170</v>
      </c>
      <c r="AL77">
        <v>4.4000000000000004</v>
      </c>
      <c r="AM77">
        <v>175</v>
      </c>
      <c r="AN77" t="s">
        <v>155</v>
      </c>
      <c r="AO77">
        <v>2</v>
      </c>
      <c r="AP77" s="28">
        <v>0.82559027777777771</v>
      </c>
      <c r="AQ77">
        <v>47.163272999999997</v>
      </c>
      <c r="AR77">
        <v>-88.484329000000002</v>
      </c>
      <c r="AS77">
        <v>318.8</v>
      </c>
      <c r="AT77">
        <v>40.6</v>
      </c>
      <c r="AU77">
        <v>12</v>
      </c>
      <c r="AV77">
        <v>10</v>
      </c>
      <c r="AW77" t="s">
        <v>207</v>
      </c>
      <c r="AX77">
        <v>1.1000000000000001</v>
      </c>
      <c r="AY77">
        <v>2.0861999999999998</v>
      </c>
      <c r="AZ77">
        <v>2.3862000000000001</v>
      </c>
      <c r="BA77">
        <v>14.686999999999999</v>
      </c>
      <c r="BB77">
        <v>13.7</v>
      </c>
      <c r="BC77">
        <v>0.93</v>
      </c>
      <c r="BD77">
        <v>15.643000000000001</v>
      </c>
      <c r="BE77">
        <v>2670.6959999999999</v>
      </c>
      <c r="BF77">
        <v>305.22699999999998</v>
      </c>
      <c r="BG77">
        <v>4.6909999999999998</v>
      </c>
      <c r="BH77">
        <v>2.1000000000000001E-2</v>
      </c>
      <c r="BI77">
        <v>4.7119999999999997</v>
      </c>
      <c r="BJ77">
        <v>3.81</v>
      </c>
      <c r="BK77">
        <v>1.7000000000000001E-2</v>
      </c>
      <c r="BL77">
        <v>3.827</v>
      </c>
      <c r="BM77">
        <v>2.3146</v>
      </c>
      <c r="BQ77">
        <v>28.789000000000001</v>
      </c>
      <c r="BR77">
        <v>0.80171999999999999</v>
      </c>
      <c r="BS77">
        <v>-5</v>
      </c>
      <c r="BT77">
        <v>5.8430000000000001E-3</v>
      </c>
      <c r="BU77">
        <v>19.592032</v>
      </c>
      <c r="BW77" s="4">
        <f t="shared" si="14"/>
        <v>5.1762148543999995</v>
      </c>
      <c r="BX77" t="e">
        <v>#NAME?</v>
      </c>
      <c r="BY77" s="4">
        <f t="shared" si="15"/>
        <v>38735.724814209556</v>
      </c>
      <c r="BZ77" s="4">
        <f t="shared" si="16"/>
        <v>4427.0066970807384</v>
      </c>
      <c r="CA77" s="4">
        <f t="shared" si="17"/>
        <v>55.260168713375997</v>
      </c>
      <c r="CB77" s="4">
        <f t="shared" si="18"/>
        <v>33.570915092908159</v>
      </c>
    </row>
    <row r="78" spans="1:80" customFormat="1" x14ac:dyDescent="0.25">
      <c r="A78" s="26">
        <v>43530</v>
      </c>
      <c r="B78" s="27">
        <v>0.61711606481481485</v>
      </c>
      <c r="C78">
        <v>13.711</v>
      </c>
      <c r="D78">
        <v>1.2585</v>
      </c>
      <c r="E78">
        <v>12585.182292</v>
      </c>
      <c r="F78">
        <v>224.2</v>
      </c>
      <c r="G78">
        <v>1</v>
      </c>
      <c r="H78">
        <v>290.2</v>
      </c>
      <c r="J78">
        <v>0.2</v>
      </c>
      <c r="K78">
        <v>0.87319999999999998</v>
      </c>
      <c r="L78">
        <v>11.9726</v>
      </c>
      <c r="M78">
        <v>1.0989</v>
      </c>
      <c r="N78">
        <v>195.7319</v>
      </c>
      <c r="O78">
        <v>0.87319999999999998</v>
      </c>
      <c r="P78">
        <v>196.6</v>
      </c>
      <c r="Q78">
        <v>158.95570000000001</v>
      </c>
      <c r="R78">
        <v>0.70909999999999995</v>
      </c>
      <c r="S78">
        <v>159.69999999999999</v>
      </c>
      <c r="T78">
        <v>290.15129999999999</v>
      </c>
      <c r="W78">
        <v>0</v>
      </c>
      <c r="X78">
        <v>0.17460000000000001</v>
      </c>
      <c r="Y78">
        <v>12.1</v>
      </c>
      <c r="Z78">
        <v>952</v>
      </c>
      <c r="AA78">
        <v>948</v>
      </c>
      <c r="AB78">
        <v>963</v>
      </c>
      <c r="AC78">
        <v>88</v>
      </c>
      <c r="AD78">
        <v>25.77</v>
      </c>
      <c r="AE78">
        <v>0.59</v>
      </c>
      <c r="AF78">
        <v>981</v>
      </c>
      <c r="AG78">
        <v>1</v>
      </c>
      <c r="AH78">
        <v>36.843000000000004</v>
      </c>
      <c r="AI78">
        <v>35</v>
      </c>
      <c r="AJ78">
        <v>191</v>
      </c>
      <c r="AK78">
        <v>170</v>
      </c>
      <c r="AL78">
        <v>4.5</v>
      </c>
      <c r="AM78">
        <v>174.9</v>
      </c>
      <c r="AN78" t="s">
        <v>155</v>
      </c>
      <c r="AO78">
        <v>2</v>
      </c>
      <c r="AP78" s="28">
        <v>0.82560185185185186</v>
      </c>
      <c r="AQ78">
        <v>47.163431000000003</v>
      </c>
      <c r="AR78">
        <v>-88.484451000000007</v>
      </c>
      <c r="AS78">
        <v>318.89999999999998</v>
      </c>
      <c r="AT78">
        <v>42.3</v>
      </c>
      <c r="AU78">
        <v>12</v>
      </c>
      <c r="AV78">
        <v>10</v>
      </c>
      <c r="AW78" t="s">
        <v>207</v>
      </c>
      <c r="AX78">
        <v>1.1000000000000001</v>
      </c>
      <c r="AY78">
        <v>2.2431000000000001</v>
      </c>
      <c r="AZ78">
        <v>2.5</v>
      </c>
      <c r="BA78">
        <v>14.686999999999999</v>
      </c>
      <c r="BB78">
        <v>14.66</v>
      </c>
      <c r="BC78">
        <v>1</v>
      </c>
      <c r="BD78">
        <v>14.522</v>
      </c>
      <c r="BE78">
        <v>2886.1660000000002</v>
      </c>
      <c r="BF78">
        <v>168.60900000000001</v>
      </c>
      <c r="BG78">
        <v>4.9409999999999998</v>
      </c>
      <c r="BH78">
        <v>2.1999999999999999E-2</v>
      </c>
      <c r="BI78">
        <v>4.9630000000000001</v>
      </c>
      <c r="BJ78">
        <v>4.0129999999999999</v>
      </c>
      <c r="BK78">
        <v>1.7999999999999999E-2</v>
      </c>
      <c r="BL78">
        <v>4.0309999999999997</v>
      </c>
      <c r="BM78">
        <v>2.2210999999999999</v>
      </c>
      <c r="BQ78">
        <v>30.611000000000001</v>
      </c>
      <c r="BR78">
        <v>0.66637599999999997</v>
      </c>
      <c r="BS78">
        <v>-5</v>
      </c>
      <c r="BT78">
        <v>6.0000000000000001E-3</v>
      </c>
      <c r="BU78">
        <v>16.284564</v>
      </c>
      <c r="BW78" s="4">
        <f t="shared" si="14"/>
        <v>4.3023818087999999</v>
      </c>
      <c r="BX78" t="e">
        <v>#NAME?</v>
      </c>
      <c r="BY78" s="4">
        <f t="shared" si="15"/>
        <v>34794.066643284248</v>
      </c>
      <c r="BZ78" s="4">
        <f t="shared" si="16"/>
        <v>2032.6595153076828</v>
      </c>
      <c r="CA78" s="4">
        <f t="shared" si="17"/>
        <v>48.378571932279591</v>
      </c>
      <c r="CB78" s="4">
        <f t="shared" si="18"/>
        <v>26.776388267826118</v>
      </c>
    </row>
    <row r="79" spans="1:80" customFormat="1" x14ac:dyDescent="0.25">
      <c r="A79" s="26">
        <v>43530</v>
      </c>
      <c r="B79" s="27">
        <v>0.61712763888888889</v>
      </c>
      <c r="C79">
        <v>13.712999999999999</v>
      </c>
      <c r="D79">
        <v>0.88090000000000002</v>
      </c>
      <c r="E79">
        <v>8809.140625</v>
      </c>
      <c r="F79">
        <v>228.1</v>
      </c>
      <c r="G79">
        <v>0.8</v>
      </c>
      <c r="H79">
        <v>195.4</v>
      </c>
      <c r="J79">
        <v>0.1</v>
      </c>
      <c r="K79">
        <v>0.87649999999999995</v>
      </c>
      <c r="L79">
        <v>12.0197</v>
      </c>
      <c r="M79">
        <v>0.77210000000000001</v>
      </c>
      <c r="N79">
        <v>199.9402</v>
      </c>
      <c r="O79">
        <v>0.72389999999999999</v>
      </c>
      <c r="P79">
        <v>200.7</v>
      </c>
      <c r="Q79">
        <v>162.3733</v>
      </c>
      <c r="R79">
        <v>0.58789999999999998</v>
      </c>
      <c r="S79">
        <v>163</v>
      </c>
      <c r="T79">
        <v>195.3527</v>
      </c>
      <c r="W79">
        <v>0</v>
      </c>
      <c r="X79">
        <v>8.77E-2</v>
      </c>
      <c r="Y79">
        <v>12</v>
      </c>
      <c r="Z79">
        <v>934</v>
      </c>
      <c r="AA79">
        <v>930</v>
      </c>
      <c r="AB79">
        <v>941</v>
      </c>
      <c r="AC79">
        <v>88</v>
      </c>
      <c r="AD79">
        <v>25.77</v>
      </c>
      <c r="AE79">
        <v>0.59</v>
      </c>
      <c r="AF79">
        <v>981</v>
      </c>
      <c r="AG79">
        <v>1</v>
      </c>
      <c r="AH79">
        <v>37</v>
      </c>
      <c r="AI79">
        <v>35</v>
      </c>
      <c r="AJ79">
        <v>191</v>
      </c>
      <c r="AK79">
        <v>170</v>
      </c>
      <c r="AL79">
        <v>4.5</v>
      </c>
      <c r="AM79">
        <v>174.5</v>
      </c>
      <c r="AN79" t="s">
        <v>155</v>
      </c>
      <c r="AO79">
        <v>2</v>
      </c>
      <c r="AP79" s="28">
        <v>0.8256134259259259</v>
      </c>
      <c r="AQ79">
        <v>47.163587999999997</v>
      </c>
      <c r="AR79">
        <v>-88.484594999999999</v>
      </c>
      <c r="AS79">
        <v>318.7</v>
      </c>
      <c r="AT79">
        <v>44</v>
      </c>
      <c r="AU79">
        <v>12</v>
      </c>
      <c r="AV79">
        <v>10</v>
      </c>
      <c r="AW79" t="s">
        <v>207</v>
      </c>
      <c r="AX79">
        <v>1.1431</v>
      </c>
      <c r="AY79">
        <v>2.2999999999999998</v>
      </c>
      <c r="AZ79">
        <v>2.5430999999999999</v>
      </c>
      <c r="BA79">
        <v>14.686999999999999</v>
      </c>
      <c r="BB79">
        <v>15.07</v>
      </c>
      <c r="BC79">
        <v>1.03</v>
      </c>
      <c r="BD79">
        <v>14.087999999999999</v>
      </c>
      <c r="BE79">
        <v>2963.14</v>
      </c>
      <c r="BF79">
        <v>121.152</v>
      </c>
      <c r="BG79">
        <v>5.1619999999999999</v>
      </c>
      <c r="BH79">
        <v>1.9E-2</v>
      </c>
      <c r="BI79">
        <v>5.18</v>
      </c>
      <c r="BJ79">
        <v>4.1920000000000002</v>
      </c>
      <c r="BK79">
        <v>1.4999999999999999E-2</v>
      </c>
      <c r="BL79">
        <v>4.2069999999999999</v>
      </c>
      <c r="BM79">
        <v>1.5293000000000001</v>
      </c>
      <c r="BQ79">
        <v>15.711</v>
      </c>
      <c r="BR79">
        <v>0.53978300000000001</v>
      </c>
      <c r="BS79">
        <v>-5</v>
      </c>
      <c r="BT79">
        <v>6.0000000000000001E-3</v>
      </c>
      <c r="BU79">
        <v>13.190953</v>
      </c>
      <c r="BW79" s="4">
        <f t="shared" si="14"/>
        <v>3.4850497826</v>
      </c>
      <c r="BX79" t="e">
        <v>#NAME?</v>
      </c>
      <c r="BY79" s="4">
        <f t="shared" si="15"/>
        <v>28935.839941732524</v>
      </c>
      <c r="BZ79" s="4">
        <f t="shared" si="16"/>
        <v>1183.0810831147969</v>
      </c>
      <c r="CA79" s="4">
        <f t="shared" si="17"/>
        <v>40.935980424732804</v>
      </c>
      <c r="CB79" s="4">
        <f t="shared" si="18"/>
        <v>14.934015950272871</v>
      </c>
    </row>
    <row r="80" spans="1:80" customFormat="1" x14ac:dyDescent="0.25">
      <c r="A80" s="26">
        <v>43530</v>
      </c>
      <c r="B80" s="27">
        <v>0.61713921296296304</v>
      </c>
      <c r="C80">
        <v>13.326000000000001</v>
      </c>
      <c r="D80">
        <v>1.9802</v>
      </c>
      <c r="E80">
        <v>19802.245065999999</v>
      </c>
      <c r="F80">
        <v>252.4</v>
      </c>
      <c r="G80">
        <v>0.8</v>
      </c>
      <c r="H80">
        <v>142</v>
      </c>
      <c r="J80">
        <v>0.1</v>
      </c>
      <c r="K80">
        <v>0.87</v>
      </c>
      <c r="L80">
        <v>11.5936</v>
      </c>
      <c r="M80">
        <v>1.7228000000000001</v>
      </c>
      <c r="N80">
        <v>219.62819999999999</v>
      </c>
      <c r="O80">
        <v>0.69599999999999995</v>
      </c>
      <c r="P80">
        <v>220.3</v>
      </c>
      <c r="Q80">
        <v>178.3621</v>
      </c>
      <c r="R80">
        <v>0.56520000000000004</v>
      </c>
      <c r="S80">
        <v>178.9</v>
      </c>
      <c r="T80">
        <v>141.96600000000001</v>
      </c>
      <c r="W80">
        <v>0</v>
      </c>
      <c r="X80">
        <v>8.6999999999999994E-2</v>
      </c>
      <c r="Y80">
        <v>12.1</v>
      </c>
      <c r="Z80">
        <v>923</v>
      </c>
      <c r="AA80">
        <v>919</v>
      </c>
      <c r="AB80">
        <v>929</v>
      </c>
      <c r="AC80">
        <v>88</v>
      </c>
      <c r="AD80">
        <v>25.77</v>
      </c>
      <c r="AE80">
        <v>0.59</v>
      </c>
      <c r="AF80">
        <v>981</v>
      </c>
      <c r="AG80">
        <v>1</v>
      </c>
      <c r="AH80">
        <v>36.157156999999998</v>
      </c>
      <c r="AI80">
        <v>35</v>
      </c>
      <c r="AJ80">
        <v>191</v>
      </c>
      <c r="AK80">
        <v>170</v>
      </c>
      <c r="AL80">
        <v>4.5</v>
      </c>
      <c r="AM80">
        <v>174.2</v>
      </c>
      <c r="AN80" t="s">
        <v>155</v>
      </c>
      <c r="AO80">
        <v>2</v>
      </c>
      <c r="AP80" s="28">
        <v>0.82562500000000005</v>
      </c>
      <c r="AQ80">
        <v>47.163739999999997</v>
      </c>
      <c r="AR80">
        <v>-88.484752</v>
      </c>
      <c r="AS80">
        <v>318.5</v>
      </c>
      <c r="AT80">
        <v>45</v>
      </c>
      <c r="AU80">
        <v>12</v>
      </c>
      <c r="AV80">
        <v>10</v>
      </c>
      <c r="AW80" t="s">
        <v>207</v>
      </c>
      <c r="AX80">
        <v>1.2</v>
      </c>
      <c r="AY80">
        <v>2.2999999999999998</v>
      </c>
      <c r="AZ80">
        <v>2.6</v>
      </c>
      <c r="BA80">
        <v>14.686999999999999</v>
      </c>
      <c r="BB80">
        <v>14.28</v>
      </c>
      <c r="BC80">
        <v>0.97</v>
      </c>
      <c r="BD80">
        <v>14.944000000000001</v>
      </c>
      <c r="BE80">
        <v>2746.4070000000002</v>
      </c>
      <c r="BF80">
        <v>259.74799999999999</v>
      </c>
      <c r="BG80">
        <v>5.4480000000000004</v>
      </c>
      <c r="BH80">
        <v>1.7000000000000001E-2</v>
      </c>
      <c r="BI80">
        <v>5.4660000000000002</v>
      </c>
      <c r="BJ80">
        <v>4.4249999999999998</v>
      </c>
      <c r="BK80">
        <v>1.4E-2</v>
      </c>
      <c r="BL80">
        <v>4.4390000000000001</v>
      </c>
      <c r="BM80">
        <v>1.0679000000000001</v>
      </c>
      <c r="BQ80">
        <v>14.984999999999999</v>
      </c>
      <c r="BR80">
        <v>0.53701399999999999</v>
      </c>
      <c r="BS80">
        <v>-5</v>
      </c>
      <c r="BT80">
        <v>6.0000000000000001E-3</v>
      </c>
      <c r="BU80">
        <v>13.123279999999999</v>
      </c>
      <c r="BW80" s="4">
        <f t="shared" si="14"/>
        <v>3.4671705759999996</v>
      </c>
      <c r="BX80" t="e">
        <v>#NAME?</v>
      </c>
      <c r="BY80" s="4">
        <f t="shared" si="15"/>
        <v>26681.79492108689</v>
      </c>
      <c r="BZ80" s="4">
        <f t="shared" si="16"/>
        <v>2523.4944664656314</v>
      </c>
      <c r="CA80" s="4">
        <f t="shared" si="17"/>
        <v>42.989601514199997</v>
      </c>
      <c r="CB80" s="4">
        <f t="shared" si="18"/>
        <v>10.3748238320936</v>
      </c>
    </row>
    <row r="81" spans="1:80" customFormat="1" x14ac:dyDescent="0.25">
      <c r="A81" s="26">
        <v>43530</v>
      </c>
      <c r="B81" s="27">
        <v>0.61715078703703707</v>
      </c>
      <c r="C81">
        <v>12.757999999999999</v>
      </c>
      <c r="D81">
        <v>3.1907000000000001</v>
      </c>
      <c r="E81">
        <v>31907.325484000001</v>
      </c>
      <c r="F81">
        <v>260.60000000000002</v>
      </c>
      <c r="G81">
        <v>0.8</v>
      </c>
      <c r="H81">
        <v>186.9</v>
      </c>
      <c r="J81">
        <v>0.1</v>
      </c>
      <c r="K81">
        <v>0.86370000000000002</v>
      </c>
      <c r="L81">
        <v>11.0189</v>
      </c>
      <c r="M81">
        <v>2.7557</v>
      </c>
      <c r="N81">
        <v>225.03450000000001</v>
      </c>
      <c r="O81">
        <v>0.69089999999999996</v>
      </c>
      <c r="P81">
        <v>225.7</v>
      </c>
      <c r="Q81">
        <v>182.7526</v>
      </c>
      <c r="R81">
        <v>0.56110000000000004</v>
      </c>
      <c r="S81">
        <v>183.3</v>
      </c>
      <c r="T81">
        <v>186.86009999999999</v>
      </c>
      <c r="W81">
        <v>0</v>
      </c>
      <c r="X81">
        <v>8.6400000000000005E-2</v>
      </c>
      <c r="Y81">
        <v>12.1</v>
      </c>
      <c r="Z81">
        <v>936</v>
      </c>
      <c r="AA81">
        <v>933</v>
      </c>
      <c r="AB81">
        <v>945</v>
      </c>
      <c r="AC81">
        <v>88</v>
      </c>
      <c r="AD81">
        <v>25.77</v>
      </c>
      <c r="AE81">
        <v>0.59</v>
      </c>
      <c r="AF81">
        <v>981</v>
      </c>
      <c r="AG81">
        <v>1</v>
      </c>
      <c r="AH81">
        <v>36</v>
      </c>
      <c r="AI81">
        <v>35</v>
      </c>
      <c r="AJ81">
        <v>191</v>
      </c>
      <c r="AK81">
        <v>170</v>
      </c>
      <c r="AL81">
        <v>4.5999999999999996</v>
      </c>
      <c r="AM81">
        <v>174</v>
      </c>
      <c r="AN81" t="s">
        <v>155</v>
      </c>
      <c r="AO81">
        <v>2</v>
      </c>
      <c r="AP81" s="28">
        <v>0.82563657407407398</v>
      </c>
      <c r="AQ81">
        <v>47.163876000000002</v>
      </c>
      <c r="AR81">
        <v>-88.484926000000002</v>
      </c>
      <c r="AS81">
        <v>318.60000000000002</v>
      </c>
      <c r="AT81">
        <v>44.7</v>
      </c>
      <c r="AU81">
        <v>12</v>
      </c>
      <c r="AV81">
        <v>10</v>
      </c>
      <c r="AW81" t="s">
        <v>207</v>
      </c>
      <c r="AX81">
        <v>1.4155</v>
      </c>
      <c r="AY81">
        <v>1.7397</v>
      </c>
      <c r="AZ81">
        <v>2.7724000000000002</v>
      </c>
      <c r="BA81">
        <v>14.686999999999999</v>
      </c>
      <c r="BB81">
        <v>13.58</v>
      </c>
      <c r="BC81">
        <v>0.92</v>
      </c>
      <c r="BD81">
        <v>15.786</v>
      </c>
      <c r="BE81">
        <v>2522.4140000000002</v>
      </c>
      <c r="BF81">
        <v>401.50200000000001</v>
      </c>
      <c r="BG81">
        <v>5.3949999999999996</v>
      </c>
      <c r="BH81">
        <v>1.7000000000000001E-2</v>
      </c>
      <c r="BI81">
        <v>5.4109999999999996</v>
      </c>
      <c r="BJ81">
        <v>4.3810000000000002</v>
      </c>
      <c r="BK81">
        <v>1.2999999999999999E-2</v>
      </c>
      <c r="BL81">
        <v>4.3940000000000001</v>
      </c>
      <c r="BM81">
        <v>1.3583000000000001</v>
      </c>
      <c r="BQ81">
        <v>14.375</v>
      </c>
      <c r="BR81">
        <v>0.671377</v>
      </c>
      <c r="BS81">
        <v>-5</v>
      </c>
      <c r="BT81">
        <v>6.0000000000000001E-3</v>
      </c>
      <c r="BU81">
        <v>16.406766000000001</v>
      </c>
      <c r="BW81" s="4">
        <f t="shared" si="14"/>
        <v>4.3346675772000003</v>
      </c>
      <c r="BX81" t="e">
        <v>#NAME?</v>
      </c>
      <c r="BY81" s="4">
        <f t="shared" si="15"/>
        <v>30637.0610241877</v>
      </c>
      <c r="BZ81" s="4">
        <f t="shared" si="16"/>
        <v>4876.6147330824397</v>
      </c>
      <c r="CA81" s="4">
        <f t="shared" si="17"/>
        <v>53.211314378593798</v>
      </c>
      <c r="CB81" s="4">
        <f t="shared" si="18"/>
        <v>16.49781518384934</v>
      </c>
    </row>
    <row r="82" spans="1:80" customFormat="1" x14ac:dyDescent="0.25">
      <c r="A82" s="26">
        <v>43530</v>
      </c>
      <c r="B82" s="27">
        <v>0.61716236111111111</v>
      </c>
      <c r="C82">
        <v>12.58</v>
      </c>
      <c r="D82">
        <v>3.3778000000000001</v>
      </c>
      <c r="E82">
        <v>33778.033473000003</v>
      </c>
      <c r="F82">
        <v>256</v>
      </c>
      <c r="G82">
        <v>0.8</v>
      </c>
      <c r="H82">
        <v>289.7</v>
      </c>
      <c r="J82">
        <v>0.1</v>
      </c>
      <c r="K82">
        <v>0.86319999999999997</v>
      </c>
      <c r="L82">
        <v>10.8596</v>
      </c>
      <c r="M82">
        <v>2.9157999999999999</v>
      </c>
      <c r="N82">
        <v>220.97710000000001</v>
      </c>
      <c r="O82">
        <v>0.69059999999999999</v>
      </c>
      <c r="P82">
        <v>221.7</v>
      </c>
      <c r="Q82">
        <v>179.45750000000001</v>
      </c>
      <c r="R82">
        <v>0.56079999999999997</v>
      </c>
      <c r="S82">
        <v>180</v>
      </c>
      <c r="T82">
        <v>289.65600000000001</v>
      </c>
      <c r="W82">
        <v>0</v>
      </c>
      <c r="X82">
        <v>8.6300000000000002E-2</v>
      </c>
      <c r="Y82">
        <v>12</v>
      </c>
      <c r="Z82">
        <v>965</v>
      </c>
      <c r="AA82">
        <v>956</v>
      </c>
      <c r="AB82">
        <v>978</v>
      </c>
      <c r="AC82">
        <v>88</v>
      </c>
      <c r="AD82">
        <v>25.77</v>
      </c>
      <c r="AE82">
        <v>0.59</v>
      </c>
      <c r="AF82">
        <v>981</v>
      </c>
      <c r="AG82">
        <v>1</v>
      </c>
      <c r="AH82">
        <v>36</v>
      </c>
      <c r="AI82">
        <v>35</v>
      </c>
      <c r="AJ82">
        <v>191</v>
      </c>
      <c r="AK82">
        <v>170</v>
      </c>
      <c r="AL82">
        <v>4.5</v>
      </c>
      <c r="AM82">
        <v>174</v>
      </c>
      <c r="AN82" t="s">
        <v>155</v>
      </c>
      <c r="AO82">
        <v>2</v>
      </c>
      <c r="AP82" s="28">
        <v>0.82564814814814813</v>
      </c>
      <c r="AQ82">
        <v>47.163947999999998</v>
      </c>
      <c r="AR82">
        <v>-88.485028</v>
      </c>
      <c r="AS82">
        <v>318.7</v>
      </c>
      <c r="AT82">
        <v>44.3</v>
      </c>
      <c r="AU82">
        <v>12</v>
      </c>
      <c r="AV82">
        <v>10</v>
      </c>
      <c r="AW82" t="s">
        <v>207</v>
      </c>
      <c r="AX82">
        <v>1.7</v>
      </c>
      <c r="AY82">
        <v>1</v>
      </c>
      <c r="AZ82">
        <v>3</v>
      </c>
      <c r="BA82">
        <v>14.686999999999999</v>
      </c>
      <c r="BB82">
        <v>13.53</v>
      </c>
      <c r="BC82">
        <v>0.92</v>
      </c>
      <c r="BD82">
        <v>15.845000000000001</v>
      </c>
      <c r="BE82">
        <v>2483.944</v>
      </c>
      <c r="BF82">
        <v>424.483</v>
      </c>
      <c r="BG82">
        <v>5.2930000000000001</v>
      </c>
      <c r="BH82">
        <v>1.7000000000000001E-2</v>
      </c>
      <c r="BI82">
        <v>5.31</v>
      </c>
      <c r="BJ82">
        <v>4.2990000000000004</v>
      </c>
      <c r="BK82">
        <v>1.2999999999999999E-2</v>
      </c>
      <c r="BL82">
        <v>4.3120000000000003</v>
      </c>
      <c r="BM82">
        <v>2.1038999999999999</v>
      </c>
      <c r="BQ82">
        <v>14.356</v>
      </c>
      <c r="BR82">
        <v>0.82664099999999996</v>
      </c>
      <c r="BS82">
        <v>-5</v>
      </c>
      <c r="BT82">
        <v>6.0000000000000001E-3</v>
      </c>
      <c r="BU82">
        <v>20.201029999999999</v>
      </c>
      <c r="BW82" s="4">
        <f t="shared" si="14"/>
        <v>5.3371121260000001</v>
      </c>
      <c r="BX82" t="e">
        <v>#NAME?</v>
      </c>
      <c r="BY82" s="4">
        <f t="shared" si="15"/>
        <v>37146.941642295489</v>
      </c>
      <c r="BZ82" s="4">
        <f t="shared" si="16"/>
        <v>6348.0679230878468</v>
      </c>
      <c r="CA82" s="4">
        <f t="shared" si="17"/>
        <v>64.290781966191005</v>
      </c>
      <c r="CB82" s="4">
        <f t="shared" si="18"/>
        <v>31.463451076685093</v>
      </c>
    </row>
    <row r="83" spans="1:80" customFormat="1" x14ac:dyDescent="0.25">
      <c r="A83" s="26">
        <v>43530</v>
      </c>
      <c r="B83" s="27">
        <v>0.61717393518518515</v>
      </c>
      <c r="C83">
        <v>12.859</v>
      </c>
      <c r="D83">
        <v>2.2709999999999999</v>
      </c>
      <c r="E83">
        <v>22709.783307000002</v>
      </c>
      <c r="F83">
        <v>241.3</v>
      </c>
      <c r="G83">
        <v>0.8</v>
      </c>
      <c r="H83">
        <v>375.8</v>
      </c>
      <c r="J83">
        <v>0.1</v>
      </c>
      <c r="K83">
        <v>0.87080000000000002</v>
      </c>
      <c r="L83">
        <v>11.1976</v>
      </c>
      <c r="M83">
        <v>1.9775</v>
      </c>
      <c r="N83">
        <v>210.09309999999999</v>
      </c>
      <c r="O83">
        <v>0.6966</v>
      </c>
      <c r="P83">
        <v>210.8</v>
      </c>
      <c r="Q83">
        <v>170.61850000000001</v>
      </c>
      <c r="R83">
        <v>0.56569999999999998</v>
      </c>
      <c r="S83">
        <v>171.2</v>
      </c>
      <c r="T83">
        <v>375.7593</v>
      </c>
      <c r="W83">
        <v>0</v>
      </c>
      <c r="X83">
        <v>8.7099999999999997E-2</v>
      </c>
      <c r="Y83">
        <v>12.1</v>
      </c>
      <c r="Z83">
        <v>970</v>
      </c>
      <c r="AA83">
        <v>962</v>
      </c>
      <c r="AB83">
        <v>984</v>
      </c>
      <c r="AC83">
        <v>88</v>
      </c>
      <c r="AD83">
        <v>25.77</v>
      </c>
      <c r="AE83">
        <v>0.59</v>
      </c>
      <c r="AF83">
        <v>981</v>
      </c>
      <c r="AG83">
        <v>1</v>
      </c>
      <c r="AH83">
        <v>36</v>
      </c>
      <c r="AI83">
        <v>35</v>
      </c>
      <c r="AJ83">
        <v>191.8</v>
      </c>
      <c r="AK83">
        <v>170</v>
      </c>
      <c r="AL83">
        <v>4.5999999999999996</v>
      </c>
      <c r="AM83">
        <v>174</v>
      </c>
      <c r="AN83" t="s">
        <v>155</v>
      </c>
      <c r="AO83">
        <v>2</v>
      </c>
      <c r="AP83" s="28">
        <v>0.82564814814814813</v>
      </c>
      <c r="AQ83">
        <v>47.164045000000002</v>
      </c>
      <c r="AR83">
        <v>-88.485194000000007</v>
      </c>
      <c r="AS83">
        <v>318.89999999999998</v>
      </c>
      <c r="AT83">
        <v>43.9</v>
      </c>
      <c r="AU83">
        <v>12</v>
      </c>
      <c r="AV83">
        <v>10</v>
      </c>
      <c r="AW83" t="s">
        <v>207</v>
      </c>
      <c r="AX83">
        <v>1.7</v>
      </c>
      <c r="AY83">
        <v>1.0862000000000001</v>
      </c>
      <c r="AZ83">
        <v>3</v>
      </c>
      <c r="BA83">
        <v>14.686999999999999</v>
      </c>
      <c r="BB83">
        <v>14.37</v>
      </c>
      <c r="BC83">
        <v>0.98</v>
      </c>
      <c r="BD83">
        <v>14.84</v>
      </c>
      <c r="BE83">
        <v>2676.3249999999998</v>
      </c>
      <c r="BF83">
        <v>300.82299999999998</v>
      </c>
      <c r="BG83">
        <v>5.258</v>
      </c>
      <c r="BH83">
        <v>1.7000000000000001E-2</v>
      </c>
      <c r="BI83">
        <v>5.2759999999999998</v>
      </c>
      <c r="BJ83">
        <v>4.2699999999999996</v>
      </c>
      <c r="BK83">
        <v>1.4E-2</v>
      </c>
      <c r="BL83">
        <v>4.2850000000000001</v>
      </c>
      <c r="BM83">
        <v>2.8519000000000001</v>
      </c>
      <c r="BQ83">
        <v>15.132999999999999</v>
      </c>
      <c r="BR83">
        <v>0.74825699999999995</v>
      </c>
      <c r="BS83">
        <v>-5</v>
      </c>
      <c r="BT83">
        <v>5.1580000000000003E-3</v>
      </c>
      <c r="BU83">
        <v>18.285523999999999</v>
      </c>
      <c r="BW83" s="4">
        <f t="shared" si="14"/>
        <v>4.8310354407999991</v>
      </c>
      <c r="BX83" t="e">
        <v>#NAME?</v>
      </c>
      <c r="BY83" s="4">
        <f t="shared" si="15"/>
        <v>36228.805115787778</v>
      </c>
      <c r="BZ83" s="4">
        <f t="shared" si="16"/>
        <v>4072.172789682355</v>
      </c>
      <c r="CA83" s="4">
        <f t="shared" si="17"/>
        <v>57.802022491443985</v>
      </c>
      <c r="CB83" s="4">
        <f t="shared" si="18"/>
        <v>38.605524108512675</v>
      </c>
    </row>
    <row r="84" spans="1:80" customFormat="1" x14ac:dyDescent="0.25">
      <c r="A84" s="26">
        <v>43530</v>
      </c>
      <c r="B84" s="27">
        <v>0.61718550925925919</v>
      </c>
      <c r="C84">
        <v>13.342000000000001</v>
      </c>
      <c r="D84">
        <v>0.63370000000000004</v>
      </c>
      <c r="E84">
        <v>6337.0970539999998</v>
      </c>
      <c r="F84">
        <v>231.1</v>
      </c>
      <c r="G84">
        <v>0.8</v>
      </c>
      <c r="H84">
        <v>290.7</v>
      </c>
      <c r="J84">
        <v>0.1</v>
      </c>
      <c r="K84">
        <v>0.88139999999999996</v>
      </c>
      <c r="L84">
        <v>11.7592</v>
      </c>
      <c r="M84">
        <v>0.5585</v>
      </c>
      <c r="N84">
        <v>203.66409999999999</v>
      </c>
      <c r="O84">
        <v>0.70509999999999995</v>
      </c>
      <c r="P84">
        <v>204.4</v>
      </c>
      <c r="Q84">
        <v>165.39750000000001</v>
      </c>
      <c r="R84">
        <v>0.5726</v>
      </c>
      <c r="S84">
        <v>166</v>
      </c>
      <c r="T84">
        <v>290.70710000000003</v>
      </c>
      <c r="W84">
        <v>0</v>
      </c>
      <c r="X84">
        <v>8.8099999999999998E-2</v>
      </c>
      <c r="Y84">
        <v>12</v>
      </c>
      <c r="Z84">
        <v>918</v>
      </c>
      <c r="AA84">
        <v>908</v>
      </c>
      <c r="AB84">
        <v>925</v>
      </c>
      <c r="AC84">
        <v>88</v>
      </c>
      <c r="AD84">
        <v>25.77</v>
      </c>
      <c r="AE84">
        <v>0.59</v>
      </c>
      <c r="AF84">
        <v>981</v>
      </c>
      <c r="AG84">
        <v>1</v>
      </c>
      <c r="AH84">
        <v>36</v>
      </c>
      <c r="AI84">
        <v>35</v>
      </c>
      <c r="AJ84">
        <v>191.2</v>
      </c>
      <c r="AK84">
        <v>170</v>
      </c>
      <c r="AL84">
        <v>4.5</v>
      </c>
      <c r="AM84">
        <v>174.3</v>
      </c>
      <c r="AN84" t="s">
        <v>155</v>
      </c>
      <c r="AO84">
        <v>2</v>
      </c>
      <c r="AP84" s="28">
        <v>0.82567129629629632</v>
      </c>
      <c r="AQ84">
        <v>47.164203999999998</v>
      </c>
      <c r="AR84">
        <v>-88.485521000000006</v>
      </c>
      <c r="AS84">
        <v>319.10000000000002</v>
      </c>
      <c r="AT84">
        <v>43.4</v>
      </c>
      <c r="AU84">
        <v>12</v>
      </c>
      <c r="AV84">
        <v>10</v>
      </c>
      <c r="AW84" t="s">
        <v>207</v>
      </c>
      <c r="AX84">
        <v>1.4416580000000001</v>
      </c>
      <c r="AY84">
        <v>1.2430570000000001</v>
      </c>
      <c r="AZ84">
        <v>2.827772</v>
      </c>
      <c r="BA84">
        <v>14.686999999999999</v>
      </c>
      <c r="BB84">
        <v>15.72</v>
      </c>
      <c r="BC84">
        <v>1.07</v>
      </c>
      <c r="BD84">
        <v>13.46</v>
      </c>
      <c r="BE84">
        <v>3008.3580000000002</v>
      </c>
      <c r="BF84">
        <v>90.944999999999993</v>
      </c>
      <c r="BG84">
        <v>5.4560000000000004</v>
      </c>
      <c r="BH84">
        <v>1.9E-2</v>
      </c>
      <c r="BI84">
        <v>5.4749999999999996</v>
      </c>
      <c r="BJ84">
        <v>4.431</v>
      </c>
      <c r="BK84">
        <v>1.4999999999999999E-2</v>
      </c>
      <c r="BL84">
        <v>4.4470000000000001</v>
      </c>
      <c r="BM84">
        <v>2.3616999999999999</v>
      </c>
      <c r="BQ84">
        <v>16.395</v>
      </c>
      <c r="BR84">
        <v>0.38512000000000002</v>
      </c>
      <c r="BS84">
        <v>-5</v>
      </c>
      <c r="BT84">
        <v>5.0000000000000001E-3</v>
      </c>
      <c r="BU84">
        <v>9.4113729999999993</v>
      </c>
      <c r="BW84" s="4">
        <f t="shared" si="14"/>
        <v>2.4864847465999995</v>
      </c>
      <c r="BX84" t="e">
        <v>#NAME?</v>
      </c>
      <c r="BY84" s="4">
        <f t="shared" si="15"/>
        <v>20959.950482871816</v>
      </c>
      <c r="BZ84" s="4">
        <f t="shared" si="16"/>
        <v>633.63559013414545</v>
      </c>
      <c r="CA84" s="4">
        <f t="shared" si="17"/>
        <v>30.871837922748895</v>
      </c>
      <c r="CB84" s="4">
        <f t="shared" si="18"/>
        <v>16.454529366318226</v>
      </c>
    </row>
    <row r="85" spans="1:80" customFormat="1" x14ac:dyDescent="0.25">
      <c r="A85" s="26">
        <v>43530</v>
      </c>
      <c r="B85" s="27">
        <v>0.61719708333333334</v>
      </c>
      <c r="C85">
        <v>13.903</v>
      </c>
      <c r="D85">
        <v>0.37109999999999999</v>
      </c>
      <c r="E85">
        <v>3711.4471400000002</v>
      </c>
      <c r="F85">
        <v>232.4</v>
      </c>
      <c r="G85">
        <v>0.8</v>
      </c>
      <c r="H85">
        <v>178.3</v>
      </c>
      <c r="J85">
        <v>0.1</v>
      </c>
      <c r="K85">
        <v>0.87949999999999995</v>
      </c>
      <c r="L85">
        <v>12.228400000000001</v>
      </c>
      <c r="M85">
        <v>0.32640000000000002</v>
      </c>
      <c r="N85">
        <v>204.39410000000001</v>
      </c>
      <c r="O85">
        <v>0.7036</v>
      </c>
      <c r="P85">
        <v>205.1</v>
      </c>
      <c r="Q85">
        <v>165.99039999999999</v>
      </c>
      <c r="R85">
        <v>0.57140000000000002</v>
      </c>
      <c r="S85">
        <v>166.6</v>
      </c>
      <c r="T85">
        <v>178.2877</v>
      </c>
      <c r="W85">
        <v>0</v>
      </c>
      <c r="X85">
        <v>8.7999999999999995E-2</v>
      </c>
      <c r="Y85">
        <v>12.3</v>
      </c>
      <c r="Z85">
        <v>884</v>
      </c>
      <c r="AA85">
        <v>874</v>
      </c>
      <c r="AB85">
        <v>889</v>
      </c>
      <c r="AC85">
        <v>88</v>
      </c>
      <c r="AD85">
        <v>25.77</v>
      </c>
      <c r="AE85">
        <v>0.59</v>
      </c>
      <c r="AF85">
        <v>981</v>
      </c>
      <c r="AG85">
        <v>1</v>
      </c>
      <c r="AH85">
        <v>36.843000000000004</v>
      </c>
      <c r="AI85">
        <v>35</v>
      </c>
      <c r="AJ85">
        <v>191.8</v>
      </c>
      <c r="AK85">
        <v>170</v>
      </c>
      <c r="AL85">
        <v>4.7</v>
      </c>
      <c r="AM85">
        <v>174.6</v>
      </c>
      <c r="AN85" t="s">
        <v>155</v>
      </c>
      <c r="AO85">
        <v>2</v>
      </c>
      <c r="AP85" s="28">
        <v>0.82568287037037036</v>
      </c>
      <c r="AQ85">
        <v>47.164270000000002</v>
      </c>
      <c r="AR85">
        <v>-88.485792000000004</v>
      </c>
      <c r="AS85">
        <v>318.89999999999998</v>
      </c>
      <c r="AT85">
        <v>44.5</v>
      </c>
      <c r="AU85">
        <v>12</v>
      </c>
      <c r="AV85">
        <v>9</v>
      </c>
      <c r="AW85" t="s">
        <v>206</v>
      </c>
      <c r="AX85">
        <v>1.1000000000000001</v>
      </c>
      <c r="AY85">
        <v>1.343043</v>
      </c>
      <c r="AZ85">
        <v>2.643043</v>
      </c>
      <c r="BA85">
        <v>14.686999999999999</v>
      </c>
      <c r="BB85">
        <v>15.46</v>
      </c>
      <c r="BC85">
        <v>1.05</v>
      </c>
      <c r="BD85">
        <v>13.696</v>
      </c>
      <c r="BE85">
        <v>3072.027</v>
      </c>
      <c r="BF85">
        <v>52.195</v>
      </c>
      <c r="BG85">
        <v>5.3769999999999998</v>
      </c>
      <c r="BH85">
        <v>1.9E-2</v>
      </c>
      <c r="BI85">
        <v>5.3959999999999999</v>
      </c>
      <c r="BJ85">
        <v>4.367</v>
      </c>
      <c r="BK85">
        <v>1.4999999999999999E-2</v>
      </c>
      <c r="BL85">
        <v>4.3819999999999997</v>
      </c>
      <c r="BM85">
        <v>1.4222999999999999</v>
      </c>
      <c r="BQ85">
        <v>16.065999999999999</v>
      </c>
      <c r="BR85">
        <v>0.230799</v>
      </c>
      <c r="BS85">
        <v>-5</v>
      </c>
      <c r="BT85">
        <v>5.0000000000000001E-3</v>
      </c>
      <c r="BU85">
        <v>5.6401510000000004</v>
      </c>
      <c r="BW85" s="4">
        <f t="shared" si="14"/>
        <v>1.4901278942</v>
      </c>
      <c r="BX85" t="e">
        <v>#NAME?</v>
      </c>
      <c r="BY85" s="4">
        <f t="shared" si="15"/>
        <v>12826.953164343802</v>
      </c>
      <c r="BZ85" s="4">
        <f t="shared" si="16"/>
        <v>217.93520057373348</v>
      </c>
      <c r="CA85" s="4">
        <f t="shared" si="17"/>
        <v>18.233988330405101</v>
      </c>
      <c r="CB85" s="4">
        <f t="shared" si="18"/>
        <v>5.9386768038321893</v>
      </c>
    </row>
    <row r="86" spans="1:80" customFormat="1" x14ac:dyDescent="0.25">
      <c r="A86" s="26">
        <v>43530</v>
      </c>
      <c r="B86" s="27">
        <v>0.61720865740740738</v>
      </c>
      <c r="C86">
        <v>14.071</v>
      </c>
      <c r="D86">
        <v>1.3161</v>
      </c>
      <c r="E86">
        <v>13160.858086</v>
      </c>
      <c r="F86">
        <v>238.7</v>
      </c>
      <c r="G86">
        <v>0.8</v>
      </c>
      <c r="H86">
        <v>124.4</v>
      </c>
      <c r="J86">
        <v>0.11</v>
      </c>
      <c r="K86">
        <v>0.87029999999999996</v>
      </c>
      <c r="L86">
        <v>12.246</v>
      </c>
      <c r="M86">
        <v>1.1454</v>
      </c>
      <c r="N86">
        <v>207.7107</v>
      </c>
      <c r="O86">
        <v>0.69620000000000004</v>
      </c>
      <c r="P86">
        <v>208.4</v>
      </c>
      <c r="Q86">
        <v>168.68369999999999</v>
      </c>
      <c r="R86">
        <v>0.56540000000000001</v>
      </c>
      <c r="S86">
        <v>169.2</v>
      </c>
      <c r="T86">
        <v>124.35550000000001</v>
      </c>
      <c r="W86">
        <v>0</v>
      </c>
      <c r="X86">
        <v>9.7500000000000003E-2</v>
      </c>
      <c r="Y86">
        <v>12.4</v>
      </c>
      <c r="Z86">
        <v>870</v>
      </c>
      <c r="AA86">
        <v>860</v>
      </c>
      <c r="AB86">
        <v>876</v>
      </c>
      <c r="AC86">
        <v>88</v>
      </c>
      <c r="AD86">
        <v>25.77</v>
      </c>
      <c r="AE86">
        <v>0.59</v>
      </c>
      <c r="AF86">
        <v>981</v>
      </c>
      <c r="AG86">
        <v>1</v>
      </c>
      <c r="AH86">
        <v>37</v>
      </c>
      <c r="AI86">
        <v>35</v>
      </c>
      <c r="AJ86">
        <v>192</v>
      </c>
      <c r="AK86">
        <v>170.8</v>
      </c>
      <c r="AL86">
        <v>4.8</v>
      </c>
      <c r="AM86">
        <v>175</v>
      </c>
      <c r="AN86" t="s">
        <v>155</v>
      </c>
      <c r="AO86">
        <v>2</v>
      </c>
      <c r="AP86" s="28">
        <v>0.8256944444444444</v>
      </c>
      <c r="AQ86">
        <v>47.164326000000003</v>
      </c>
      <c r="AR86">
        <v>-88.486058999999997</v>
      </c>
      <c r="AS86">
        <v>318.89999999999998</v>
      </c>
      <c r="AT86">
        <v>44.7</v>
      </c>
      <c r="AU86">
        <v>12</v>
      </c>
      <c r="AV86">
        <v>9</v>
      </c>
      <c r="AW86" t="s">
        <v>206</v>
      </c>
      <c r="AX86">
        <v>1.1000000000000001</v>
      </c>
      <c r="AY86">
        <v>1.4</v>
      </c>
      <c r="AZ86">
        <v>2.7</v>
      </c>
      <c r="BA86">
        <v>14.686999999999999</v>
      </c>
      <c r="BB86">
        <v>14.3</v>
      </c>
      <c r="BC86">
        <v>0.97</v>
      </c>
      <c r="BD86">
        <v>14.907</v>
      </c>
      <c r="BE86">
        <v>2885.0859999999998</v>
      </c>
      <c r="BF86">
        <v>171.744</v>
      </c>
      <c r="BG86">
        <v>5.125</v>
      </c>
      <c r="BH86">
        <v>1.7000000000000001E-2</v>
      </c>
      <c r="BI86">
        <v>5.1420000000000003</v>
      </c>
      <c r="BJ86">
        <v>4.1619999999999999</v>
      </c>
      <c r="BK86">
        <v>1.4E-2</v>
      </c>
      <c r="BL86">
        <v>4.1760000000000002</v>
      </c>
      <c r="BM86">
        <v>0.93030000000000002</v>
      </c>
      <c r="BQ86">
        <v>16.695</v>
      </c>
      <c r="BR86">
        <v>0.16763500000000001</v>
      </c>
      <c r="BS86">
        <v>-5</v>
      </c>
      <c r="BT86">
        <v>5.0000000000000001E-3</v>
      </c>
      <c r="BU86">
        <v>4.0965809999999996</v>
      </c>
      <c r="BW86" s="4">
        <f t="shared" si="14"/>
        <v>1.0823167001999998</v>
      </c>
      <c r="BX86" t="e">
        <v>#NAME?</v>
      </c>
      <c r="BY86" s="4">
        <f t="shared" si="15"/>
        <v>8749.5971798621267</v>
      </c>
      <c r="BZ86" s="4">
        <f t="shared" si="16"/>
        <v>520.84784233753919</v>
      </c>
      <c r="CA86" s="4">
        <f t="shared" si="17"/>
        <v>12.622092881316597</v>
      </c>
      <c r="CB86" s="4">
        <f t="shared" si="18"/>
        <v>2.8213197999732893</v>
      </c>
    </row>
    <row r="87" spans="1:80" customFormat="1" x14ac:dyDescent="0.25">
      <c r="A87" s="26">
        <v>43530</v>
      </c>
      <c r="B87" s="27">
        <v>0.61722023148148153</v>
      </c>
      <c r="C87">
        <v>13.768000000000001</v>
      </c>
      <c r="D87">
        <v>1.6778</v>
      </c>
      <c r="E87">
        <v>16778.136850999999</v>
      </c>
      <c r="F87">
        <v>232.7</v>
      </c>
      <c r="G87">
        <v>0.8</v>
      </c>
      <c r="H87">
        <v>141</v>
      </c>
      <c r="J87">
        <v>0.2</v>
      </c>
      <c r="K87">
        <v>0.86939999999999995</v>
      </c>
      <c r="L87">
        <v>11.969799999999999</v>
      </c>
      <c r="M87">
        <v>1.4587000000000001</v>
      </c>
      <c r="N87">
        <v>202.34309999999999</v>
      </c>
      <c r="O87">
        <v>0.69550000000000001</v>
      </c>
      <c r="P87">
        <v>203</v>
      </c>
      <c r="Q87">
        <v>164.32470000000001</v>
      </c>
      <c r="R87">
        <v>0.56479999999999997</v>
      </c>
      <c r="S87">
        <v>164.9</v>
      </c>
      <c r="T87">
        <v>141.01150000000001</v>
      </c>
      <c r="W87">
        <v>0</v>
      </c>
      <c r="X87">
        <v>0.1739</v>
      </c>
      <c r="Y87">
        <v>12.4</v>
      </c>
      <c r="Z87">
        <v>865</v>
      </c>
      <c r="AA87">
        <v>855</v>
      </c>
      <c r="AB87">
        <v>871</v>
      </c>
      <c r="AC87">
        <v>88</v>
      </c>
      <c r="AD87">
        <v>25.77</v>
      </c>
      <c r="AE87">
        <v>0.59</v>
      </c>
      <c r="AF87">
        <v>981</v>
      </c>
      <c r="AG87">
        <v>1</v>
      </c>
      <c r="AH87">
        <v>37</v>
      </c>
      <c r="AI87">
        <v>35</v>
      </c>
      <c r="AJ87">
        <v>192</v>
      </c>
      <c r="AK87">
        <v>171</v>
      </c>
      <c r="AL87">
        <v>4.8</v>
      </c>
      <c r="AM87">
        <v>174.6</v>
      </c>
      <c r="AN87" t="s">
        <v>155</v>
      </c>
      <c r="AO87">
        <v>2</v>
      </c>
      <c r="AP87" s="28">
        <v>0.82570601851851855</v>
      </c>
      <c r="AQ87">
        <v>47.164369000000001</v>
      </c>
      <c r="AR87">
        <v>-88.486273999999995</v>
      </c>
      <c r="AS87">
        <v>318.8</v>
      </c>
      <c r="AT87">
        <v>41.3</v>
      </c>
      <c r="AU87">
        <v>12</v>
      </c>
      <c r="AV87">
        <v>9</v>
      </c>
      <c r="AW87" t="s">
        <v>206</v>
      </c>
      <c r="AX87">
        <v>1.1431</v>
      </c>
      <c r="AY87">
        <v>1.4431</v>
      </c>
      <c r="AZ87">
        <v>2.7</v>
      </c>
      <c r="BA87">
        <v>14.686999999999999</v>
      </c>
      <c r="BB87">
        <v>14.2</v>
      </c>
      <c r="BC87">
        <v>0.97</v>
      </c>
      <c r="BD87">
        <v>15.02</v>
      </c>
      <c r="BE87">
        <v>2811.8319999999999</v>
      </c>
      <c r="BF87">
        <v>218.09800000000001</v>
      </c>
      <c r="BG87">
        <v>4.9779999999999998</v>
      </c>
      <c r="BH87">
        <v>1.7000000000000001E-2</v>
      </c>
      <c r="BI87">
        <v>4.9950000000000001</v>
      </c>
      <c r="BJ87">
        <v>4.0419999999999998</v>
      </c>
      <c r="BK87">
        <v>1.4E-2</v>
      </c>
      <c r="BL87">
        <v>4.056</v>
      </c>
      <c r="BM87">
        <v>1.0519000000000001</v>
      </c>
      <c r="BQ87">
        <v>29.7</v>
      </c>
      <c r="BR87">
        <v>0.153942</v>
      </c>
      <c r="BS87">
        <v>-5</v>
      </c>
      <c r="BT87">
        <v>5.0000000000000001E-3</v>
      </c>
      <c r="BU87">
        <v>3.7619579999999999</v>
      </c>
      <c r="BW87" s="4">
        <f t="shared" si="14"/>
        <v>0.99390930359999996</v>
      </c>
      <c r="BX87" t="e">
        <v>#NAME?</v>
      </c>
      <c r="BY87" s="4">
        <f t="shared" si="15"/>
        <v>7830.8888745875565</v>
      </c>
      <c r="BZ87" s="4">
        <f t="shared" si="16"/>
        <v>607.39802440892527</v>
      </c>
      <c r="CA87" s="4">
        <f t="shared" si="17"/>
        <v>11.256879084910798</v>
      </c>
      <c r="CB87" s="4">
        <f t="shared" si="18"/>
        <v>2.9295178400340598</v>
      </c>
    </row>
    <row r="88" spans="1:80" customFormat="1" x14ac:dyDescent="0.25">
      <c r="A88" s="26">
        <v>43530</v>
      </c>
      <c r="B88" s="27">
        <v>0.61723180555555557</v>
      </c>
      <c r="C88">
        <v>13.638</v>
      </c>
      <c r="D88">
        <v>1.8171999999999999</v>
      </c>
      <c r="E88">
        <v>18172.202283999999</v>
      </c>
      <c r="F88">
        <v>212.3</v>
      </c>
      <c r="G88">
        <v>0.8</v>
      </c>
      <c r="H88">
        <v>178.1</v>
      </c>
      <c r="J88">
        <v>0.2</v>
      </c>
      <c r="K88">
        <v>0.86919999999999997</v>
      </c>
      <c r="L88">
        <v>11.8536</v>
      </c>
      <c r="M88">
        <v>1.5794999999999999</v>
      </c>
      <c r="N88">
        <v>184.4907</v>
      </c>
      <c r="O88">
        <v>0.69530000000000003</v>
      </c>
      <c r="P88">
        <v>185.2</v>
      </c>
      <c r="Q88">
        <v>149.82660000000001</v>
      </c>
      <c r="R88">
        <v>0.56469999999999998</v>
      </c>
      <c r="S88">
        <v>150.4</v>
      </c>
      <c r="T88">
        <v>178.14529999999999</v>
      </c>
      <c r="W88">
        <v>0</v>
      </c>
      <c r="X88">
        <v>0.17380000000000001</v>
      </c>
      <c r="Y88">
        <v>12.5</v>
      </c>
      <c r="Z88">
        <v>867</v>
      </c>
      <c r="AA88">
        <v>857</v>
      </c>
      <c r="AB88">
        <v>873</v>
      </c>
      <c r="AC88">
        <v>88</v>
      </c>
      <c r="AD88">
        <v>25.77</v>
      </c>
      <c r="AE88">
        <v>0.59</v>
      </c>
      <c r="AF88">
        <v>981</v>
      </c>
      <c r="AG88">
        <v>1</v>
      </c>
      <c r="AH88">
        <v>37</v>
      </c>
      <c r="AI88">
        <v>35</v>
      </c>
      <c r="AJ88">
        <v>192</v>
      </c>
      <c r="AK88">
        <v>171</v>
      </c>
      <c r="AL88">
        <v>4.9000000000000004</v>
      </c>
      <c r="AM88">
        <v>174.3</v>
      </c>
      <c r="AN88" t="s">
        <v>155</v>
      </c>
      <c r="AO88">
        <v>2</v>
      </c>
      <c r="AP88" s="28">
        <v>0.8257175925925927</v>
      </c>
      <c r="AQ88">
        <v>47.164394999999999</v>
      </c>
      <c r="AR88">
        <v>-88.486469</v>
      </c>
      <c r="AS88">
        <v>318.5</v>
      </c>
      <c r="AT88">
        <v>37.4</v>
      </c>
      <c r="AU88">
        <v>12</v>
      </c>
      <c r="AV88">
        <v>9</v>
      </c>
      <c r="AW88" t="s">
        <v>206</v>
      </c>
      <c r="AX88">
        <v>1.1569</v>
      </c>
      <c r="AY88">
        <v>1.5430999999999999</v>
      </c>
      <c r="AZ88">
        <v>2.7</v>
      </c>
      <c r="BA88">
        <v>14.686999999999999</v>
      </c>
      <c r="BB88">
        <v>14.17</v>
      </c>
      <c r="BC88">
        <v>0.96</v>
      </c>
      <c r="BD88">
        <v>15.051</v>
      </c>
      <c r="BE88">
        <v>2782.8110000000001</v>
      </c>
      <c r="BF88">
        <v>236.00800000000001</v>
      </c>
      <c r="BG88">
        <v>4.5359999999999996</v>
      </c>
      <c r="BH88">
        <v>1.7000000000000001E-2</v>
      </c>
      <c r="BI88">
        <v>4.5529999999999999</v>
      </c>
      <c r="BJ88">
        <v>3.6829999999999998</v>
      </c>
      <c r="BK88">
        <v>1.4E-2</v>
      </c>
      <c r="BL88">
        <v>3.6970000000000001</v>
      </c>
      <c r="BM88">
        <v>1.3281000000000001</v>
      </c>
      <c r="BQ88">
        <v>29.673999999999999</v>
      </c>
      <c r="BR88">
        <v>0.21285299999999999</v>
      </c>
      <c r="BS88">
        <v>-5</v>
      </c>
      <c r="BT88">
        <v>5.0000000000000001E-3</v>
      </c>
      <c r="BU88">
        <v>5.2015950000000002</v>
      </c>
      <c r="BW88" s="4">
        <f t="shared" si="14"/>
        <v>1.3742613990000001</v>
      </c>
      <c r="BX88" t="e">
        <v>#NAME?</v>
      </c>
      <c r="BY88" s="4">
        <f t="shared" si="15"/>
        <v>10715.883796558364</v>
      </c>
      <c r="BZ88" s="4">
        <f t="shared" si="16"/>
        <v>908.80562965222794</v>
      </c>
      <c r="CA88" s="4">
        <f t="shared" si="17"/>
        <v>14.1822782872155</v>
      </c>
      <c r="CB88" s="4">
        <f t="shared" si="18"/>
        <v>5.1141688279258499</v>
      </c>
    </row>
    <row r="89" spans="1:80" customFormat="1" x14ac:dyDescent="0.25">
      <c r="A89" s="26">
        <v>43530</v>
      </c>
      <c r="B89" s="27">
        <v>0.61724337962962961</v>
      </c>
      <c r="C89">
        <v>13.595000000000001</v>
      </c>
      <c r="D89">
        <v>1.8698999999999999</v>
      </c>
      <c r="E89">
        <v>18699.165274999999</v>
      </c>
      <c r="F89">
        <v>197.2</v>
      </c>
      <c r="G89">
        <v>0.8</v>
      </c>
      <c r="H89">
        <v>214.3</v>
      </c>
      <c r="J89">
        <v>0.2</v>
      </c>
      <c r="K89">
        <v>0.86899999999999999</v>
      </c>
      <c r="L89">
        <v>11.814299999999999</v>
      </c>
      <c r="M89">
        <v>1.625</v>
      </c>
      <c r="N89">
        <v>171.36879999999999</v>
      </c>
      <c r="O89">
        <v>0.69520000000000004</v>
      </c>
      <c r="P89">
        <v>172.1</v>
      </c>
      <c r="Q89">
        <v>139.17009999999999</v>
      </c>
      <c r="R89">
        <v>0.56459999999999999</v>
      </c>
      <c r="S89">
        <v>139.69999999999999</v>
      </c>
      <c r="T89">
        <v>214.2867</v>
      </c>
      <c r="W89">
        <v>0</v>
      </c>
      <c r="X89">
        <v>0.17380000000000001</v>
      </c>
      <c r="Y89">
        <v>12.5</v>
      </c>
      <c r="Z89">
        <v>879</v>
      </c>
      <c r="AA89">
        <v>868</v>
      </c>
      <c r="AB89">
        <v>884</v>
      </c>
      <c r="AC89">
        <v>88</v>
      </c>
      <c r="AD89">
        <v>25.77</v>
      </c>
      <c r="AE89">
        <v>0.59</v>
      </c>
      <c r="AF89">
        <v>981</v>
      </c>
      <c r="AG89">
        <v>1</v>
      </c>
      <c r="AH89">
        <v>37</v>
      </c>
      <c r="AI89">
        <v>35</v>
      </c>
      <c r="AJ89">
        <v>192</v>
      </c>
      <c r="AK89">
        <v>171</v>
      </c>
      <c r="AL89">
        <v>4.9000000000000004</v>
      </c>
      <c r="AM89">
        <v>174</v>
      </c>
      <c r="AN89" t="s">
        <v>155</v>
      </c>
      <c r="AO89">
        <v>2</v>
      </c>
      <c r="AP89" s="28">
        <v>0.82572916666666663</v>
      </c>
      <c r="AQ89">
        <v>47.164411000000001</v>
      </c>
      <c r="AR89">
        <v>-88.486654999999999</v>
      </c>
      <c r="AS89">
        <v>318.10000000000002</v>
      </c>
      <c r="AT89">
        <v>34.5</v>
      </c>
      <c r="AU89">
        <v>12</v>
      </c>
      <c r="AV89">
        <v>9</v>
      </c>
      <c r="AW89" t="s">
        <v>206</v>
      </c>
      <c r="AX89">
        <v>1.1431</v>
      </c>
      <c r="AY89">
        <v>1.6861999999999999</v>
      </c>
      <c r="AZ89">
        <v>2.7431000000000001</v>
      </c>
      <c r="BA89">
        <v>14.686999999999999</v>
      </c>
      <c r="BB89">
        <v>14.15</v>
      </c>
      <c r="BC89">
        <v>0.96</v>
      </c>
      <c r="BD89">
        <v>15.073</v>
      </c>
      <c r="BE89">
        <v>2771.556</v>
      </c>
      <c r="BF89">
        <v>242.62799999999999</v>
      </c>
      <c r="BG89">
        <v>4.21</v>
      </c>
      <c r="BH89">
        <v>1.7000000000000001E-2</v>
      </c>
      <c r="BI89">
        <v>4.2270000000000003</v>
      </c>
      <c r="BJ89">
        <v>3.419</v>
      </c>
      <c r="BK89">
        <v>1.4E-2</v>
      </c>
      <c r="BL89">
        <v>3.4329999999999998</v>
      </c>
      <c r="BM89">
        <v>1.5963000000000001</v>
      </c>
      <c r="BQ89">
        <v>29.646000000000001</v>
      </c>
      <c r="BR89">
        <v>0.34454899999999999</v>
      </c>
      <c r="BS89">
        <v>-5</v>
      </c>
      <c r="BT89">
        <v>5.8430000000000001E-3</v>
      </c>
      <c r="BU89">
        <v>8.4199160000000006</v>
      </c>
      <c r="BW89" s="4">
        <f t="shared" si="14"/>
        <v>2.2245418072000001</v>
      </c>
      <c r="BX89" t="e">
        <v>#NAME?</v>
      </c>
      <c r="BY89" s="4">
        <f t="shared" si="15"/>
        <v>17275.839725491827</v>
      </c>
      <c r="BZ89" s="4">
        <f t="shared" si="16"/>
        <v>1512.3643328572944</v>
      </c>
      <c r="CA89" s="4">
        <f t="shared" si="17"/>
        <v>21.3115289828012</v>
      </c>
      <c r="CB89" s="4">
        <f t="shared" si="18"/>
        <v>9.9501590275652401</v>
      </c>
    </row>
    <row r="90" spans="1:80" customFormat="1" x14ac:dyDescent="0.25">
      <c r="A90" s="26">
        <v>43530</v>
      </c>
      <c r="B90" s="27">
        <v>0.61725495370370365</v>
      </c>
      <c r="C90">
        <v>14.06</v>
      </c>
      <c r="D90">
        <v>1.2003999999999999</v>
      </c>
      <c r="E90">
        <v>12004.486626</v>
      </c>
      <c r="F90">
        <v>189.1</v>
      </c>
      <c r="G90">
        <v>0.8</v>
      </c>
      <c r="H90">
        <v>246.1</v>
      </c>
      <c r="J90">
        <v>0.2</v>
      </c>
      <c r="K90">
        <v>0.87129999999999996</v>
      </c>
      <c r="L90">
        <v>12.2506</v>
      </c>
      <c r="M90">
        <v>1.0459000000000001</v>
      </c>
      <c r="N90">
        <v>164.7594</v>
      </c>
      <c r="O90">
        <v>0.69699999999999995</v>
      </c>
      <c r="P90">
        <v>165.5</v>
      </c>
      <c r="Q90">
        <v>133.80260000000001</v>
      </c>
      <c r="R90">
        <v>0.56610000000000005</v>
      </c>
      <c r="S90">
        <v>134.4</v>
      </c>
      <c r="T90">
        <v>246.1403</v>
      </c>
      <c r="W90">
        <v>0</v>
      </c>
      <c r="X90">
        <v>0.17430000000000001</v>
      </c>
      <c r="Y90">
        <v>12.4</v>
      </c>
      <c r="Z90">
        <v>875</v>
      </c>
      <c r="AA90">
        <v>866</v>
      </c>
      <c r="AB90">
        <v>882</v>
      </c>
      <c r="AC90">
        <v>88</v>
      </c>
      <c r="AD90">
        <v>25.77</v>
      </c>
      <c r="AE90">
        <v>0.59</v>
      </c>
      <c r="AF90">
        <v>981</v>
      </c>
      <c r="AG90">
        <v>1</v>
      </c>
      <c r="AH90">
        <v>37</v>
      </c>
      <c r="AI90">
        <v>35</v>
      </c>
      <c r="AJ90">
        <v>192</v>
      </c>
      <c r="AK90">
        <v>171</v>
      </c>
      <c r="AL90">
        <v>4.9000000000000004</v>
      </c>
      <c r="AM90">
        <v>174</v>
      </c>
      <c r="AN90" t="s">
        <v>155</v>
      </c>
      <c r="AO90">
        <v>2</v>
      </c>
      <c r="AP90" s="28">
        <v>0.82574074074074078</v>
      </c>
      <c r="AQ90">
        <v>47.164409999999997</v>
      </c>
      <c r="AR90">
        <v>-88.486834000000002</v>
      </c>
      <c r="AS90">
        <v>317.89999999999998</v>
      </c>
      <c r="AT90">
        <v>32.200000000000003</v>
      </c>
      <c r="AU90">
        <v>12</v>
      </c>
      <c r="AV90">
        <v>9</v>
      </c>
      <c r="AW90" t="s">
        <v>206</v>
      </c>
      <c r="AX90">
        <v>1.2</v>
      </c>
      <c r="AY90">
        <v>1.8431</v>
      </c>
      <c r="AZ90">
        <v>2.8</v>
      </c>
      <c r="BA90">
        <v>14.686999999999999</v>
      </c>
      <c r="BB90">
        <v>14.41</v>
      </c>
      <c r="BC90">
        <v>0.98</v>
      </c>
      <c r="BD90">
        <v>14.773999999999999</v>
      </c>
      <c r="BE90">
        <v>2904.134</v>
      </c>
      <c r="BF90">
        <v>157.81200000000001</v>
      </c>
      <c r="BG90">
        <v>4.09</v>
      </c>
      <c r="BH90">
        <v>1.7000000000000001E-2</v>
      </c>
      <c r="BI90">
        <v>4.1079999999999997</v>
      </c>
      <c r="BJ90">
        <v>3.3220000000000001</v>
      </c>
      <c r="BK90">
        <v>1.4E-2</v>
      </c>
      <c r="BL90">
        <v>3.3359999999999999</v>
      </c>
      <c r="BM90">
        <v>1.8529</v>
      </c>
      <c r="BQ90">
        <v>30.036000000000001</v>
      </c>
      <c r="BR90">
        <v>0.27005499999999999</v>
      </c>
      <c r="BS90">
        <v>-5</v>
      </c>
      <c r="BT90">
        <v>5.1570000000000001E-3</v>
      </c>
      <c r="BU90">
        <v>6.599469</v>
      </c>
      <c r="BW90" s="4">
        <f t="shared" si="14"/>
        <v>1.7435797097999999</v>
      </c>
      <c r="BX90" t="e">
        <v>#NAME?</v>
      </c>
      <c r="BY90" s="4">
        <f t="shared" si="15"/>
        <v>14188.399028277494</v>
      </c>
      <c r="BZ90" s="4">
        <f t="shared" si="16"/>
        <v>771.00423997326834</v>
      </c>
      <c r="CA90" s="4">
        <f t="shared" si="17"/>
        <v>16.229919684125399</v>
      </c>
      <c r="CB90" s="4">
        <f t="shared" si="18"/>
        <v>9.052503968307029</v>
      </c>
    </row>
    <row r="91" spans="1:80" customFormat="1" x14ac:dyDescent="0.25">
      <c r="A91" s="26">
        <v>43530</v>
      </c>
      <c r="B91" s="27">
        <v>0.6172665277777778</v>
      </c>
      <c r="C91">
        <v>14.042</v>
      </c>
      <c r="D91">
        <v>1.2117</v>
      </c>
      <c r="E91">
        <v>12116.652286</v>
      </c>
      <c r="F91">
        <v>180</v>
      </c>
      <c r="G91">
        <v>0.9</v>
      </c>
      <c r="H91">
        <v>191</v>
      </c>
      <c r="J91">
        <v>0.2</v>
      </c>
      <c r="K91">
        <v>0.87139999999999995</v>
      </c>
      <c r="L91">
        <v>12.235900000000001</v>
      </c>
      <c r="M91">
        <v>1.0559000000000001</v>
      </c>
      <c r="N91">
        <v>156.84289999999999</v>
      </c>
      <c r="O91">
        <v>0.76170000000000004</v>
      </c>
      <c r="P91">
        <v>157.6</v>
      </c>
      <c r="Q91">
        <v>127.3736</v>
      </c>
      <c r="R91">
        <v>0.61860000000000004</v>
      </c>
      <c r="S91">
        <v>128</v>
      </c>
      <c r="T91">
        <v>191.01429999999999</v>
      </c>
      <c r="W91">
        <v>0</v>
      </c>
      <c r="X91">
        <v>0.17430000000000001</v>
      </c>
      <c r="Y91">
        <v>12.5</v>
      </c>
      <c r="Z91">
        <v>866</v>
      </c>
      <c r="AA91">
        <v>858</v>
      </c>
      <c r="AB91">
        <v>873</v>
      </c>
      <c r="AC91">
        <v>88</v>
      </c>
      <c r="AD91">
        <v>25.77</v>
      </c>
      <c r="AE91">
        <v>0.59</v>
      </c>
      <c r="AF91">
        <v>981</v>
      </c>
      <c r="AG91">
        <v>1</v>
      </c>
      <c r="AH91">
        <v>37</v>
      </c>
      <c r="AI91">
        <v>35</v>
      </c>
      <c r="AJ91">
        <v>192</v>
      </c>
      <c r="AK91">
        <v>171</v>
      </c>
      <c r="AL91">
        <v>5</v>
      </c>
      <c r="AM91">
        <v>174</v>
      </c>
      <c r="AN91" t="s">
        <v>155</v>
      </c>
      <c r="AO91">
        <v>2</v>
      </c>
      <c r="AP91" s="28">
        <v>0.82575231481481481</v>
      </c>
      <c r="AQ91">
        <v>47.164389</v>
      </c>
      <c r="AR91">
        <v>-88.487016999999994</v>
      </c>
      <c r="AS91">
        <v>318</v>
      </c>
      <c r="AT91">
        <v>31.6</v>
      </c>
      <c r="AU91">
        <v>12</v>
      </c>
      <c r="AV91">
        <v>9</v>
      </c>
      <c r="AW91" t="s">
        <v>206</v>
      </c>
      <c r="AX91">
        <v>1.2431000000000001</v>
      </c>
      <c r="AY91">
        <v>2.0724</v>
      </c>
      <c r="AZ91">
        <v>2.9293</v>
      </c>
      <c r="BA91">
        <v>14.686999999999999</v>
      </c>
      <c r="BB91">
        <v>14.42</v>
      </c>
      <c r="BC91">
        <v>0.98</v>
      </c>
      <c r="BD91">
        <v>14.757</v>
      </c>
      <c r="BE91">
        <v>2902.8980000000001</v>
      </c>
      <c r="BF91">
        <v>159.43199999999999</v>
      </c>
      <c r="BG91">
        <v>3.8969999999999998</v>
      </c>
      <c r="BH91">
        <v>1.9E-2</v>
      </c>
      <c r="BI91">
        <v>3.9159999999999999</v>
      </c>
      <c r="BJ91">
        <v>3.165</v>
      </c>
      <c r="BK91">
        <v>1.4999999999999999E-2</v>
      </c>
      <c r="BL91">
        <v>3.18</v>
      </c>
      <c r="BM91">
        <v>1.4390000000000001</v>
      </c>
      <c r="BQ91">
        <v>30.064</v>
      </c>
      <c r="BR91">
        <v>0.18540300000000001</v>
      </c>
      <c r="BS91">
        <v>-5</v>
      </c>
      <c r="BT91">
        <v>5.0000000000000001E-3</v>
      </c>
      <c r="BU91">
        <v>4.530786</v>
      </c>
      <c r="BW91" s="4">
        <f t="shared" si="14"/>
        <v>1.1970336611999999</v>
      </c>
      <c r="BX91" t="e">
        <v>#NAME?</v>
      </c>
      <c r="BY91" s="4">
        <f t="shared" si="15"/>
        <v>9736.7288400780672</v>
      </c>
      <c r="BZ91" s="4">
        <f t="shared" si="16"/>
        <v>534.75738811054555</v>
      </c>
      <c r="CA91" s="4">
        <f t="shared" si="17"/>
        <v>10.615855871907</v>
      </c>
      <c r="CB91" s="4">
        <f t="shared" si="18"/>
        <v>4.8266087202761998</v>
      </c>
    </row>
    <row r="92" spans="1:80" customFormat="1" x14ac:dyDescent="0.25">
      <c r="A92" s="26">
        <v>43530</v>
      </c>
      <c r="B92" s="27">
        <v>0.61727810185185183</v>
      </c>
      <c r="C92">
        <v>13.911</v>
      </c>
      <c r="D92">
        <v>1.3078000000000001</v>
      </c>
      <c r="E92">
        <v>13077.775061</v>
      </c>
      <c r="F92">
        <v>164.9</v>
      </c>
      <c r="G92">
        <v>0.9</v>
      </c>
      <c r="H92">
        <v>149.1</v>
      </c>
      <c r="J92">
        <v>0.2</v>
      </c>
      <c r="K92">
        <v>0.87160000000000004</v>
      </c>
      <c r="L92">
        <v>12.124499999999999</v>
      </c>
      <c r="M92">
        <v>1.1397999999999999</v>
      </c>
      <c r="N92">
        <v>143.68520000000001</v>
      </c>
      <c r="O92">
        <v>0.78439999999999999</v>
      </c>
      <c r="P92">
        <v>144.5</v>
      </c>
      <c r="Q92">
        <v>116.68810000000001</v>
      </c>
      <c r="R92">
        <v>0.63700000000000001</v>
      </c>
      <c r="S92">
        <v>117.3</v>
      </c>
      <c r="T92">
        <v>149.14830000000001</v>
      </c>
      <c r="W92">
        <v>0</v>
      </c>
      <c r="X92">
        <v>0.17430000000000001</v>
      </c>
      <c r="Y92">
        <v>12.5</v>
      </c>
      <c r="Z92">
        <v>865</v>
      </c>
      <c r="AA92">
        <v>855</v>
      </c>
      <c r="AB92">
        <v>872</v>
      </c>
      <c r="AC92">
        <v>88</v>
      </c>
      <c r="AD92">
        <v>25.77</v>
      </c>
      <c r="AE92">
        <v>0.59</v>
      </c>
      <c r="AF92">
        <v>981</v>
      </c>
      <c r="AG92">
        <v>1</v>
      </c>
      <c r="AH92">
        <v>37</v>
      </c>
      <c r="AI92">
        <v>35</v>
      </c>
      <c r="AJ92">
        <v>192</v>
      </c>
      <c r="AK92">
        <v>171</v>
      </c>
      <c r="AL92">
        <v>4.9000000000000004</v>
      </c>
      <c r="AM92">
        <v>174.2</v>
      </c>
      <c r="AN92" t="s">
        <v>155</v>
      </c>
      <c r="AO92">
        <v>2</v>
      </c>
      <c r="AP92" s="28">
        <v>0.82576388888888896</v>
      </c>
      <c r="AQ92">
        <v>47.164352999999998</v>
      </c>
      <c r="AR92">
        <v>-88.487200999999999</v>
      </c>
      <c r="AS92">
        <v>318.10000000000002</v>
      </c>
      <c r="AT92">
        <v>31.8</v>
      </c>
      <c r="AU92">
        <v>12</v>
      </c>
      <c r="AV92">
        <v>9</v>
      </c>
      <c r="AW92" t="s">
        <v>206</v>
      </c>
      <c r="AX92">
        <v>1.3</v>
      </c>
      <c r="AY92">
        <v>1.7397</v>
      </c>
      <c r="AZ92">
        <v>2.5828000000000002</v>
      </c>
      <c r="BA92">
        <v>14.686999999999999</v>
      </c>
      <c r="BB92">
        <v>14.44</v>
      </c>
      <c r="BC92">
        <v>0.98</v>
      </c>
      <c r="BD92">
        <v>14.736000000000001</v>
      </c>
      <c r="BE92">
        <v>2883.3359999999998</v>
      </c>
      <c r="BF92">
        <v>172.52099999999999</v>
      </c>
      <c r="BG92">
        <v>3.5779999999999998</v>
      </c>
      <c r="BH92">
        <v>0.02</v>
      </c>
      <c r="BI92">
        <v>3.5979999999999999</v>
      </c>
      <c r="BJ92">
        <v>2.9060000000000001</v>
      </c>
      <c r="BK92">
        <v>1.6E-2</v>
      </c>
      <c r="BL92">
        <v>2.9220000000000002</v>
      </c>
      <c r="BM92">
        <v>1.1263000000000001</v>
      </c>
      <c r="BQ92">
        <v>30.140999999999998</v>
      </c>
      <c r="BR92">
        <v>0.18143000000000001</v>
      </c>
      <c r="BS92">
        <v>-5</v>
      </c>
      <c r="BT92">
        <v>5.0000000000000001E-3</v>
      </c>
      <c r="BU92">
        <v>4.4336950000000002</v>
      </c>
      <c r="BW92" s="4">
        <f t="shared" si="14"/>
        <v>1.1713822190000001</v>
      </c>
      <c r="BX92" t="e">
        <v>#NAME?</v>
      </c>
      <c r="BY92" s="4">
        <f t="shared" si="15"/>
        <v>9463.871130546755</v>
      </c>
      <c r="BZ92" s="4">
        <f t="shared" si="16"/>
        <v>566.25953801882849</v>
      </c>
      <c r="CA92" s="4">
        <f t="shared" si="17"/>
        <v>9.5382603711009999</v>
      </c>
      <c r="CB92" s="4">
        <f t="shared" si="18"/>
        <v>3.6968144032935504</v>
      </c>
    </row>
    <row r="93" spans="1:80" customFormat="1" x14ac:dyDescent="0.25">
      <c r="A93" s="26">
        <v>43530</v>
      </c>
      <c r="B93" s="27">
        <v>0.61728967592592598</v>
      </c>
      <c r="C93">
        <v>13.808999999999999</v>
      </c>
      <c r="D93">
        <v>1.8662000000000001</v>
      </c>
      <c r="E93">
        <v>18661.5625</v>
      </c>
      <c r="F93">
        <v>150.30000000000001</v>
      </c>
      <c r="G93">
        <v>0.9</v>
      </c>
      <c r="H93">
        <v>154.6</v>
      </c>
      <c r="J93">
        <v>0.2</v>
      </c>
      <c r="K93">
        <v>0.86750000000000005</v>
      </c>
      <c r="L93">
        <v>11.9794</v>
      </c>
      <c r="M93">
        <v>1.6189</v>
      </c>
      <c r="N93">
        <v>130.37989999999999</v>
      </c>
      <c r="O93">
        <v>0.78080000000000005</v>
      </c>
      <c r="P93">
        <v>131.19999999999999</v>
      </c>
      <c r="Q93">
        <v>105.8827</v>
      </c>
      <c r="R93">
        <v>0.6341</v>
      </c>
      <c r="S93">
        <v>106.5</v>
      </c>
      <c r="T93">
        <v>154.58420000000001</v>
      </c>
      <c r="W93">
        <v>0</v>
      </c>
      <c r="X93">
        <v>0.17349999999999999</v>
      </c>
      <c r="Y93">
        <v>12.5</v>
      </c>
      <c r="Z93">
        <v>868</v>
      </c>
      <c r="AA93">
        <v>858</v>
      </c>
      <c r="AB93">
        <v>875</v>
      </c>
      <c r="AC93">
        <v>88</v>
      </c>
      <c r="AD93">
        <v>25.77</v>
      </c>
      <c r="AE93">
        <v>0.59</v>
      </c>
      <c r="AF93">
        <v>981</v>
      </c>
      <c r="AG93">
        <v>1</v>
      </c>
      <c r="AH93">
        <v>37</v>
      </c>
      <c r="AI93">
        <v>35</v>
      </c>
      <c r="AJ93">
        <v>192</v>
      </c>
      <c r="AK93">
        <v>171</v>
      </c>
      <c r="AL93">
        <v>4.9000000000000004</v>
      </c>
      <c r="AM93">
        <v>174.6</v>
      </c>
      <c r="AN93" t="s">
        <v>155</v>
      </c>
      <c r="AO93">
        <v>2</v>
      </c>
      <c r="AP93" s="28">
        <v>0.82577546296296289</v>
      </c>
      <c r="AQ93">
        <v>47.164313999999997</v>
      </c>
      <c r="AR93">
        <v>-88.487363999999999</v>
      </c>
      <c r="AS93">
        <v>318.2</v>
      </c>
      <c r="AT93">
        <v>30.4</v>
      </c>
      <c r="AU93">
        <v>12</v>
      </c>
      <c r="AV93">
        <v>9</v>
      </c>
      <c r="AW93" t="s">
        <v>206</v>
      </c>
      <c r="AX93">
        <v>1.3</v>
      </c>
      <c r="AY93">
        <v>1</v>
      </c>
      <c r="AZ93">
        <v>1.9</v>
      </c>
      <c r="BA93">
        <v>14.686999999999999</v>
      </c>
      <c r="BB93">
        <v>13.98</v>
      </c>
      <c r="BC93">
        <v>0.95</v>
      </c>
      <c r="BD93">
        <v>15.272</v>
      </c>
      <c r="BE93">
        <v>2778.5990000000002</v>
      </c>
      <c r="BF93">
        <v>238.99700000000001</v>
      </c>
      <c r="BG93">
        <v>3.1669999999999998</v>
      </c>
      <c r="BH93">
        <v>1.9E-2</v>
      </c>
      <c r="BI93">
        <v>3.1859999999999999</v>
      </c>
      <c r="BJ93">
        <v>2.5720000000000001</v>
      </c>
      <c r="BK93">
        <v>1.4999999999999999E-2</v>
      </c>
      <c r="BL93">
        <v>2.5870000000000002</v>
      </c>
      <c r="BM93">
        <v>1.1386000000000001</v>
      </c>
      <c r="BQ93">
        <v>29.260999999999999</v>
      </c>
      <c r="BR93">
        <v>0.188058</v>
      </c>
      <c r="BS93">
        <v>-5</v>
      </c>
      <c r="BT93">
        <v>5.0000000000000001E-3</v>
      </c>
      <c r="BU93">
        <v>4.5956679999999999</v>
      </c>
      <c r="BW93" s="4">
        <f t="shared" si="14"/>
        <v>1.2141754856</v>
      </c>
      <c r="BX93" t="e">
        <v>#NAME?</v>
      </c>
      <c r="BY93" s="4">
        <f t="shared" si="15"/>
        <v>9453.2745523104186</v>
      </c>
      <c r="BZ93" s="4">
        <f t="shared" si="16"/>
        <v>813.10914535653865</v>
      </c>
      <c r="CA93" s="4">
        <f t="shared" si="17"/>
        <v>8.7503890084687992</v>
      </c>
      <c r="CB93" s="4">
        <f t="shared" si="18"/>
        <v>3.8737142010274401</v>
      </c>
    </row>
    <row r="94" spans="1:80" customFormat="1" x14ac:dyDescent="0.25">
      <c r="A94" s="26">
        <v>43530</v>
      </c>
      <c r="B94" s="27">
        <v>0.61730125000000002</v>
      </c>
      <c r="C94">
        <v>13.087</v>
      </c>
      <c r="D94">
        <v>2.4889999999999999</v>
      </c>
      <c r="E94">
        <v>24889.732528</v>
      </c>
      <c r="F94">
        <v>138.80000000000001</v>
      </c>
      <c r="G94">
        <v>1</v>
      </c>
      <c r="H94">
        <v>191.1</v>
      </c>
      <c r="J94">
        <v>0.1</v>
      </c>
      <c r="K94">
        <v>0.86750000000000005</v>
      </c>
      <c r="L94">
        <v>11.3528</v>
      </c>
      <c r="M94">
        <v>2.1591999999999998</v>
      </c>
      <c r="N94">
        <v>120.3865</v>
      </c>
      <c r="O94">
        <v>0.86750000000000005</v>
      </c>
      <c r="P94">
        <v>121.3</v>
      </c>
      <c r="Q94">
        <v>97.766999999999996</v>
      </c>
      <c r="R94">
        <v>0.70450000000000002</v>
      </c>
      <c r="S94">
        <v>98.5</v>
      </c>
      <c r="T94">
        <v>191.0701</v>
      </c>
      <c r="W94">
        <v>0</v>
      </c>
      <c r="X94">
        <v>8.6699999999999999E-2</v>
      </c>
      <c r="Y94">
        <v>12.5</v>
      </c>
      <c r="Z94">
        <v>867</v>
      </c>
      <c r="AA94">
        <v>857</v>
      </c>
      <c r="AB94">
        <v>875</v>
      </c>
      <c r="AC94">
        <v>88</v>
      </c>
      <c r="AD94">
        <v>25.77</v>
      </c>
      <c r="AE94">
        <v>0.59</v>
      </c>
      <c r="AF94">
        <v>981</v>
      </c>
      <c r="AG94">
        <v>1</v>
      </c>
      <c r="AH94">
        <v>37</v>
      </c>
      <c r="AI94">
        <v>35</v>
      </c>
      <c r="AJ94">
        <v>192</v>
      </c>
      <c r="AK94">
        <v>171</v>
      </c>
      <c r="AL94">
        <v>5</v>
      </c>
      <c r="AM94">
        <v>174.9</v>
      </c>
      <c r="AN94" t="s">
        <v>155</v>
      </c>
      <c r="AO94">
        <v>2</v>
      </c>
      <c r="AP94" s="28">
        <v>0.82578703703703704</v>
      </c>
      <c r="AQ94">
        <v>47.164276999999998</v>
      </c>
      <c r="AR94">
        <v>-88.487506999999994</v>
      </c>
      <c r="AS94">
        <v>318.39999999999998</v>
      </c>
      <c r="AT94">
        <v>28</v>
      </c>
      <c r="AU94">
        <v>12</v>
      </c>
      <c r="AV94">
        <v>10</v>
      </c>
      <c r="AW94" t="s">
        <v>207</v>
      </c>
      <c r="AX94">
        <v>1.1707000000000001</v>
      </c>
      <c r="AY94">
        <v>1.0430999999999999</v>
      </c>
      <c r="AZ94">
        <v>1.9</v>
      </c>
      <c r="BA94">
        <v>14.686999999999999</v>
      </c>
      <c r="BB94">
        <v>13.98</v>
      </c>
      <c r="BC94">
        <v>0.95</v>
      </c>
      <c r="BD94">
        <v>15.275</v>
      </c>
      <c r="BE94">
        <v>2649.3809999999999</v>
      </c>
      <c r="BF94">
        <v>320.70400000000001</v>
      </c>
      <c r="BG94">
        <v>2.9420000000000002</v>
      </c>
      <c r="BH94">
        <v>2.1000000000000001E-2</v>
      </c>
      <c r="BI94">
        <v>2.9630000000000001</v>
      </c>
      <c r="BJ94">
        <v>2.3889999999999998</v>
      </c>
      <c r="BK94">
        <v>1.7000000000000001E-2</v>
      </c>
      <c r="BL94">
        <v>2.407</v>
      </c>
      <c r="BM94">
        <v>1.4158999999999999</v>
      </c>
      <c r="BQ94">
        <v>14.72</v>
      </c>
      <c r="BR94">
        <v>0.191529</v>
      </c>
      <c r="BS94">
        <v>-5</v>
      </c>
      <c r="BT94">
        <v>5.0000000000000001E-3</v>
      </c>
      <c r="BU94">
        <v>4.6804899999999998</v>
      </c>
      <c r="BW94" s="4">
        <f t="shared" si="14"/>
        <v>1.236585458</v>
      </c>
      <c r="BX94" t="e">
        <v>#NAME?</v>
      </c>
      <c r="BY94" s="4">
        <f t="shared" si="15"/>
        <v>9180.0170651336066</v>
      </c>
      <c r="BZ94" s="4">
        <f t="shared" si="16"/>
        <v>1111.2286956298879</v>
      </c>
      <c r="CA94" s="4">
        <f t="shared" si="17"/>
        <v>8.2778055585829993</v>
      </c>
      <c r="CB94" s="4">
        <f t="shared" si="18"/>
        <v>4.9060464170772988</v>
      </c>
    </row>
    <row r="95" spans="1:80" customFormat="1" x14ac:dyDescent="0.25">
      <c r="A95" s="26">
        <v>43530</v>
      </c>
      <c r="B95" s="27">
        <v>0.61731282407407406</v>
      </c>
      <c r="C95">
        <v>13.321999999999999</v>
      </c>
      <c r="D95">
        <v>2.9070999999999998</v>
      </c>
      <c r="E95">
        <v>29070.652173999999</v>
      </c>
      <c r="F95">
        <v>129.30000000000001</v>
      </c>
      <c r="G95">
        <v>1</v>
      </c>
      <c r="H95">
        <v>239.7</v>
      </c>
      <c r="J95">
        <v>0.1</v>
      </c>
      <c r="K95">
        <v>0.86199999999999999</v>
      </c>
      <c r="L95">
        <v>11.483700000000001</v>
      </c>
      <c r="M95">
        <v>2.5059999999999998</v>
      </c>
      <c r="N95">
        <v>111.4175</v>
      </c>
      <c r="O95">
        <v>0.86199999999999999</v>
      </c>
      <c r="P95">
        <v>112.3</v>
      </c>
      <c r="Q95">
        <v>90.483199999999997</v>
      </c>
      <c r="R95">
        <v>0.70009999999999994</v>
      </c>
      <c r="S95">
        <v>91.2</v>
      </c>
      <c r="T95">
        <v>239.6953</v>
      </c>
      <c r="W95">
        <v>0</v>
      </c>
      <c r="X95">
        <v>8.6199999999999999E-2</v>
      </c>
      <c r="Y95">
        <v>12.4</v>
      </c>
      <c r="Z95">
        <v>865</v>
      </c>
      <c r="AA95">
        <v>854</v>
      </c>
      <c r="AB95">
        <v>872</v>
      </c>
      <c r="AC95">
        <v>88</v>
      </c>
      <c r="AD95">
        <v>25.77</v>
      </c>
      <c r="AE95">
        <v>0.59</v>
      </c>
      <c r="AF95">
        <v>981</v>
      </c>
      <c r="AG95">
        <v>1</v>
      </c>
      <c r="AH95">
        <v>37</v>
      </c>
      <c r="AI95">
        <v>35</v>
      </c>
      <c r="AJ95">
        <v>192</v>
      </c>
      <c r="AK95">
        <v>170.2</v>
      </c>
      <c r="AL95">
        <v>4.9000000000000004</v>
      </c>
      <c r="AM95">
        <v>175</v>
      </c>
      <c r="AN95" t="s">
        <v>155</v>
      </c>
      <c r="AO95">
        <v>2</v>
      </c>
      <c r="AP95" s="28">
        <v>0.82579861111111119</v>
      </c>
      <c r="AQ95">
        <v>47.164237999999997</v>
      </c>
      <c r="AR95">
        <v>-88.487649000000005</v>
      </c>
      <c r="AS95">
        <v>318.60000000000002</v>
      </c>
      <c r="AT95">
        <v>26.9</v>
      </c>
      <c r="AU95">
        <v>12</v>
      </c>
      <c r="AV95">
        <v>10</v>
      </c>
      <c r="AW95" t="s">
        <v>207</v>
      </c>
      <c r="AX95">
        <v>1</v>
      </c>
      <c r="AY95">
        <v>1.1000000000000001</v>
      </c>
      <c r="AZ95">
        <v>1.9</v>
      </c>
      <c r="BA95">
        <v>14.686999999999999</v>
      </c>
      <c r="BB95">
        <v>13.39</v>
      </c>
      <c r="BC95">
        <v>0.91</v>
      </c>
      <c r="BD95">
        <v>16.006</v>
      </c>
      <c r="BE95">
        <v>2587.3739999999998</v>
      </c>
      <c r="BF95">
        <v>359.35899999999998</v>
      </c>
      <c r="BG95">
        <v>2.629</v>
      </c>
      <c r="BH95">
        <v>0.02</v>
      </c>
      <c r="BI95">
        <v>2.649</v>
      </c>
      <c r="BJ95">
        <v>2.1349999999999998</v>
      </c>
      <c r="BK95">
        <v>1.7000000000000001E-2</v>
      </c>
      <c r="BL95">
        <v>2.1509999999999998</v>
      </c>
      <c r="BM95">
        <v>1.7149000000000001</v>
      </c>
      <c r="BQ95">
        <v>14.122</v>
      </c>
      <c r="BR95">
        <v>0.146478</v>
      </c>
      <c r="BS95">
        <v>-5</v>
      </c>
      <c r="BT95">
        <v>5.8430000000000001E-3</v>
      </c>
      <c r="BU95">
        <v>3.5795560000000002</v>
      </c>
      <c r="BW95" s="4">
        <f t="shared" si="14"/>
        <v>0.94571869519999996</v>
      </c>
      <c r="BX95" t="e">
        <v>#NAME?</v>
      </c>
      <c r="BY95" s="4">
        <f t="shared" si="15"/>
        <v>6856.3995882363424</v>
      </c>
      <c r="BZ95" s="4">
        <f t="shared" si="16"/>
        <v>952.28169550634107</v>
      </c>
      <c r="CA95" s="4">
        <f t="shared" si="17"/>
        <v>5.657633230017999</v>
      </c>
      <c r="CB95" s="4">
        <f t="shared" si="18"/>
        <v>4.5443912066313201</v>
      </c>
    </row>
    <row r="96" spans="1:80" customFormat="1" x14ac:dyDescent="0.25">
      <c r="A96" s="26">
        <v>43530</v>
      </c>
      <c r="B96" s="27">
        <v>0.6173243981481481</v>
      </c>
      <c r="C96">
        <v>12.879</v>
      </c>
      <c r="D96">
        <v>3.3668</v>
      </c>
      <c r="E96">
        <v>33668.300429000003</v>
      </c>
      <c r="F96">
        <v>118.9</v>
      </c>
      <c r="G96">
        <v>1</v>
      </c>
      <c r="H96">
        <v>273</v>
      </c>
      <c r="J96">
        <v>0.1</v>
      </c>
      <c r="K96">
        <v>0.86129999999999995</v>
      </c>
      <c r="L96">
        <v>11.0929</v>
      </c>
      <c r="M96">
        <v>2.8997999999999999</v>
      </c>
      <c r="N96">
        <v>102.4395</v>
      </c>
      <c r="O96">
        <v>0.86129999999999995</v>
      </c>
      <c r="P96">
        <v>103.3</v>
      </c>
      <c r="Q96">
        <v>83.192099999999996</v>
      </c>
      <c r="R96">
        <v>0.69950000000000001</v>
      </c>
      <c r="S96">
        <v>83.9</v>
      </c>
      <c r="T96">
        <v>273.01389999999998</v>
      </c>
      <c r="W96">
        <v>0</v>
      </c>
      <c r="X96">
        <v>8.6099999999999996E-2</v>
      </c>
      <c r="Y96">
        <v>12.5</v>
      </c>
      <c r="Z96">
        <v>862</v>
      </c>
      <c r="AA96">
        <v>853</v>
      </c>
      <c r="AB96">
        <v>871</v>
      </c>
      <c r="AC96">
        <v>88</v>
      </c>
      <c r="AD96">
        <v>25.77</v>
      </c>
      <c r="AE96">
        <v>0.59</v>
      </c>
      <c r="AF96">
        <v>981</v>
      </c>
      <c r="AG96">
        <v>1</v>
      </c>
      <c r="AH96">
        <v>37</v>
      </c>
      <c r="AI96">
        <v>35</v>
      </c>
      <c r="AJ96">
        <v>192</v>
      </c>
      <c r="AK96">
        <v>170</v>
      </c>
      <c r="AL96">
        <v>5</v>
      </c>
      <c r="AM96">
        <v>175</v>
      </c>
      <c r="AN96" t="s">
        <v>155</v>
      </c>
      <c r="AO96">
        <v>2</v>
      </c>
      <c r="AP96" s="28">
        <v>0.82581018518518512</v>
      </c>
      <c r="AQ96">
        <v>47.164203000000001</v>
      </c>
      <c r="AR96">
        <v>-88.487796000000003</v>
      </c>
      <c r="AS96">
        <v>318.8</v>
      </c>
      <c r="AT96">
        <v>26.7</v>
      </c>
      <c r="AU96">
        <v>12</v>
      </c>
      <c r="AV96">
        <v>10</v>
      </c>
      <c r="AW96" t="s">
        <v>207</v>
      </c>
      <c r="AX96">
        <v>1.0430999999999999</v>
      </c>
      <c r="AY96">
        <v>1.0569</v>
      </c>
      <c r="AZ96">
        <v>1.9</v>
      </c>
      <c r="BA96">
        <v>14.686999999999999</v>
      </c>
      <c r="BB96">
        <v>13.32</v>
      </c>
      <c r="BC96">
        <v>0.91</v>
      </c>
      <c r="BD96">
        <v>16.106000000000002</v>
      </c>
      <c r="BE96">
        <v>2498.17</v>
      </c>
      <c r="BF96">
        <v>415.64400000000001</v>
      </c>
      <c r="BG96">
        <v>2.4159999999999999</v>
      </c>
      <c r="BH96">
        <v>0.02</v>
      </c>
      <c r="BI96">
        <v>2.4359999999999999</v>
      </c>
      <c r="BJ96">
        <v>1.962</v>
      </c>
      <c r="BK96">
        <v>1.6E-2</v>
      </c>
      <c r="BL96">
        <v>1.978</v>
      </c>
      <c r="BM96">
        <v>1.9523999999999999</v>
      </c>
      <c r="BQ96">
        <v>14.103</v>
      </c>
      <c r="BR96">
        <v>0.14727299999999999</v>
      </c>
      <c r="BS96">
        <v>-5</v>
      </c>
      <c r="BT96">
        <v>5.1570000000000001E-3</v>
      </c>
      <c r="BU96">
        <v>3.5989840000000002</v>
      </c>
      <c r="BW96" s="4">
        <f t="shared" si="14"/>
        <v>0.95085157279999999</v>
      </c>
      <c r="BX96" t="e">
        <v>#NAME?</v>
      </c>
      <c r="BY96" s="4">
        <f t="shared" si="15"/>
        <v>6655.9439180249838</v>
      </c>
      <c r="BZ96" s="4">
        <f t="shared" si="16"/>
        <v>1107.4118870467489</v>
      </c>
      <c r="CA96" s="4">
        <f t="shared" si="17"/>
        <v>5.2274112519023994</v>
      </c>
      <c r="CB96" s="4">
        <f t="shared" si="18"/>
        <v>5.2018337044924792</v>
      </c>
    </row>
    <row r="97" spans="1:80" customFormat="1" x14ac:dyDescent="0.25">
      <c r="A97" s="26">
        <v>43530</v>
      </c>
      <c r="B97" s="27">
        <v>0.61733597222222225</v>
      </c>
      <c r="C97">
        <v>12.881</v>
      </c>
      <c r="D97">
        <v>3.6595</v>
      </c>
      <c r="E97">
        <v>36595.339055999997</v>
      </c>
      <c r="F97">
        <v>107.7</v>
      </c>
      <c r="G97">
        <v>1</v>
      </c>
      <c r="H97">
        <v>345.4</v>
      </c>
      <c r="J97">
        <v>0</v>
      </c>
      <c r="K97">
        <v>0.85860000000000003</v>
      </c>
      <c r="L97">
        <v>11.0593</v>
      </c>
      <c r="M97">
        <v>3.1421000000000001</v>
      </c>
      <c r="N97">
        <v>92.474000000000004</v>
      </c>
      <c r="O97">
        <v>0.85860000000000003</v>
      </c>
      <c r="P97">
        <v>93.3</v>
      </c>
      <c r="Q97">
        <v>75.099000000000004</v>
      </c>
      <c r="R97">
        <v>0.69730000000000003</v>
      </c>
      <c r="S97">
        <v>75.8</v>
      </c>
      <c r="T97">
        <v>345.41359999999997</v>
      </c>
      <c r="W97">
        <v>0</v>
      </c>
      <c r="X97">
        <v>0</v>
      </c>
      <c r="Y97">
        <v>12.5</v>
      </c>
      <c r="Z97">
        <v>864</v>
      </c>
      <c r="AA97">
        <v>853</v>
      </c>
      <c r="AB97">
        <v>872</v>
      </c>
      <c r="AC97">
        <v>88</v>
      </c>
      <c r="AD97">
        <v>25.77</v>
      </c>
      <c r="AE97">
        <v>0.59</v>
      </c>
      <c r="AF97">
        <v>981</v>
      </c>
      <c r="AG97">
        <v>1</v>
      </c>
      <c r="AH97">
        <v>37</v>
      </c>
      <c r="AI97">
        <v>35</v>
      </c>
      <c r="AJ97">
        <v>192</v>
      </c>
      <c r="AK97">
        <v>170.8</v>
      </c>
      <c r="AL97">
        <v>4.9000000000000004</v>
      </c>
      <c r="AM97">
        <v>175</v>
      </c>
      <c r="AN97" t="s">
        <v>155</v>
      </c>
      <c r="AO97">
        <v>2</v>
      </c>
      <c r="AP97" s="28">
        <v>0.82582175925925927</v>
      </c>
      <c r="AQ97">
        <v>47.164185000000003</v>
      </c>
      <c r="AR97">
        <v>-88.487941000000006</v>
      </c>
      <c r="AS97">
        <v>319</v>
      </c>
      <c r="AT97">
        <v>25.9</v>
      </c>
      <c r="AU97">
        <v>12</v>
      </c>
      <c r="AV97">
        <v>10</v>
      </c>
      <c r="AW97" t="s">
        <v>207</v>
      </c>
      <c r="AX97">
        <v>1.1000000000000001</v>
      </c>
      <c r="AY97">
        <v>1</v>
      </c>
      <c r="AZ97">
        <v>1.9</v>
      </c>
      <c r="BA97">
        <v>14.686999999999999</v>
      </c>
      <c r="BB97">
        <v>13.05</v>
      </c>
      <c r="BC97">
        <v>0.89</v>
      </c>
      <c r="BD97">
        <v>16.468</v>
      </c>
      <c r="BE97">
        <v>2452.7150000000001</v>
      </c>
      <c r="BF97">
        <v>443.52</v>
      </c>
      <c r="BG97">
        <v>2.1480000000000001</v>
      </c>
      <c r="BH97">
        <v>0.02</v>
      </c>
      <c r="BI97">
        <v>2.1680000000000001</v>
      </c>
      <c r="BJ97">
        <v>1.744</v>
      </c>
      <c r="BK97">
        <v>1.6E-2</v>
      </c>
      <c r="BL97">
        <v>1.76</v>
      </c>
      <c r="BM97">
        <v>2.4325999999999999</v>
      </c>
      <c r="BQ97">
        <v>0</v>
      </c>
      <c r="BR97">
        <v>0.15321499999999999</v>
      </c>
      <c r="BS97">
        <v>-5</v>
      </c>
      <c r="BT97">
        <v>5.0000000000000001E-3</v>
      </c>
      <c r="BU97">
        <v>3.744192</v>
      </c>
      <c r="BW97" s="4">
        <f t="shared" si="14"/>
        <v>0.98921552639999999</v>
      </c>
      <c r="BX97" t="e">
        <v>#NAME?</v>
      </c>
      <c r="BY97" s="4">
        <f t="shared" si="15"/>
        <v>6798.4975829115838</v>
      </c>
      <c r="BZ97" s="4">
        <f t="shared" si="16"/>
        <v>1229.3599737323518</v>
      </c>
      <c r="CA97" s="4">
        <f t="shared" si="17"/>
        <v>4.8340633887743998</v>
      </c>
      <c r="CB97" s="4">
        <f t="shared" si="18"/>
        <v>6.7427423162457591</v>
      </c>
    </row>
    <row r="98" spans="1:80" customFormat="1" x14ac:dyDescent="0.25">
      <c r="A98" s="26">
        <v>43530</v>
      </c>
      <c r="B98" s="27">
        <v>0.61734754629629629</v>
      </c>
      <c r="C98">
        <v>12.943</v>
      </c>
      <c r="D98">
        <v>3.3904999999999998</v>
      </c>
      <c r="E98">
        <v>33904.873881</v>
      </c>
      <c r="F98">
        <v>96.8</v>
      </c>
      <c r="G98">
        <v>1.1000000000000001</v>
      </c>
      <c r="H98">
        <v>400.6</v>
      </c>
      <c r="J98">
        <v>0</v>
      </c>
      <c r="K98">
        <v>0.86040000000000005</v>
      </c>
      <c r="L98">
        <v>11.136799999999999</v>
      </c>
      <c r="M98">
        <v>2.9173</v>
      </c>
      <c r="N98">
        <v>83.289500000000004</v>
      </c>
      <c r="O98">
        <v>0.9234</v>
      </c>
      <c r="P98">
        <v>84.2</v>
      </c>
      <c r="Q98">
        <v>67.640199999999993</v>
      </c>
      <c r="R98">
        <v>0.74990000000000001</v>
      </c>
      <c r="S98">
        <v>68.400000000000006</v>
      </c>
      <c r="T98">
        <v>400.57830000000001</v>
      </c>
      <c r="W98">
        <v>0</v>
      </c>
      <c r="X98">
        <v>0</v>
      </c>
      <c r="Y98">
        <v>12.5</v>
      </c>
      <c r="Z98">
        <v>864</v>
      </c>
      <c r="AA98">
        <v>854</v>
      </c>
      <c r="AB98">
        <v>871</v>
      </c>
      <c r="AC98">
        <v>88</v>
      </c>
      <c r="AD98">
        <v>25.77</v>
      </c>
      <c r="AE98">
        <v>0.59</v>
      </c>
      <c r="AF98">
        <v>981</v>
      </c>
      <c r="AG98">
        <v>1</v>
      </c>
      <c r="AH98">
        <v>37</v>
      </c>
      <c r="AI98">
        <v>35</v>
      </c>
      <c r="AJ98">
        <v>191.2</v>
      </c>
      <c r="AK98">
        <v>171</v>
      </c>
      <c r="AL98">
        <v>4.9000000000000004</v>
      </c>
      <c r="AM98">
        <v>175</v>
      </c>
      <c r="AN98" t="s">
        <v>155</v>
      </c>
      <c r="AO98">
        <v>2</v>
      </c>
      <c r="AP98" s="28">
        <v>0.82583333333333331</v>
      </c>
      <c r="AQ98">
        <v>47.164180000000002</v>
      </c>
      <c r="AR98">
        <v>-88.488074999999995</v>
      </c>
      <c r="AS98">
        <v>319.3</v>
      </c>
      <c r="AT98">
        <v>24.1</v>
      </c>
      <c r="AU98">
        <v>12</v>
      </c>
      <c r="AV98">
        <v>10</v>
      </c>
      <c r="AW98" t="s">
        <v>207</v>
      </c>
      <c r="AX98">
        <v>1.3586</v>
      </c>
      <c r="AY98">
        <v>1</v>
      </c>
      <c r="AZ98">
        <v>2.0724</v>
      </c>
      <c r="BA98">
        <v>14.686999999999999</v>
      </c>
      <c r="BB98">
        <v>13.24</v>
      </c>
      <c r="BC98">
        <v>0.9</v>
      </c>
      <c r="BD98">
        <v>16.218</v>
      </c>
      <c r="BE98">
        <v>2494.8139999999999</v>
      </c>
      <c r="BF98">
        <v>415.952</v>
      </c>
      <c r="BG98">
        <v>1.954</v>
      </c>
      <c r="BH98">
        <v>2.1999999999999999E-2</v>
      </c>
      <c r="BI98">
        <v>1.976</v>
      </c>
      <c r="BJ98">
        <v>1.587</v>
      </c>
      <c r="BK98">
        <v>1.7999999999999999E-2</v>
      </c>
      <c r="BL98">
        <v>1.6040000000000001</v>
      </c>
      <c r="BM98">
        <v>2.8496000000000001</v>
      </c>
      <c r="BQ98">
        <v>0</v>
      </c>
      <c r="BR98">
        <v>0.14135500000000001</v>
      </c>
      <c r="BS98">
        <v>-5</v>
      </c>
      <c r="BT98">
        <v>5.0000000000000001E-3</v>
      </c>
      <c r="BU98">
        <v>3.4543629999999999</v>
      </c>
      <c r="BW98" s="4">
        <f t="shared" si="14"/>
        <v>0.91264270459999997</v>
      </c>
      <c r="BX98" t="e">
        <v>#NAME?</v>
      </c>
      <c r="BY98" s="4">
        <f t="shared" si="15"/>
        <v>6379.9003463287227</v>
      </c>
      <c r="BZ98" s="4">
        <f t="shared" si="16"/>
        <v>1063.6994617058126</v>
      </c>
      <c r="CA98" s="4">
        <f t="shared" si="17"/>
        <v>4.0583794421642994</v>
      </c>
      <c r="CB98" s="4">
        <f t="shared" si="18"/>
        <v>7.2871821413934397</v>
      </c>
    </row>
    <row r="99" spans="1:80" customFormat="1" x14ac:dyDescent="0.25">
      <c r="A99" s="26">
        <v>43530</v>
      </c>
      <c r="B99" s="27">
        <v>0.61735912037037044</v>
      </c>
      <c r="C99">
        <v>12.773</v>
      </c>
      <c r="D99">
        <v>3.2393999999999998</v>
      </c>
      <c r="E99">
        <v>32393.654484999999</v>
      </c>
      <c r="F99">
        <v>88.8</v>
      </c>
      <c r="G99">
        <v>1.1000000000000001</v>
      </c>
      <c r="H99">
        <v>430.4</v>
      </c>
      <c r="J99">
        <v>0</v>
      </c>
      <c r="K99">
        <v>0.86299999999999999</v>
      </c>
      <c r="L99">
        <v>11.0237</v>
      </c>
      <c r="M99">
        <v>2.7955999999999999</v>
      </c>
      <c r="N99">
        <v>76.620400000000004</v>
      </c>
      <c r="O99">
        <v>0.94930000000000003</v>
      </c>
      <c r="P99">
        <v>77.599999999999994</v>
      </c>
      <c r="Q99">
        <v>62.2241</v>
      </c>
      <c r="R99">
        <v>0.77090000000000003</v>
      </c>
      <c r="S99">
        <v>63</v>
      </c>
      <c r="T99">
        <v>430.4452</v>
      </c>
      <c r="W99">
        <v>0</v>
      </c>
      <c r="X99">
        <v>0</v>
      </c>
      <c r="Y99">
        <v>12.5</v>
      </c>
      <c r="Z99">
        <v>864</v>
      </c>
      <c r="AA99">
        <v>854</v>
      </c>
      <c r="AB99">
        <v>871</v>
      </c>
      <c r="AC99">
        <v>88</v>
      </c>
      <c r="AD99">
        <v>25.77</v>
      </c>
      <c r="AE99">
        <v>0.59</v>
      </c>
      <c r="AF99">
        <v>981</v>
      </c>
      <c r="AG99">
        <v>1</v>
      </c>
      <c r="AH99">
        <v>37</v>
      </c>
      <c r="AI99">
        <v>35</v>
      </c>
      <c r="AJ99">
        <v>191</v>
      </c>
      <c r="AK99">
        <v>171</v>
      </c>
      <c r="AL99">
        <v>4.9000000000000004</v>
      </c>
      <c r="AM99">
        <v>175</v>
      </c>
      <c r="AN99" t="s">
        <v>155</v>
      </c>
      <c r="AO99">
        <v>2</v>
      </c>
      <c r="AP99" s="28">
        <v>0.82584490740740746</v>
      </c>
      <c r="AQ99">
        <v>47.164192</v>
      </c>
      <c r="AR99">
        <v>-88.488201000000004</v>
      </c>
      <c r="AS99">
        <v>319.39999999999998</v>
      </c>
      <c r="AT99">
        <v>22.6</v>
      </c>
      <c r="AU99">
        <v>12</v>
      </c>
      <c r="AV99">
        <v>10</v>
      </c>
      <c r="AW99" t="s">
        <v>207</v>
      </c>
      <c r="AX99">
        <v>1.7</v>
      </c>
      <c r="AY99">
        <v>1.1724000000000001</v>
      </c>
      <c r="AZ99">
        <v>2.4293</v>
      </c>
      <c r="BA99">
        <v>14.686999999999999</v>
      </c>
      <c r="BB99">
        <v>13.5</v>
      </c>
      <c r="BC99">
        <v>0.92</v>
      </c>
      <c r="BD99">
        <v>15.872999999999999</v>
      </c>
      <c r="BE99">
        <v>2510.9</v>
      </c>
      <c r="BF99">
        <v>405.28199999999998</v>
      </c>
      <c r="BG99">
        <v>1.8280000000000001</v>
      </c>
      <c r="BH99">
        <v>2.3E-2</v>
      </c>
      <c r="BI99">
        <v>1.85</v>
      </c>
      <c r="BJ99">
        <v>1.484</v>
      </c>
      <c r="BK99">
        <v>1.7999999999999999E-2</v>
      </c>
      <c r="BL99">
        <v>1.5029999999999999</v>
      </c>
      <c r="BM99">
        <v>3.1133999999999999</v>
      </c>
      <c r="BQ99">
        <v>0</v>
      </c>
      <c r="BR99">
        <v>0.15163199999999999</v>
      </c>
      <c r="BS99">
        <v>-5</v>
      </c>
      <c r="BT99">
        <v>5.0000000000000001E-3</v>
      </c>
      <c r="BU99">
        <v>3.7055159999999998</v>
      </c>
      <c r="BW99" s="4">
        <f t="shared" si="14"/>
        <v>0.97899732719999988</v>
      </c>
      <c r="BX99" t="e">
        <v>#NAME?</v>
      </c>
      <c r="BY99" s="4">
        <f t="shared" si="15"/>
        <v>6887.8845460933198</v>
      </c>
      <c r="BZ99" s="4">
        <f t="shared" si="16"/>
        <v>1111.7669459595334</v>
      </c>
      <c r="CA99" s="4">
        <f t="shared" si="17"/>
        <v>4.0708991462831996</v>
      </c>
      <c r="CB99" s="4">
        <f t="shared" si="18"/>
        <v>8.5406586267103179</v>
      </c>
    </row>
    <row r="100" spans="1:80" customFormat="1" x14ac:dyDescent="0.25">
      <c r="A100" s="26">
        <v>43530</v>
      </c>
      <c r="B100" s="27">
        <v>0.61737069444444448</v>
      </c>
      <c r="C100">
        <v>12.602</v>
      </c>
      <c r="D100">
        <v>3.7122000000000002</v>
      </c>
      <c r="E100">
        <v>37121.978387000003</v>
      </c>
      <c r="F100">
        <v>81.400000000000006</v>
      </c>
      <c r="G100">
        <v>1.1000000000000001</v>
      </c>
      <c r="H100">
        <v>491.4</v>
      </c>
      <c r="J100">
        <v>0</v>
      </c>
      <c r="K100">
        <v>0.86009999999999998</v>
      </c>
      <c r="L100">
        <v>10.838200000000001</v>
      </c>
      <c r="M100">
        <v>3.1926999999999999</v>
      </c>
      <c r="N100">
        <v>70.026700000000005</v>
      </c>
      <c r="O100">
        <v>0.94610000000000005</v>
      </c>
      <c r="P100">
        <v>71</v>
      </c>
      <c r="Q100">
        <v>56.869300000000003</v>
      </c>
      <c r="R100">
        <v>0.76829999999999998</v>
      </c>
      <c r="S100">
        <v>57.6</v>
      </c>
      <c r="T100">
        <v>491.41489999999999</v>
      </c>
      <c r="W100">
        <v>0</v>
      </c>
      <c r="X100">
        <v>0</v>
      </c>
      <c r="Y100">
        <v>12.4</v>
      </c>
      <c r="Z100">
        <v>867</v>
      </c>
      <c r="AA100">
        <v>856</v>
      </c>
      <c r="AB100">
        <v>874</v>
      </c>
      <c r="AC100">
        <v>88</v>
      </c>
      <c r="AD100">
        <v>25.77</v>
      </c>
      <c r="AE100">
        <v>0.59</v>
      </c>
      <c r="AF100">
        <v>981</v>
      </c>
      <c r="AG100">
        <v>1</v>
      </c>
      <c r="AH100">
        <v>37</v>
      </c>
      <c r="AI100">
        <v>35</v>
      </c>
      <c r="AJ100">
        <v>191</v>
      </c>
      <c r="AK100">
        <v>170.2</v>
      </c>
      <c r="AL100">
        <v>4.9000000000000004</v>
      </c>
      <c r="AM100">
        <v>174.9</v>
      </c>
      <c r="AN100" t="s">
        <v>155</v>
      </c>
      <c r="AO100">
        <v>2</v>
      </c>
      <c r="AP100" s="28">
        <v>0.82585648148148139</v>
      </c>
      <c r="AQ100">
        <v>47.164217000000001</v>
      </c>
      <c r="AR100">
        <v>-88.488316999999995</v>
      </c>
      <c r="AS100">
        <v>319.5</v>
      </c>
      <c r="AT100">
        <v>21.3</v>
      </c>
      <c r="AU100">
        <v>12</v>
      </c>
      <c r="AV100">
        <v>10</v>
      </c>
      <c r="AW100" t="s">
        <v>207</v>
      </c>
      <c r="AX100">
        <v>1.5277719999999999</v>
      </c>
      <c r="AY100">
        <v>1.443057</v>
      </c>
      <c r="AZ100">
        <v>2.6430570000000002</v>
      </c>
      <c r="BA100">
        <v>14.686999999999999</v>
      </c>
      <c r="BB100">
        <v>13.2</v>
      </c>
      <c r="BC100">
        <v>0.9</v>
      </c>
      <c r="BD100">
        <v>16.27</v>
      </c>
      <c r="BE100">
        <v>2430.3539999999998</v>
      </c>
      <c r="BF100">
        <v>455.67399999999998</v>
      </c>
      <c r="BG100">
        <v>1.6439999999999999</v>
      </c>
      <c r="BH100">
        <v>2.1999999999999999E-2</v>
      </c>
      <c r="BI100">
        <v>1.667</v>
      </c>
      <c r="BJ100">
        <v>1.335</v>
      </c>
      <c r="BK100">
        <v>1.7999999999999999E-2</v>
      </c>
      <c r="BL100">
        <v>1.353</v>
      </c>
      <c r="BM100">
        <v>3.4992000000000001</v>
      </c>
      <c r="BQ100">
        <v>0</v>
      </c>
      <c r="BR100">
        <v>0.17760000000000001</v>
      </c>
      <c r="BS100">
        <v>-5</v>
      </c>
      <c r="BT100">
        <v>5.0000000000000001E-3</v>
      </c>
      <c r="BU100">
        <v>4.34009</v>
      </c>
      <c r="BW100" s="4">
        <f t="shared" si="14"/>
        <v>1.1466517780000001</v>
      </c>
      <c r="BX100" t="e">
        <v>#NAME?</v>
      </c>
      <c r="BY100" s="4">
        <f t="shared" si="15"/>
        <v>7808.6511545039575</v>
      </c>
      <c r="BZ100" s="4">
        <f t="shared" si="16"/>
        <v>1464.0662661395977</v>
      </c>
      <c r="CA100" s="4">
        <f t="shared" si="17"/>
        <v>4.2893131170449994</v>
      </c>
      <c r="CB100" s="4">
        <f t="shared" si="18"/>
        <v>11.242819819598401</v>
      </c>
    </row>
    <row r="101" spans="1:80" customFormat="1" x14ac:dyDescent="0.25">
      <c r="A101" s="26">
        <v>43530</v>
      </c>
      <c r="B101" s="27">
        <v>0.61738226851851852</v>
      </c>
      <c r="C101">
        <v>12.189</v>
      </c>
      <c r="D101">
        <v>4.3878000000000004</v>
      </c>
      <c r="E101">
        <v>43878.397328999999</v>
      </c>
      <c r="F101">
        <v>75.8</v>
      </c>
      <c r="G101">
        <v>1.1000000000000001</v>
      </c>
      <c r="H101">
        <v>580.79999999999995</v>
      </c>
      <c r="J101">
        <v>0</v>
      </c>
      <c r="K101">
        <v>0.85709999999999997</v>
      </c>
      <c r="L101">
        <v>10.4468</v>
      </c>
      <c r="M101">
        <v>3.7606000000000002</v>
      </c>
      <c r="N101">
        <v>64.966899999999995</v>
      </c>
      <c r="O101">
        <v>0.94279999999999997</v>
      </c>
      <c r="P101">
        <v>65.900000000000006</v>
      </c>
      <c r="Q101">
        <v>52.760199999999998</v>
      </c>
      <c r="R101">
        <v>0.76559999999999995</v>
      </c>
      <c r="S101">
        <v>53.5</v>
      </c>
      <c r="T101">
        <v>580.78459999999995</v>
      </c>
      <c r="W101">
        <v>0</v>
      </c>
      <c r="X101">
        <v>0</v>
      </c>
      <c r="Y101">
        <v>12.5</v>
      </c>
      <c r="Z101">
        <v>866</v>
      </c>
      <c r="AA101">
        <v>856</v>
      </c>
      <c r="AB101">
        <v>874</v>
      </c>
      <c r="AC101">
        <v>88</v>
      </c>
      <c r="AD101">
        <v>25.77</v>
      </c>
      <c r="AE101">
        <v>0.59</v>
      </c>
      <c r="AF101">
        <v>981</v>
      </c>
      <c r="AG101">
        <v>1</v>
      </c>
      <c r="AH101">
        <v>37</v>
      </c>
      <c r="AI101">
        <v>35</v>
      </c>
      <c r="AJ101">
        <v>191</v>
      </c>
      <c r="AK101">
        <v>170</v>
      </c>
      <c r="AL101">
        <v>4.9000000000000004</v>
      </c>
      <c r="AM101">
        <v>174.5</v>
      </c>
      <c r="AN101" t="s">
        <v>155</v>
      </c>
      <c r="AO101">
        <v>2</v>
      </c>
      <c r="AP101" s="28">
        <v>0.82586805555555554</v>
      </c>
      <c r="AQ101">
        <v>47.164240999999997</v>
      </c>
      <c r="AR101">
        <v>-88.488399999999999</v>
      </c>
      <c r="AS101">
        <v>319.5</v>
      </c>
      <c r="AT101">
        <v>20.399999999999999</v>
      </c>
      <c r="AU101">
        <v>12</v>
      </c>
      <c r="AV101">
        <v>10</v>
      </c>
      <c r="AW101" t="s">
        <v>207</v>
      </c>
      <c r="AX101">
        <v>1.3215110000000001</v>
      </c>
      <c r="AY101">
        <v>1.5860430000000001</v>
      </c>
      <c r="AZ101">
        <v>2.7430219999999998</v>
      </c>
      <c r="BA101">
        <v>14.686999999999999</v>
      </c>
      <c r="BB101">
        <v>12.9</v>
      </c>
      <c r="BC101">
        <v>0.88</v>
      </c>
      <c r="BD101">
        <v>16.678000000000001</v>
      </c>
      <c r="BE101">
        <v>2312.0329999999999</v>
      </c>
      <c r="BF101">
        <v>529.726</v>
      </c>
      <c r="BG101">
        <v>1.506</v>
      </c>
      <c r="BH101">
        <v>2.1999999999999999E-2</v>
      </c>
      <c r="BI101">
        <v>1.528</v>
      </c>
      <c r="BJ101">
        <v>1.2230000000000001</v>
      </c>
      <c r="BK101">
        <v>1.7999999999999999E-2</v>
      </c>
      <c r="BL101">
        <v>1.2410000000000001</v>
      </c>
      <c r="BM101">
        <v>4.0816999999999997</v>
      </c>
      <c r="BQ101">
        <v>0</v>
      </c>
      <c r="BR101">
        <v>0.18790100000000001</v>
      </c>
      <c r="BS101">
        <v>-5</v>
      </c>
      <c r="BT101">
        <v>5.0000000000000001E-3</v>
      </c>
      <c r="BU101">
        <v>4.591831</v>
      </c>
      <c r="BW101" s="4">
        <f t="shared" si="14"/>
        <v>1.2131617502000001</v>
      </c>
      <c r="BX101" t="e">
        <v>#NAME?</v>
      </c>
      <c r="BY101" s="4">
        <f t="shared" si="15"/>
        <v>7859.3688932337454</v>
      </c>
      <c r="BZ101" s="4">
        <f t="shared" si="16"/>
        <v>1800.7148022269316</v>
      </c>
      <c r="CA101" s="4">
        <f t="shared" si="17"/>
        <v>4.1573836344139004</v>
      </c>
      <c r="CB101" s="4">
        <f t="shared" si="18"/>
        <v>13.875055421575807</v>
      </c>
    </row>
    <row r="102" spans="1:80" customFormat="1" x14ac:dyDescent="0.25">
      <c r="A102" s="26">
        <v>43530</v>
      </c>
      <c r="B102" s="27">
        <v>0.61739384259259256</v>
      </c>
      <c r="C102">
        <v>12.651</v>
      </c>
      <c r="D102">
        <v>3.5680000000000001</v>
      </c>
      <c r="E102">
        <v>35680.423509</v>
      </c>
      <c r="F102">
        <v>70.599999999999994</v>
      </c>
      <c r="G102">
        <v>1.1000000000000001</v>
      </c>
      <c r="H102">
        <v>661.5</v>
      </c>
      <c r="J102">
        <v>0</v>
      </c>
      <c r="K102">
        <v>0.86080000000000001</v>
      </c>
      <c r="L102">
        <v>10.89</v>
      </c>
      <c r="M102">
        <v>3.0714000000000001</v>
      </c>
      <c r="N102">
        <v>60.814300000000003</v>
      </c>
      <c r="O102">
        <v>0.94689999999999996</v>
      </c>
      <c r="P102">
        <v>61.8</v>
      </c>
      <c r="Q102">
        <v>49.387900000000002</v>
      </c>
      <c r="R102">
        <v>0.76900000000000002</v>
      </c>
      <c r="S102">
        <v>50.2</v>
      </c>
      <c r="T102">
        <v>661.47379999999998</v>
      </c>
      <c r="W102">
        <v>0</v>
      </c>
      <c r="X102">
        <v>0</v>
      </c>
      <c r="Y102">
        <v>12.5</v>
      </c>
      <c r="Z102">
        <v>866</v>
      </c>
      <c r="AA102">
        <v>856</v>
      </c>
      <c r="AB102">
        <v>874</v>
      </c>
      <c r="AC102">
        <v>88</v>
      </c>
      <c r="AD102">
        <v>25.77</v>
      </c>
      <c r="AE102">
        <v>0.59</v>
      </c>
      <c r="AF102">
        <v>981</v>
      </c>
      <c r="AG102">
        <v>1</v>
      </c>
      <c r="AH102">
        <v>36.156999999999996</v>
      </c>
      <c r="AI102">
        <v>35</v>
      </c>
      <c r="AJ102">
        <v>191</v>
      </c>
      <c r="AK102">
        <v>170</v>
      </c>
      <c r="AL102">
        <v>4.9000000000000004</v>
      </c>
      <c r="AM102">
        <v>174.2</v>
      </c>
      <c r="AN102" t="s">
        <v>155</v>
      </c>
      <c r="AO102">
        <v>2</v>
      </c>
      <c r="AP102" s="28">
        <v>0.82586805555555554</v>
      </c>
      <c r="AQ102">
        <v>47.164259000000001</v>
      </c>
      <c r="AR102">
        <v>-88.488451999999995</v>
      </c>
      <c r="AS102">
        <v>319.39999999999998</v>
      </c>
      <c r="AT102">
        <v>20.100000000000001</v>
      </c>
      <c r="AU102">
        <v>12</v>
      </c>
      <c r="AV102">
        <v>10</v>
      </c>
      <c r="AW102" t="s">
        <v>207</v>
      </c>
      <c r="AX102">
        <v>1.3715360000000001</v>
      </c>
      <c r="AY102">
        <v>1.786143</v>
      </c>
      <c r="AZ102">
        <v>2.8430719999999998</v>
      </c>
      <c r="BA102">
        <v>14.686999999999999</v>
      </c>
      <c r="BB102">
        <v>13.27</v>
      </c>
      <c r="BC102">
        <v>0.9</v>
      </c>
      <c r="BD102">
        <v>16.169</v>
      </c>
      <c r="BE102">
        <v>2451.1390000000001</v>
      </c>
      <c r="BF102">
        <v>440.00700000000001</v>
      </c>
      <c r="BG102">
        <v>1.4330000000000001</v>
      </c>
      <c r="BH102">
        <v>2.1999999999999999E-2</v>
      </c>
      <c r="BI102">
        <v>1.456</v>
      </c>
      <c r="BJ102">
        <v>1.1639999999999999</v>
      </c>
      <c r="BK102">
        <v>1.7999999999999999E-2</v>
      </c>
      <c r="BL102">
        <v>1.1819999999999999</v>
      </c>
      <c r="BM102">
        <v>4.7279</v>
      </c>
      <c r="BQ102">
        <v>0</v>
      </c>
      <c r="BR102">
        <v>0.193215</v>
      </c>
      <c r="BS102">
        <v>-5</v>
      </c>
      <c r="BT102">
        <v>5.0000000000000001E-3</v>
      </c>
      <c r="BU102">
        <v>4.721692</v>
      </c>
      <c r="BW102" s="4">
        <f t="shared" si="14"/>
        <v>1.2474710264</v>
      </c>
      <c r="BX102" t="e">
        <v>#NAME?</v>
      </c>
      <c r="BY102" s="4">
        <f t="shared" si="15"/>
        <v>8567.8793783412766</v>
      </c>
      <c r="BZ102" s="4">
        <f t="shared" si="16"/>
        <v>1538.0306468241131</v>
      </c>
      <c r="CA102" s="4">
        <f t="shared" si="17"/>
        <v>4.0687254359663996</v>
      </c>
      <c r="CB102" s="4">
        <f t="shared" si="18"/>
        <v>16.526225935314038</v>
      </c>
    </row>
    <row r="103" spans="1:80" customFormat="1" x14ac:dyDescent="0.25">
      <c r="A103" s="26">
        <v>43530</v>
      </c>
      <c r="B103" s="27">
        <v>0.6174054166666666</v>
      </c>
      <c r="C103">
        <v>13.333</v>
      </c>
      <c r="D103">
        <v>1.9639</v>
      </c>
      <c r="E103">
        <v>19638.936905999999</v>
      </c>
      <c r="F103">
        <v>66.7</v>
      </c>
      <c r="G103">
        <v>1.1000000000000001</v>
      </c>
      <c r="H103">
        <v>581.79999999999995</v>
      </c>
      <c r="J103">
        <v>0</v>
      </c>
      <c r="K103">
        <v>0.86980000000000002</v>
      </c>
      <c r="L103">
        <v>11.5975</v>
      </c>
      <c r="M103">
        <v>1.7081999999999999</v>
      </c>
      <c r="N103">
        <v>58.058300000000003</v>
      </c>
      <c r="O103">
        <v>0.95679999999999998</v>
      </c>
      <c r="P103">
        <v>59</v>
      </c>
      <c r="Q103">
        <v>47.149700000000003</v>
      </c>
      <c r="R103">
        <v>0.77700000000000002</v>
      </c>
      <c r="S103">
        <v>47.9</v>
      </c>
      <c r="T103">
        <v>581.84159999999997</v>
      </c>
      <c r="W103">
        <v>0</v>
      </c>
      <c r="X103">
        <v>0</v>
      </c>
      <c r="Y103">
        <v>12.5</v>
      </c>
      <c r="Z103">
        <v>875</v>
      </c>
      <c r="AA103">
        <v>864</v>
      </c>
      <c r="AB103">
        <v>882</v>
      </c>
      <c r="AC103">
        <v>88</v>
      </c>
      <c r="AD103">
        <v>25.77</v>
      </c>
      <c r="AE103">
        <v>0.59</v>
      </c>
      <c r="AF103">
        <v>981</v>
      </c>
      <c r="AG103">
        <v>1</v>
      </c>
      <c r="AH103">
        <v>36</v>
      </c>
      <c r="AI103">
        <v>35</v>
      </c>
      <c r="AJ103">
        <v>191</v>
      </c>
      <c r="AK103">
        <v>170</v>
      </c>
      <c r="AL103">
        <v>4.9000000000000004</v>
      </c>
      <c r="AM103">
        <v>174.2</v>
      </c>
      <c r="AN103" t="s">
        <v>155</v>
      </c>
      <c r="AO103">
        <v>2</v>
      </c>
      <c r="AP103" s="28">
        <v>0.82587962962962969</v>
      </c>
      <c r="AQ103">
        <v>47.164292000000003</v>
      </c>
      <c r="AR103">
        <v>-88.488581999999994</v>
      </c>
      <c r="AS103">
        <v>319.3</v>
      </c>
      <c r="AT103">
        <v>20.2</v>
      </c>
      <c r="AU103">
        <v>12</v>
      </c>
      <c r="AV103">
        <v>10</v>
      </c>
      <c r="AW103" t="s">
        <v>207</v>
      </c>
      <c r="AX103">
        <v>1.4</v>
      </c>
      <c r="AY103">
        <v>1.9</v>
      </c>
      <c r="AZ103">
        <v>2.9</v>
      </c>
      <c r="BA103">
        <v>14.686999999999999</v>
      </c>
      <c r="BB103">
        <v>14.24</v>
      </c>
      <c r="BC103">
        <v>0.97</v>
      </c>
      <c r="BD103">
        <v>14.965999999999999</v>
      </c>
      <c r="BE103">
        <v>2740.4540000000002</v>
      </c>
      <c r="BF103">
        <v>256.91300000000001</v>
      </c>
      <c r="BG103">
        <v>1.4370000000000001</v>
      </c>
      <c r="BH103">
        <v>2.4E-2</v>
      </c>
      <c r="BI103">
        <v>1.46</v>
      </c>
      <c r="BJ103">
        <v>1.167</v>
      </c>
      <c r="BK103">
        <v>1.9E-2</v>
      </c>
      <c r="BL103">
        <v>1.1859999999999999</v>
      </c>
      <c r="BM103">
        <v>4.3658999999999999</v>
      </c>
      <c r="BQ103">
        <v>0</v>
      </c>
      <c r="BR103">
        <v>0.26979399999999998</v>
      </c>
      <c r="BS103">
        <v>-5</v>
      </c>
      <c r="BT103">
        <v>5.0000000000000001E-3</v>
      </c>
      <c r="BU103">
        <v>6.5930960000000001</v>
      </c>
      <c r="BW103" s="4">
        <f t="shared" si="14"/>
        <v>1.7418959632</v>
      </c>
      <c r="BX103" t="e">
        <v>#NAME?</v>
      </c>
      <c r="BY103" s="4">
        <f t="shared" si="15"/>
        <v>13375.796889023834</v>
      </c>
      <c r="BZ103" s="4">
        <f t="shared" si="16"/>
        <v>1253.9586893813143</v>
      </c>
      <c r="CA103" s="4">
        <f t="shared" si="17"/>
        <v>5.6959740865896</v>
      </c>
      <c r="CB103" s="4">
        <f t="shared" si="18"/>
        <v>21.309385830883919</v>
      </c>
    </row>
    <row r="104" spans="1:80" customFormat="1" x14ac:dyDescent="0.25">
      <c r="A104" s="26">
        <v>43530</v>
      </c>
      <c r="B104" s="27">
        <v>0.61741699074074075</v>
      </c>
      <c r="C104">
        <v>13.946</v>
      </c>
      <c r="D104">
        <v>0.79359999999999997</v>
      </c>
      <c r="E104">
        <v>7935.6028939999997</v>
      </c>
      <c r="F104">
        <v>66</v>
      </c>
      <c r="G104">
        <v>1.1000000000000001</v>
      </c>
      <c r="H104">
        <v>399.7</v>
      </c>
      <c r="J104">
        <v>0</v>
      </c>
      <c r="K104">
        <v>0.87549999999999994</v>
      </c>
      <c r="L104">
        <v>12.209899999999999</v>
      </c>
      <c r="M104">
        <v>0.69469999999999998</v>
      </c>
      <c r="N104">
        <v>57.7744</v>
      </c>
      <c r="O104">
        <v>0.96299999999999997</v>
      </c>
      <c r="P104">
        <v>58.7</v>
      </c>
      <c r="Q104">
        <v>46.9191</v>
      </c>
      <c r="R104">
        <v>0.78210000000000002</v>
      </c>
      <c r="S104">
        <v>47.7</v>
      </c>
      <c r="T104">
        <v>399.70679999999999</v>
      </c>
      <c r="W104">
        <v>0</v>
      </c>
      <c r="X104">
        <v>0</v>
      </c>
      <c r="Y104">
        <v>12.5</v>
      </c>
      <c r="Z104">
        <v>877</v>
      </c>
      <c r="AA104">
        <v>867</v>
      </c>
      <c r="AB104">
        <v>885</v>
      </c>
      <c r="AC104">
        <v>88</v>
      </c>
      <c r="AD104">
        <v>25.77</v>
      </c>
      <c r="AE104">
        <v>0.59</v>
      </c>
      <c r="AF104">
        <v>981</v>
      </c>
      <c r="AG104">
        <v>1</v>
      </c>
      <c r="AH104">
        <v>36</v>
      </c>
      <c r="AI104">
        <v>35</v>
      </c>
      <c r="AJ104">
        <v>191</v>
      </c>
      <c r="AK104">
        <v>170</v>
      </c>
      <c r="AL104">
        <v>4.9000000000000004</v>
      </c>
      <c r="AM104">
        <v>174.6</v>
      </c>
      <c r="AN104" t="s">
        <v>155</v>
      </c>
      <c r="AO104">
        <v>2</v>
      </c>
      <c r="AP104" s="28">
        <v>0.82590277777777776</v>
      </c>
      <c r="AQ104">
        <v>47.164330999999997</v>
      </c>
      <c r="AR104">
        <v>-88.488764000000003</v>
      </c>
      <c r="AS104">
        <v>319.2</v>
      </c>
      <c r="AT104">
        <v>20.5</v>
      </c>
      <c r="AU104">
        <v>12</v>
      </c>
      <c r="AV104">
        <v>10</v>
      </c>
      <c r="AW104" t="s">
        <v>207</v>
      </c>
      <c r="AX104">
        <v>1.4</v>
      </c>
      <c r="AY104">
        <v>2.0293000000000001</v>
      </c>
      <c r="AZ104">
        <v>3.0293000000000001</v>
      </c>
      <c r="BA104">
        <v>14.686999999999999</v>
      </c>
      <c r="BB104">
        <v>14.92</v>
      </c>
      <c r="BC104">
        <v>1.02</v>
      </c>
      <c r="BD104">
        <v>14.223000000000001</v>
      </c>
      <c r="BE104">
        <v>2978.953</v>
      </c>
      <c r="BF104">
        <v>107.884</v>
      </c>
      <c r="BG104">
        <v>1.476</v>
      </c>
      <c r="BH104">
        <v>2.5000000000000001E-2</v>
      </c>
      <c r="BI104">
        <v>1.5009999999999999</v>
      </c>
      <c r="BJ104">
        <v>1.1990000000000001</v>
      </c>
      <c r="BK104">
        <v>0.02</v>
      </c>
      <c r="BL104">
        <v>1.2190000000000001</v>
      </c>
      <c r="BM104">
        <v>3.0968</v>
      </c>
      <c r="BQ104">
        <v>0</v>
      </c>
      <c r="BR104">
        <v>0.28231400000000001</v>
      </c>
      <c r="BS104">
        <v>-5</v>
      </c>
      <c r="BT104">
        <v>5.0000000000000001E-3</v>
      </c>
      <c r="BU104">
        <v>6.8990559999999999</v>
      </c>
      <c r="BW104" s="4">
        <f t="shared" si="14"/>
        <v>1.8227305951999999</v>
      </c>
      <c r="BX104" t="e">
        <v>#NAME?</v>
      </c>
      <c r="BY104" s="4">
        <f t="shared" si="15"/>
        <v>15214.618629662829</v>
      </c>
      <c r="BZ104" s="4">
        <f t="shared" si="16"/>
        <v>551.00362988021118</v>
      </c>
      <c r="CA104" s="4">
        <f t="shared" si="17"/>
        <v>6.1237380170032001</v>
      </c>
      <c r="CB104" s="4">
        <f t="shared" si="18"/>
        <v>15.816506998378239</v>
      </c>
    </row>
    <row r="105" spans="1:80" customFormat="1" x14ac:dyDescent="0.25">
      <c r="A105" s="26">
        <v>43530</v>
      </c>
      <c r="B105" s="27">
        <v>0.61742856481481478</v>
      </c>
      <c r="C105">
        <v>14.282</v>
      </c>
      <c r="D105">
        <v>0.55649999999999999</v>
      </c>
      <c r="E105">
        <v>5564.5226130000001</v>
      </c>
      <c r="F105">
        <v>90</v>
      </c>
      <c r="G105">
        <v>1.1000000000000001</v>
      </c>
      <c r="H105">
        <v>232.5</v>
      </c>
      <c r="J105">
        <v>0</v>
      </c>
      <c r="K105">
        <v>0.87509999999999999</v>
      </c>
      <c r="L105">
        <v>12.498900000000001</v>
      </c>
      <c r="M105">
        <v>0.48699999999999999</v>
      </c>
      <c r="N105">
        <v>78.796999999999997</v>
      </c>
      <c r="O105">
        <v>0.9627</v>
      </c>
      <c r="P105">
        <v>79.8</v>
      </c>
      <c r="Q105">
        <v>63.991799999999998</v>
      </c>
      <c r="R105">
        <v>0.78180000000000005</v>
      </c>
      <c r="S105">
        <v>64.8</v>
      </c>
      <c r="T105">
        <v>232.48339999999999</v>
      </c>
      <c r="W105">
        <v>0</v>
      </c>
      <c r="X105">
        <v>0</v>
      </c>
      <c r="Y105">
        <v>12.5</v>
      </c>
      <c r="Z105">
        <v>874</v>
      </c>
      <c r="AA105">
        <v>864</v>
      </c>
      <c r="AB105">
        <v>882</v>
      </c>
      <c r="AC105">
        <v>88</v>
      </c>
      <c r="AD105">
        <v>25.77</v>
      </c>
      <c r="AE105">
        <v>0.59</v>
      </c>
      <c r="AF105">
        <v>981</v>
      </c>
      <c r="AG105">
        <v>1</v>
      </c>
      <c r="AH105">
        <v>36</v>
      </c>
      <c r="AI105">
        <v>35</v>
      </c>
      <c r="AJ105">
        <v>191</v>
      </c>
      <c r="AK105">
        <v>170</v>
      </c>
      <c r="AL105">
        <v>4.9000000000000004</v>
      </c>
      <c r="AM105">
        <v>174.9</v>
      </c>
      <c r="AN105" t="s">
        <v>155</v>
      </c>
      <c r="AO105">
        <v>2</v>
      </c>
      <c r="AP105" s="28">
        <v>0.8259143518518518</v>
      </c>
      <c r="AQ105">
        <v>47.164340000000003</v>
      </c>
      <c r="AR105">
        <v>-88.488887000000005</v>
      </c>
      <c r="AS105">
        <v>319.2</v>
      </c>
      <c r="AT105">
        <v>20.8</v>
      </c>
      <c r="AU105">
        <v>12</v>
      </c>
      <c r="AV105">
        <v>10</v>
      </c>
      <c r="AW105" t="s">
        <v>207</v>
      </c>
      <c r="AX105">
        <v>1.2706999999999999</v>
      </c>
      <c r="AY105">
        <v>2.2000000000000002</v>
      </c>
      <c r="AZ105">
        <v>2.9413999999999998</v>
      </c>
      <c r="BA105">
        <v>14.686999999999999</v>
      </c>
      <c r="BB105">
        <v>14.88</v>
      </c>
      <c r="BC105">
        <v>1.01</v>
      </c>
      <c r="BD105">
        <v>14.266999999999999</v>
      </c>
      <c r="BE105">
        <v>3034.3049999999998</v>
      </c>
      <c r="BF105">
        <v>75.244</v>
      </c>
      <c r="BG105">
        <v>2.0030000000000001</v>
      </c>
      <c r="BH105">
        <v>2.4E-2</v>
      </c>
      <c r="BI105">
        <v>2.028</v>
      </c>
      <c r="BJ105">
        <v>1.627</v>
      </c>
      <c r="BK105">
        <v>0.02</v>
      </c>
      <c r="BL105">
        <v>1.647</v>
      </c>
      <c r="BM105">
        <v>1.7922</v>
      </c>
      <c r="BQ105">
        <v>0</v>
      </c>
      <c r="BR105">
        <v>0.24322199999999999</v>
      </c>
      <c r="BS105">
        <v>-5</v>
      </c>
      <c r="BT105">
        <v>5.0000000000000001E-3</v>
      </c>
      <c r="BU105">
        <v>5.9437379999999997</v>
      </c>
      <c r="BW105" s="4">
        <f t="shared" si="14"/>
        <v>1.5703355795999998</v>
      </c>
      <c r="BX105" t="e">
        <v>#NAME?</v>
      </c>
      <c r="BY105" s="4">
        <f t="shared" si="15"/>
        <v>13351.394843926224</v>
      </c>
      <c r="BZ105" s="4">
        <f t="shared" si="16"/>
        <v>331.08482951990158</v>
      </c>
      <c r="CA105" s="4">
        <f t="shared" si="17"/>
        <v>7.1590428157577994</v>
      </c>
      <c r="CB105" s="4">
        <f t="shared" si="18"/>
        <v>7.8859474704370784</v>
      </c>
    </row>
    <row r="106" spans="1:80" customFormat="1" x14ac:dyDescent="0.25">
      <c r="A106" s="26">
        <v>43530</v>
      </c>
      <c r="B106" s="27">
        <v>0.61744013888888893</v>
      </c>
      <c r="C106">
        <v>14.238</v>
      </c>
      <c r="D106">
        <v>1.0123</v>
      </c>
      <c r="E106">
        <v>10122.901287999999</v>
      </c>
      <c r="F106">
        <v>138.6</v>
      </c>
      <c r="G106">
        <v>1</v>
      </c>
      <c r="H106">
        <v>138</v>
      </c>
      <c r="J106">
        <v>0</v>
      </c>
      <c r="K106">
        <v>0.87170000000000003</v>
      </c>
      <c r="L106">
        <v>12.410399999999999</v>
      </c>
      <c r="M106">
        <v>0.88239999999999996</v>
      </c>
      <c r="N106">
        <v>120.80929999999999</v>
      </c>
      <c r="O106">
        <v>0.87170000000000003</v>
      </c>
      <c r="P106">
        <v>121.7</v>
      </c>
      <c r="Q106">
        <v>98.110299999999995</v>
      </c>
      <c r="R106">
        <v>0.70789999999999997</v>
      </c>
      <c r="S106">
        <v>98.8</v>
      </c>
      <c r="T106">
        <v>138.0368</v>
      </c>
      <c r="W106">
        <v>0</v>
      </c>
      <c r="X106">
        <v>0</v>
      </c>
      <c r="Y106">
        <v>12.5</v>
      </c>
      <c r="Z106">
        <v>870</v>
      </c>
      <c r="AA106">
        <v>860</v>
      </c>
      <c r="AB106">
        <v>878</v>
      </c>
      <c r="AC106">
        <v>88</v>
      </c>
      <c r="AD106">
        <v>25.77</v>
      </c>
      <c r="AE106">
        <v>0.59</v>
      </c>
      <c r="AF106">
        <v>981</v>
      </c>
      <c r="AG106">
        <v>1</v>
      </c>
      <c r="AH106">
        <v>36</v>
      </c>
      <c r="AI106">
        <v>35</v>
      </c>
      <c r="AJ106">
        <v>191</v>
      </c>
      <c r="AK106">
        <v>170</v>
      </c>
      <c r="AL106">
        <v>4.9000000000000004</v>
      </c>
      <c r="AM106">
        <v>175</v>
      </c>
      <c r="AN106" t="s">
        <v>155</v>
      </c>
      <c r="AO106">
        <v>2</v>
      </c>
      <c r="AP106" s="28">
        <v>0.82592592592592595</v>
      </c>
      <c r="AQ106">
        <v>47.164323000000003</v>
      </c>
      <c r="AR106">
        <v>-88.489030999999997</v>
      </c>
      <c r="AS106">
        <v>319.10000000000002</v>
      </c>
      <c r="AT106">
        <v>23.4</v>
      </c>
      <c r="AU106">
        <v>12</v>
      </c>
      <c r="AV106">
        <v>10</v>
      </c>
      <c r="AW106" t="s">
        <v>207</v>
      </c>
      <c r="AX106">
        <v>1.1000000000000001</v>
      </c>
      <c r="AY106">
        <v>2.2862</v>
      </c>
      <c r="AZ106">
        <v>2.6861999999999999</v>
      </c>
      <c r="BA106">
        <v>14.686999999999999</v>
      </c>
      <c r="BB106">
        <v>14.46</v>
      </c>
      <c r="BC106">
        <v>0.98</v>
      </c>
      <c r="BD106">
        <v>14.722</v>
      </c>
      <c r="BE106">
        <v>2945.252</v>
      </c>
      <c r="BF106">
        <v>133.28200000000001</v>
      </c>
      <c r="BG106">
        <v>3.0019999999999998</v>
      </c>
      <c r="BH106">
        <v>2.1999999999999999E-2</v>
      </c>
      <c r="BI106">
        <v>3.024</v>
      </c>
      <c r="BJ106">
        <v>2.4380000000000002</v>
      </c>
      <c r="BK106">
        <v>1.7999999999999999E-2</v>
      </c>
      <c r="BL106">
        <v>2.456</v>
      </c>
      <c r="BM106">
        <v>1.0403</v>
      </c>
      <c r="BQ106">
        <v>0</v>
      </c>
      <c r="BR106">
        <v>0.228413</v>
      </c>
      <c r="BS106">
        <v>-5</v>
      </c>
      <c r="BT106">
        <v>5.0000000000000001E-3</v>
      </c>
      <c r="BU106">
        <v>5.5818430000000001</v>
      </c>
      <c r="BW106" s="4">
        <f t="shared" si="14"/>
        <v>1.4747229205999999</v>
      </c>
      <c r="BX106" t="e">
        <v>#NAME?</v>
      </c>
      <c r="BY106" s="4">
        <f t="shared" si="15"/>
        <v>12170.48333226047</v>
      </c>
      <c r="BZ106" s="4">
        <f t="shared" si="16"/>
        <v>550.75299481685784</v>
      </c>
      <c r="CA106" s="4">
        <f t="shared" si="17"/>
        <v>10.074397153130199</v>
      </c>
      <c r="CB106" s="4">
        <f t="shared" si="18"/>
        <v>4.2987675793278699</v>
      </c>
    </row>
    <row r="107" spans="1:80" customFormat="1" x14ac:dyDescent="0.25">
      <c r="A107" s="26">
        <v>43530</v>
      </c>
      <c r="B107" s="27">
        <v>0.61745171296296297</v>
      </c>
      <c r="C107">
        <v>13.9</v>
      </c>
      <c r="D107">
        <v>1.5703</v>
      </c>
      <c r="E107">
        <v>15702.926045</v>
      </c>
      <c r="F107">
        <v>152.30000000000001</v>
      </c>
      <c r="G107">
        <v>1</v>
      </c>
      <c r="H107">
        <v>109.3</v>
      </c>
      <c r="J107">
        <v>0</v>
      </c>
      <c r="K107">
        <v>0.86939999999999995</v>
      </c>
      <c r="L107">
        <v>12.085100000000001</v>
      </c>
      <c r="M107">
        <v>1.3652</v>
      </c>
      <c r="N107">
        <v>132.45410000000001</v>
      </c>
      <c r="O107">
        <v>0.86939999999999995</v>
      </c>
      <c r="P107">
        <v>133.30000000000001</v>
      </c>
      <c r="Q107">
        <v>107.5672</v>
      </c>
      <c r="R107">
        <v>0.70609999999999995</v>
      </c>
      <c r="S107">
        <v>108.3</v>
      </c>
      <c r="T107">
        <v>109.2607</v>
      </c>
      <c r="W107">
        <v>0</v>
      </c>
      <c r="X107">
        <v>0</v>
      </c>
      <c r="Y107">
        <v>12.5</v>
      </c>
      <c r="Z107">
        <v>869</v>
      </c>
      <c r="AA107">
        <v>859</v>
      </c>
      <c r="AB107">
        <v>877</v>
      </c>
      <c r="AC107">
        <v>88</v>
      </c>
      <c r="AD107">
        <v>25.77</v>
      </c>
      <c r="AE107">
        <v>0.59</v>
      </c>
      <c r="AF107">
        <v>981</v>
      </c>
      <c r="AG107">
        <v>1</v>
      </c>
      <c r="AH107">
        <v>36</v>
      </c>
      <c r="AI107">
        <v>35</v>
      </c>
      <c r="AJ107">
        <v>191</v>
      </c>
      <c r="AK107">
        <v>170</v>
      </c>
      <c r="AL107">
        <v>4.9000000000000004</v>
      </c>
      <c r="AM107">
        <v>175</v>
      </c>
      <c r="AN107" t="s">
        <v>155</v>
      </c>
      <c r="AO107">
        <v>2</v>
      </c>
      <c r="AP107" s="28">
        <v>0.8259375000000001</v>
      </c>
      <c r="AQ107">
        <v>47.164301000000002</v>
      </c>
      <c r="AR107">
        <v>-88.489182</v>
      </c>
      <c r="AS107">
        <v>319.2</v>
      </c>
      <c r="AT107">
        <v>26.1</v>
      </c>
      <c r="AU107">
        <v>12</v>
      </c>
      <c r="AV107">
        <v>10</v>
      </c>
      <c r="AW107" t="s">
        <v>207</v>
      </c>
      <c r="AX107">
        <v>1.1431</v>
      </c>
      <c r="AY107">
        <v>1.7966</v>
      </c>
      <c r="AZ107">
        <v>2.4983</v>
      </c>
      <c r="BA107">
        <v>14.686999999999999</v>
      </c>
      <c r="BB107">
        <v>14.2</v>
      </c>
      <c r="BC107">
        <v>0.97</v>
      </c>
      <c r="BD107">
        <v>15.019</v>
      </c>
      <c r="BE107">
        <v>2834.9760000000001</v>
      </c>
      <c r="BF107">
        <v>203.839</v>
      </c>
      <c r="BG107">
        <v>3.254</v>
      </c>
      <c r="BH107">
        <v>2.1000000000000001E-2</v>
      </c>
      <c r="BI107">
        <v>3.2749999999999999</v>
      </c>
      <c r="BJ107">
        <v>2.6429999999999998</v>
      </c>
      <c r="BK107">
        <v>1.7000000000000001E-2</v>
      </c>
      <c r="BL107">
        <v>2.66</v>
      </c>
      <c r="BM107">
        <v>0.81389999999999996</v>
      </c>
      <c r="BQ107">
        <v>0</v>
      </c>
      <c r="BR107">
        <v>0.258191</v>
      </c>
      <c r="BS107">
        <v>-5</v>
      </c>
      <c r="BT107">
        <v>5.0000000000000001E-3</v>
      </c>
      <c r="BU107">
        <v>6.3095429999999997</v>
      </c>
      <c r="BW107" s="4">
        <f t="shared" si="14"/>
        <v>1.6669812605999998</v>
      </c>
      <c r="BX107" t="e">
        <v>#NAME?</v>
      </c>
      <c r="BY107" s="4">
        <f t="shared" si="15"/>
        <v>13242.044423109111</v>
      </c>
      <c r="BZ107" s="4">
        <f t="shared" si="16"/>
        <v>952.12273160765301</v>
      </c>
      <c r="CA107" s="4">
        <f t="shared" si="17"/>
        <v>12.345333226904698</v>
      </c>
      <c r="CB107" s="4">
        <f t="shared" si="18"/>
        <v>3.8016900164123091</v>
      </c>
    </row>
    <row r="108" spans="1:80" customFormat="1" x14ac:dyDescent="0.25">
      <c r="A108" s="26">
        <v>43530</v>
      </c>
      <c r="B108" s="27">
        <v>0.61746328703703701</v>
      </c>
      <c r="C108">
        <v>13.743</v>
      </c>
      <c r="D108">
        <v>1.7477</v>
      </c>
      <c r="E108">
        <v>17477.241977000001</v>
      </c>
      <c r="F108">
        <v>140.4</v>
      </c>
      <c r="G108">
        <v>1.1000000000000001</v>
      </c>
      <c r="H108">
        <v>115.3</v>
      </c>
      <c r="J108">
        <v>0</v>
      </c>
      <c r="K108">
        <v>0.86899999999999999</v>
      </c>
      <c r="L108">
        <v>11.942500000000001</v>
      </c>
      <c r="M108">
        <v>1.5187999999999999</v>
      </c>
      <c r="N108">
        <v>122.011</v>
      </c>
      <c r="O108">
        <v>0.95589999999999997</v>
      </c>
      <c r="P108">
        <v>123</v>
      </c>
      <c r="Q108">
        <v>99.086299999999994</v>
      </c>
      <c r="R108">
        <v>0.77629999999999999</v>
      </c>
      <c r="S108">
        <v>99.9</v>
      </c>
      <c r="T108">
        <v>115.3</v>
      </c>
      <c r="W108">
        <v>0</v>
      </c>
      <c r="X108">
        <v>0</v>
      </c>
      <c r="Y108">
        <v>12.2</v>
      </c>
      <c r="Z108">
        <v>871</v>
      </c>
      <c r="AA108">
        <v>860</v>
      </c>
      <c r="AB108">
        <v>878</v>
      </c>
      <c r="AC108">
        <v>88</v>
      </c>
      <c r="AD108">
        <v>25.77</v>
      </c>
      <c r="AE108">
        <v>0.59</v>
      </c>
      <c r="AF108">
        <v>981</v>
      </c>
      <c r="AG108">
        <v>1</v>
      </c>
      <c r="AH108">
        <v>36</v>
      </c>
      <c r="AI108">
        <v>35</v>
      </c>
      <c r="AJ108">
        <v>190.2</v>
      </c>
      <c r="AK108">
        <v>169.2</v>
      </c>
      <c r="AL108">
        <v>4.7</v>
      </c>
      <c r="AM108">
        <v>175</v>
      </c>
      <c r="AN108" t="s">
        <v>155</v>
      </c>
      <c r="AO108">
        <v>2</v>
      </c>
      <c r="AP108" s="28">
        <v>0.82594907407407403</v>
      </c>
      <c r="AQ108">
        <v>47.164268</v>
      </c>
      <c r="AR108">
        <v>-88.489332000000005</v>
      </c>
      <c r="AS108">
        <v>319.2</v>
      </c>
      <c r="AT108">
        <v>26.3</v>
      </c>
      <c r="AU108">
        <v>12</v>
      </c>
      <c r="AV108">
        <v>9</v>
      </c>
      <c r="AW108" t="s">
        <v>206</v>
      </c>
      <c r="AX108">
        <v>1.2</v>
      </c>
      <c r="AY108">
        <v>1</v>
      </c>
      <c r="AZ108">
        <v>2.1</v>
      </c>
      <c r="BA108">
        <v>14.686999999999999</v>
      </c>
      <c r="BB108">
        <v>14.15</v>
      </c>
      <c r="BC108">
        <v>0.96</v>
      </c>
      <c r="BD108">
        <v>15.074999999999999</v>
      </c>
      <c r="BE108">
        <v>2799.114</v>
      </c>
      <c r="BF108">
        <v>226.566</v>
      </c>
      <c r="BG108">
        <v>2.9950000000000001</v>
      </c>
      <c r="BH108">
        <v>2.3E-2</v>
      </c>
      <c r="BI108">
        <v>3.0179999999999998</v>
      </c>
      <c r="BJ108">
        <v>2.4319999999999999</v>
      </c>
      <c r="BK108">
        <v>1.9E-2</v>
      </c>
      <c r="BL108">
        <v>2.4510000000000001</v>
      </c>
      <c r="BM108">
        <v>0.85819999999999996</v>
      </c>
      <c r="BQ108">
        <v>0</v>
      </c>
      <c r="BR108">
        <v>0.21932099999999999</v>
      </c>
      <c r="BS108">
        <v>-5</v>
      </c>
      <c r="BT108">
        <v>5.8430000000000001E-3</v>
      </c>
      <c r="BU108">
        <v>5.3596570000000003</v>
      </c>
      <c r="BW108" s="4">
        <f t="shared" si="14"/>
        <v>1.4160213794000001</v>
      </c>
      <c r="BX108" t="e">
        <v>#NAME?</v>
      </c>
      <c r="BY108" s="4">
        <f t="shared" si="15"/>
        <v>11106.195985767688</v>
      </c>
      <c r="BZ108" s="4">
        <f t="shared" si="16"/>
        <v>898.95817023223856</v>
      </c>
      <c r="CA108" s="4">
        <f t="shared" si="17"/>
        <v>9.6495779155071997</v>
      </c>
      <c r="CB108" s="4">
        <f t="shared" si="18"/>
        <v>3.4051265489672198</v>
      </c>
    </row>
    <row r="109" spans="1:80" customFormat="1" x14ac:dyDescent="0.25">
      <c r="A109" s="26">
        <v>43530</v>
      </c>
      <c r="B109" s="27">
        <v>0.61747486111111105</v>
      </c>
      <c r="C109">
        <v>13.7</v>
      </c>
      <c r="D109">
        <v>1.6220000000000001</v>
      </c>
      <c r="E109">
        <v>16219.653079</v>
      </c>
      <c r="F109">
        <v>122.2</v>
      </c>
      <c r="G109">
        <v>1.1000000000000001</v>
      </c>
      <c r="H109">
        <v>153.4</v>
      </c>
      <c r="J109">
        <v>0</v>
      </c>
      <c r="K109">
        <v>0.87029999999999996</v>
      </c>
      <c r="L109">
        <v>11.923400000000001</v>
      </c>
      <c r="M109">
        <v>1.4116</v>
      </c>
      <c r="N109">
        <v>106.37730000000001</v>
      </c>
      <c r="O109">
        <v>0.95740000000000003</v>
      </c>
      <c r="P109">
        <v>107.3</v>
      </c>
      <c r="Q109">
        <v>86.39</v>
      </c>
      <c r="R109">
        <v>0.77749999999999997</v>
      </c>
      <c r="S109">
        <v>87.2</v>
      </c>
      <c r="T109">
        <v>153.3681</v>
      </c>
      <c r="W109">
        <v>0</v>
      </c>
      <c r="X109">
        <v>0</v>
      </c>
      <c r="Y109">
        <v>12.1</v>
      </c>
      <c r="Z109">
        <v>878</v>
      </c>
      <c r="AA109">
        <v>865</v>
      </c>
      <c r="AB109">
        <v>884</v>
      </c>
      <c r="AC109">
        <v>88</v>
      </c>
      <c r="AD109">
        <v>25.77</v>
      </c>
      <c r="AE109">
        <v>0.59</v>
      </c>
      <c r="AF109">
        <v>981</v>
      </c>
      <c r="AG109">
        <v>1</v>
      </c>
      <c r="AH109">
        <v>36</v>
      </c>
      <c r="AI109">
        <v>35</v>
      </c>
      <c r="AJ109">
        <v>190</v>
      </c>
      <c r="AK109">
        <v>169</v>
      </c>
      <c r="AL109">
        <v>4.5999999999999996</v>
      </c>
      <c r="AM109">
        <v>175</v>
      </c>
      <c r="AN109" t="s">
        <v>155</v>
      </c>
      <c r="AO109">
        <v>2</v>
      </c>
      <c r="AP109" s="28">
        <v>0.82596064814814818</v>
      </c>
      <c r="AQ109">
        <v>47.164202000000003</v>
      </c>
      <c r="AR109">
        <v>-88.489470999999995</v>
      </c>
      <c r="AS109">
        <v>319.2</v>
      </c>
      <c r="AT109">
        <v>26.6</v>
      </c>
      <c r="AU109">
        <v>12</v>
      </c>
      <c r="AV109">
        <v>9</v>
      </c>
      <c r="AW109" t="s">
        <v>206</v>
      </c>
      <c r="AX109">
        <v>1.3292999999999999</v>
      </c>
      <c r="AY109">
        <v>1</v>
      </c>
      <c r="AZ109">
        <v>2.1861999999999999</v>
      </c>
      <c r="BA109">
        <v>14.686999999999999</v>
      </c>
      <c r="BB109">
        <v>14.31</v>
      </c>
      <c r="BC109">
        <v>0.97</v>
      </c>
      <c r="BD109">
        <v>14.9</v>
      </c>
      <c r="BE109">
        <v>2820.3470000000002</v>
      </c>
      <c r="BF109">
        <v>212.52</v>
      </c>
      <c r="BG109">
        <v>2.6349999999999998</v>
      </c>
      <c r="BH109">
        <v>2.4E-2</v>
      </c>
      <c r="BI109">
        <v>2.6589999999999998</v>
      </c>
      <c r="BJ109">
        <v>2.14</v>
      </c>
      <c r="BK109">
        <v>1.9E-2</v>
      </c>
      <c r="BL109">
        <v>2.1589999999999998</v>
      </c>
      <c r="BM109">
        <v>1.1519999999999999</v>
      </c>
      <c r="BQ109">
        <v>0</v>
      </c>
      <c r="BR109">
        <v>0.292771</v>
      </c>
      <c r="BS109">
        <v>-5</v>
      </c>
      <c r="BT109">
        <v>6.0000000000000001E-3</v>
      </c>
      <c r="BU109">
        <v>7.1545909999999999</v>
      </c>
      <c r="BW109" s="4">
        <f t="shared" si="14"/>
        <v>1.8902429422</v>
      </c>
      <c r="BX109" t="e">
        <v>#NAME?</v>
      </c>
      <c r="BY109" s="4">
        <f t="shared" si="15"/>
        <v>14938.091183455903</v>
      </c>
      <c r="BZ109" s="4">
        <f t="shared" si="16"/>
        <v>1125.6214708005959</v>
      </c>
      <c r="CA109" s="4">
        <f t="shared" si="17"/>
        <v>11.334603555021999</v>
      </c>
      <c r="CB109" s="4">
        <f t="shared" si="18"/>
        <v>6.1016183623295985</v>
      </c>
    </row>
    <row r="110" spans="1:80" customFormat="1" x14ac:dyDescent="0.25">
      <c r="A110" s="26">
        <v>43530</v>
      </c>
      <c r="B110" s="27">
        <v>0.6174864351851852</v>
      </c>
      <c r="C110">
        <v>13.785</v>
      </c>
      <c r="D110">
        <v>0.67559999999999998</v>
      </c>
      <c r="E110">
        <v>6755.9452739999997</v>
      </c>
      <c r="F110">
        <v>116</v>
      </c>
      <c r="G110">
        <v>1.1000000000000001</v>
      </c>
      <c r="H110">
        <v>158.19999999999999</v>
      </c>
      <c r="J110">
        <v>0</v>
      </c>
      <c r="K110">
        <v>0.87780000000000002</v>
      </c>
      <c r="L110">
        <v>12.099399999999999</v>
      </c>
      <c r="M110">
        <v>0.59299999999999997</v>
      </c>
      <c r="N110">
        <v>101.8462</v>
      </c>
      <c r="O110">
        <v>0.96550000000000002</v>
      </c>
      <c r="P110">
        <v>102.8</v>
      </c>
      <c r="Q110">
        <v>82.7102</v>
      </c>
      <c r="R110">
        <v>0.78410000000000002</v>
      </c>
      <c r="S110">
        <v>83.5</v>
      </c>
      <c r="T110">
        <v>158.17349999999999</v>
      </c>
      <c r="W110">
        <v>0</v>
      </c>
      <c r="X110">
        <v>0</v>
      </c>
      <c r="Y110">
        <v>11.9</v>
      </c>
      <c r="Z110">
        <v>882</v>
      </c>
      <c r="AA110">
        <v>870</v>
      </c>
      <c r="AB110">
        <v>888</v>
      </c>
      <c r="AC110">
        <v>88</v>
      </c>
      <c r="AD110">
        <v>25.77</v>
      </c>
      <c r="AE110">
        <v>0.59</v>
      </c>
      <c r="AF110">
        <v>981</v>
      </c>
      <c r="AG110">
        <v>1</v>
      </c>
      <c r="AH110">
        <v>36</v>
      </c>
      <c r="AI110">
        <v>35</v>
      </c>
      <c r="AJ110">
        <v>190</v>
      </c>
      <c r="AK110">
        <v>169</v>
      </c>
      <c r="AL110">
        <v>4.4000000000000004</v>
      </c>
      <c r="AM110">
        <v>175</v>
      </c>
      <c r="AN110" t="s">
        <v>155</v>
      </c>
      <c r="AO110">
        <v>2</v>
      </c>
      <c r="AP110" s="28">
        <v>0.82597222222222222</v>
      </c>
      <c r="AQ110">
        <v>47.164119999999997</v>
      </c>
      <c r="AR110">
        <v>-88.489597000000003</v>
      </c>
      <c r="AS110">
        <v>318.89999999999998</v>
      </c>
      <c r="AT110">
        <v>27</v>
      </c>
      <c r="AU110">
        <v>12</v>
      </c>
      <c r="AV110">
        <v>9</v>
      </c>
      <c r="AW110" t="s">
        <v>206</v>
      </c>
      <c r="AX110">
        <v>1.5</v>
      </c>
      <c r="AY110">
        <v>1.3448</v>
      </c>
      <c r="AZ110">
        <v>2.6017000000000001</v>
      </c>
      <c r="BA110">
        <v>14.686999999999999</v>
      </c>
      <c r="BB110">
        <v>15.23</v>
      </c>
      <c r="BC110">
        <v>1.04</v>
      </c>
      <c r="BD110">
        <v>13.928000000000001</v>
      </c>
      <c r="BE110">
        <v>3007.0830000000001</v>
      </c>
      <c r="BF110">
        <v>93.802999999999997</v>
      </c>
      <c r="BG110">
        <v>2.6509999999999998</v>
      </c>
      <c r="BH110">
        <v>2.5000000000000001E-2</v>
      </c>
      <c r="BI110">
        <v>2.6760000000000002</v>
      </c>
      <c r="BJ110">
        <v>2.153</v>
      </c>
      <c r="BK110">
        <v>0.02</v>
      </c>
      <c r="BL110">
        <v>2.173</v>
      </c>
      <c r="BM110">
        <v>1.2483</v>
      </c>
      <c r="BQ110">
        <v>0</v>
      </c>
      <c r="BR110">
        <v>0.29029700000000003</v>
      </c>
      <c r="BS110">
        <v>-5</v>
      </c>
      <c r="BT110">
        <v>6.0000000000000001E-3</v>
      </c>
      <c r="BU110">
        <v>7.0941330000000002</v>
      </c>
      <c r="BW110" s="4">
        <f t="shared" si="14"/>
        <v>1.8742699385999999</v>
      </c>
      <c r="BX110" t="e">
        <v>#NAME?</v>
      </c>
      <c r="BY110" s="4">
        <f t="shared" si="15"/>
        <v>15792.558384612072</v>
      </c>
      <c r="BZ110" s="4">
        <f t="shared" si="16"/>
        <v>492.63334405859968</v>
      </c>
      <c r="CA110" s="4">
        <f t="shared" si="17"/>
        <v>11.307096678764701</v>
      </c>
      <c r="CB110" s="4">
        <f t="shared" si="18"/>
        <v>6.55580528755317</v>
      </c>
    </row>
    <row r="111" spans="1:80" customFormat="1" x14ac:dyDescent="0.25">
      <c r="A111" s="26">
        <v>43530</v>
      </c>
      <c r="B111" s="27">
        <v>0.61749800925925924</v>
      </c>
      <c r="C111">
        <v>14.029</v>
      </c>
      <c r="D111">
        <v>0.29649999999999999</v>
      </c>
      <c r="E111">
        <v>2965.3112369999999</v>
      </c>
      <c r="F111">
        <v>146</v>
      </c>
      <c r="G111">
        <v>1.1000000000000001</v>
      </c>
      <c r="H111">
        <v>116.4</v>
      </c>
      <c r="J111">
        <v>0</v>
      </c>
      <c r="K111">
        <v>0.87919999999999998</v>
      </c>
      <c r="L111">
        <v>12.334099999999999</v>
      </c>
      <c r="M111">
        <v>0.26069999999999999</v>
      </c>
      <c r="N111">
        <v>128.32550000000001</v>
      </c>
      <c r="O111">
        <v>0.96709999999999996</v>
      </c>
      <c r="P111">
        <v>129.30000000000001</v>
      </c>
      <c r="Q111">
        <v>104.2144</v>
      </c>
      <c r="R111">
        <v>0.78539999999999999</v>
      </c>
      <c r="S111">
        <v>105</v>
      </c>
      <c r="T111">
        <v>116.3719</v>
      </c>
      <c r="W111">
        <v>0</v>
      </c>
      <c r="X111">
        <v>0</v>
      </c>
      <c r="Y111">
        <v>11.9</v>
      </c>
      <c r="Z111">
        <v>881</v>
      </c>
      <c r="AA111">
        <v>869</v>
      </c>
      <c r="AB111">
        <v>887</v>
      </c>
      <c r="AC111">
        <v>88</v>
      </c>
      <c r="AD111">
        <v>25.77</v>
      </c>
      <c r="AE111">
        <v>0.59</v>
      </c>
      <c r="AF111">
        <v>981</v>
      </c>
      <c r="AG111">
        <v>1</v>
      </c>
      <c r="AH111">
        <v>36</v>
      </c>
      <c r="AI111">
        <v>35</v>
      </c>
      <c r="AJ111">
        <v>190</v>
      </c>
      <c r="AK111">
        <v>169</v>
      </c>
      <c r="AL111">
        <v>4.4000000000000004</v>
      </c>
      <c r="AM111">
        <v>175</v>
      </c>
      <c r="AN111" t="s">
        <v>155</v>
      </c>
      <c r="AO111">
        <v>2</v>
      </c>
      <c r="AP111" s="28">
        <v>0.82598379629629637</v>
      </c>
      <c r="AQ111">
        <v>47.164040999999997</v>
      </c>
      <c r="AR111">
        <v>-88.489726000000005</v>
      </c>
      <c r="AS111">
        <v>318.7</v>
      </c>
      <c r="AT111">
        <v>27.8</v>
      </c>
      <c r="AU111">
        <v>12</v>
      </c>
      <c r="AV111">
        <v>9</v>
      </c>
      <c r="AW111" t="s">
        <v>206</v>
      </c>
      <c r="AX111">
        <v>1.5430999999999999</v>
      </c>
      <c r="AY111">
        <v>1.9723999999999999</v>
      </c>
      <c r="AZ111">
        <v>3.1293000000000002</v>
      </c>
      <c r="BA111">
        <v>14.686999999999999</v>
      </c>
      <c r="BB111">
        <v>15.42</v>
      </c>
      <c r="BC111">
        <v>1.05</v>
      </c>
      <c r="BD111">
        <v>13.743</v>
      </c>
      <c r="BE111">
        <v>3090.2559999999999</v>
      </c>
      <c r="BF111">
        <v>41.573</v>
      </c>
      <c r="BG111">
        <v>3.367</v>
      </c>
      <c r="BH111">
        <v>2.5000000000000001E-2</v>
      </c>
      <c r="BI111">
        <v>3.3919999999999999</v>
      </c>
      <c r="BJ111">
        <v>2.734</v>
      </c>
      <c r="BK111">
        <v>2.1000000000000001E-2</v>
      </c>
      <c r="BL111">
        <v>2.7549999999999999</v>
      </c>
      <c r="BM111">
        <v>0.92589999999999995</v>
      </c>
      <c r="BQ111">
        <v>0</v>
      </c>
      <c r="BR111">
        <v>0.25918099999999999</v>
      </c>
      <c r="BS111">
        <v>-5</v>
      </c>
      <c r="BT111">
        <v>6.8430000000000001E-3</v>
      </c>
      <c r="BU111">
        <v>6.333736</v>
      </c>
      <c r="BW111" s="4">
        <f t="shared" si="14"/>
        <v>1.6733730512</v>
      </c>
      <c r="BX111" t="e">
        <v>#NAME?</v>
      </c>
      <c r="BY111" s="4">
        <f t="shared" si="15"/>
        <v>14489.792460250765</v>
      </c>
      <c r="BZ111" s="4">
        <f t="shared" si="16"/>
        <v>194.93017470073838</v>
      </c>
      <c r="CA111" s="4">
        <f t="shared" si="17"/>
        <v>12.8193562560272</v>
      </c>
      <c r="CB111" s="4">
        <f t="shared" si="18"/>
        <v>4.3414198820247201</v>
      </c>
    </row>
    <row r="112" spans="1:80" customFormat="1" x14ac:dyDescent="0.25">
      <c r="A112" s="26">
        <v>43530</v>
      </c>
      <c r="B112" s="27">
        <v>0.61750958333333339</v>
      </c>
      <c r="C112">
        <v>14.391999999999999</v>
      </c>
      <c r="D112">
        <v>0.49059999999999998</v>
      </c>
      <c r="E112">
        <v>4905.5870109999996</v>
      </c>
      <c r="F112">
        <v>210.9</v>
      </c>
      <c r="G112">
        <v>1</v>
      </c>
      <c r="H112">
        <v>83.3</v>
      </c>
      <c r="J112">
        <v>0</v>
      </c>
      <c r="K112">
        <v>0.87480000000000002</v>
      </c>
      <c r="L112">
        <v>12.590299999999999</v>
      </c>
      <c r="M112">
        <v>0.42909999999999998</v>
      </c>
      <c r="N112">
        <v>184.53460000000001</v>
      </c>
      <c r="O112">
        <v>0.87480000000000002</v>
      </c>
      <c r="P112">
        <v>185.4</v>
      </c>
      <c r="Q112">
        <v>149.8623</v>
      </c>
      <c r="R112">
        <v>0.71040000000000003</v>
      </c>
      <c r="S112">
        <v>150.6</v>
      </c>
      <c r="T112">
        <v>83.31</v>
      </c>
      <c r="W112">
        <v>0</v>
      </c>
      <c r="X112">
        <v>0</v>
      </c>
      <c r="Y112">
        <v>12</v>
      </c>
      <c r="Z112">
        <v>894</v>
      </c>
      <c r="AA112">
        <v>882</v>
      </c>
      <c r="AB112">
        <v>900</v>
      </c>
      <c r="AC112">
        <v>88</v>
      </c>
      <c r="AD112">
        <v>25.77</v>
      </c>
      <c r="AE112">
        <v>0.59</v>
      </c>
      <c r="AF112">
        <v>981</v>
      </c>
      <c r="AG112">
        <v>1</v>
      </c>
      <c r="AH112">
        <v>36</v>
      </c>
      <c r="AI112">
        <v>35</v>
      </c>
      <c r="AJ112">
        <v>190</v>
      </c>
      <c r="AK112">
        <v>168.2</v>
      </c>
      <c r="AL112">
        <v>4.3</v>
      </c>
      <c r="AM112">
        <v>175</v>
      </c>
      <c r="AN112" t="s">
        <v>155</v>
      </c>
      <c r="AO112">
        <v>2</v>
      </c>
      <c r="AP112" s="28">
        <v>0.8259953703703703</v>
      </c>
      <c r="AQ112">
        <v>47.163952000000002</v>
      </c>
      <c r="AR112">
        <v>-88.489857000000001</v>
      </c>
      <c r="AS112">
        <v>318.7</v>
      </c>
      <c r="AT112">
        <v>29.2</v>
      </c>
      <c r="AU112">
        <v>12</v>
      </c>
      <c r="AV112">
        <v>9</v>
      </c>
      <c r="AW112" t="s">
        <v>206</v>
      </c>
      <c r="AX112">
        <v>1.6</v>
      </c>
      <c r="AY112">
        <v>2.2000000000000002</v>
      </c>
      <c r="AZ112">
        <v>3.3</v>
      </c>
      <c r="BA112">
        <v>14.686999999999999</v>
      </c>
      <c r="BB112">
        <v>14.86</v>
      </c>
      <c r="BC112">
        <v>1.01</v>
      </c>
      <c r="BD112">
        <v>14.311999999999999</v>
      </c>
      <c r="BE112">
        <v>3052.1089999999999</v>
      </c>
      <c r="BF112">
        <v>66.212999999999994</v>
      </c>
      <c r="BG112">
        <v>4.6849999999999996</v>
      </c>
      <c r="BH112">
        <v>2.1999999999999999E-2</v>
      </c>
      <c r="BI112">
        <v>4.7069999999999999</v>
      </c>
      <c r="BJ112">
        <v>3.8039999999999998</v>
      </c>
      <c r="BK112">
        <v>1.7999999999999999E-2</v>
      </c>
      <c r="BL112">
        <v>3.8220000000000001</v>
      </c>
      <c r="BM112">
        <v>0.64129999999999998</v>
      </c>
      <c r="BQ112">
        <v>0</v>
      </c>
      <c r="BR112">
        <v>0.36106100000000002</v>
      </c>
      <c r="BS112">
        <v>-5</v>
      </c>
      <c r="BT112">
        <v>6.1570000000000001E-3</v>
      </c>
      <c r="BU112">
        <v>8.8234290000000009</v>
      </c>
      <c r="BW112" s="4">
        <f t="shared" si="14"/>
        <v>2.3311499418000001</v>
      </c>
      <c r="BX112" t="e">
        <v>#NAME?</v>
      </c>
      <c r="BY112" s="4">
        <f t="shared" si="15"/>
        <v>19936.328645821668</v>
      </c>
      <c r="BZ112" s="4">
        <f t="shared" si="16"/>
        <v>432.50228895029312</v>
      </c>
      <c r="CA112" s="4">
        <f t="shared" si="17"/>
        <v>24.847668995014796</v>
      </c>
      <c r="CB112" s="4">
        <f t="shared" si="18"/>
        <v>4.18896165260331</v>
      </c>
    </row>
    <row r="113" spans="1:80" customFormat="1" x14ac:dyDescent="0.25">
      <c r="A113" s="26">
        <v>43530</v>
      </c>
      <c r="B113" s="27">
        <v>0.61752115740740743</v>
      </c>
      <c r="C113">
        <v>13.371</v>
      </c>
      <c r="D113">
        <v>1.4733000000000001</v>
      </c>
      <c r="E113">
        <v>14732.979798</v>
      </c>
      <c r="F113">
        <v>244.5</v>
      </c>
      <c r="G113">
        <v>0.9</v>
      </c>
      <c r="H113">
        <v>65.2</v>
      </c>
      <c r="J113">
        <v>0.1</v>
      </c>
      <c r="K113">
        <v>0.874</v>
      </c>
      <c r="L113">
        <v>11.687099999999999</v>
      </c>
      <c r="M113">
        <v>1.2877000000000001</v>
      </c>
      <c r="N113">
        <v>213.71440000000001</v>
      </c>
      <c r="O113">
        <v>0.78659999999999997</v>
      </c>
      <c r="P113">
        <v>214.5</v>
      </c>
      <c r="Q113">
        <v>173.55950000000001</v>
      </c>
      <c r="R113">
        <v>0.63880000000000003</v>
      </c>
      <c r="S113">
        <v>174.2</v>
      </c>
      <c r="T113">
        <v>65.237099999999998</v>
      </c>
      <c r="W113">
        <v>0</v>
      </c>
      <c r="X113">
        <v>8.7400000000000005E-2</v>
      </c>
      <c r="Y113">
        <v>11.9</v>
      </c>
      <c r="Z113">
        <v>904</v>
      </c>
      <c r="AA113">
        <v>893</v>
      </c>
      <c r="AB113">
        <v>910</v>
      </c>
      <c r="AC113">
        <v>88</v>
      </c>
      <c r="AD113">
        <v>25.77</v>
      </c>
      <c r="AE113">
        <v>0.59</v>
      </c>
      <c r="AF113">
        <v>981</v>
      </c>
      <c r="AG113">
        <v>1</v>
      </c>
      <c r="AH113">
        <v>35.156999999999996</v>
      </c>
      <c r="AI113">
        <v>35</v>
      </c>
      <c r="AJ113">
        <v>189.2</v>
      </c>
      <c r="AK113">
        <v>168</v>
      </c>
      <c r="AL113">
        <v>4.3</v>
      </c>
      <c r="AM113">
        <v>175</v>
      </c>
      <c r="AN113" t="s">
        <v>155</v>
      </c>
      <c r="AO113">
        <v>2</v>
      </c>
      <c r="AP113" s="28">
        <v>0.82600694444444445</v>
      </c>
      <c r="AQ113">
        <v>47.163862999999999</v>
      </c>
      <c r="AR113">
        <v>-88.489992999999998</v>
      </c>
      <c r="AS113">
        <v>318.5</v>
      </c>
      <c r="AT113">
        <v>30.4</v>
      </c>
      <c r="AU113">
        <v>12</v>
      </c>
      <c r="AV113">
        <v>9</v>
      </c>
      <c r="AW113" t="s">
        <v>206</v>
      </c>
      <c r="AX113">
        <v>1.6431</v>
      </c>
      <c r="AY113">
        <v>1.6828000000000001</v>
      </c>
      <c r="AZ113">
        <v>2.9983</v>
      </c>
      <c r="BA113">
        <v>14.686999999999999</v>
      </c>
      <c r="BB113">
        <v>14.77</v>
      </c>
      <c r="BC113">
        <v>1.01</v>
      </c>
      <c r="BD113">
        <v>14.412000000000001</v>
      </c>
      <c r="BE113">
        <v>2843.2849999999999</v>
      </c>
      <c r="BF113">
        <v>199.393</v>
      </c>
      <c r="BG113">
        <v>5.4450000000000003</v>
      </c>
      <c r="BH113">
        <v>0.02</v>
      </c>
      <c r="BI113">
        <v>5.4649999999999999</v>
      </c>
      <c r="BJ113">
        <v>4.4219999999999997</v>
      </c>
      <c r="BK113">
        <v>1.6E-2</v>
      </c>
      <c r="BL113">
        <v>4.4379999999999997</v>
      </c>
      <c r="BM113">
        <v>0.504</v>
      </c>
      <c r="BQ113">
        <v>15.461</v>
      </c>
      <c r="BR113">
        <v>0.39785999999999999</v>
      </c>
      <c r="BS113">
        <v>-5</v>
      </c>
      <c r="BT113">
        <v>6.0000000000000001E-3</v>
      </c>
      <c r="BU113">
        <v>9.7227029999999992</v>
      </c>
      <c r="BW113" s="4">
        <f t="shared" si="14"/>
        <v>2.5687381325999996</v>
      </c>
      <c r="BX113" t="e">
        <v>#NAME?</v>
      </c>
      <c r="BY113" s="4">
        <f t="shared" si="15"/>
        <v>20465.160868202503</v>
      </c>
      <c r="BZ113" s="4">
        <f t="shared" si="16"/>
        <v>1435.1743919422433</v>
      </c>
      <c r="CA113" s="4">
        <f t="shared" si="17"/>
        <v>31.828304710639792</v>
      </c>
      <c r="CB113" s="4">
        <f t="shared" si="18"/>
        <v>3.6276493835735995</v>
      </c>
    </row>
    <row r="114" spans="1:80" customFormat="1" x14ac:dyDescent="0.25">
      <c r="A114" s="26">
        <v>43530</v>
      </c>
      <c r="B114" s="27">
        <v>0.61753273148148147</v>
      </c>
      <c r="C114">
        <v>12.847</v>
      </c>
      <c r="D114">
        <v>3.8054000000000001</v>
      </c>
      <c r="E114">
        <v>38053.766012</v>
      </c>
      <c r="F114">
        <v>266</v>
      </c>
      <c r="G114">
        <v>0.9</v>
      </c>
      <c r="H114">
        <v>81.7</v>
      </c>
      <c r="J114">
        <v>0.1</v>
      </c>
      <c r="K114">
        <v>0.85760000000000003</v>
      </c>
      <c r="L114">
        <v>11.017799999999999</v>
      </c>
      <c r="M114">
        <v>3.2635999999999998</v>
      </c>
      <c r="N114">
        <v>228.15539999999999</v>
      </c>
      <c r="O114">
        <v>0.77190000000000003</v>
      </c>
      <c r="P114">
        <v>228.9</v>
      </c>
      <c r="Q114">
        <v>185.28710000000001</v>
      </c>
      <c r="R114">
        <v>0.62680000000000002</v>
      </c>
      <c r="S114">
        <v>185.9</v>
      </c>
      <c r="T114">
        <v>81.707700000000003</v>
      </c>
      <c r="W114">
        <v>0</v>
      </c>
      <c r="X114">
        <v>8.5800000000000001E-2</v>
      </c>
      <c r="Y114">
        <v>12</v>
      </c>
      <c r="Z114">
        <v>921</v>
      </c>
      <c r="AA114">
        <v>914</v>
      </c>
      <c r="AB114">
        <v>930</v>
      </c>
      <c r="AC114">
        <v>88</v>
      </c>
      <c r="AD114">
        <v>25.77</v>
      </c>
      <c r="AE114">
        <v>0.59</v>
      </c>
      <c r="AF114">
        <v>981</v>
      </c>
      <c r="AG114">
        <v>1</v>
      </c>
      <c r="AH114">
        <v>35</v>
      </c>
      <c r="AI114">
        <v>35</v>
      </c>
      <c r="AJ114">
        <v>189</v>
      </c>
      <c r="AK114">
        <v>168</v>
      </c>
      <c r="AL114">
        <v>4.4000000000000004</v>
      </c>
      <c r="AM114">
        <v>175</v>
      </c>
      <c r="AN114" t="s">
        <v>155</v>
      </c>
      <c r="AO114">
        <v>2</v>
      </c>
      <c r="AP114" s="28">
        <v>0.8260185185185186</v>
      </c>
      <c r="AQ114">
        <v>47.163789000000001</v>
      </c>
      <c r="AR114">
        <v>-88.490151999999995</v>
      </c>
      <c r="AS114">
        <v>318.3</v>
      </c>
      <c r="AT114">
        <v>31.3</v>
      </c>
      <c r="AU114">
        <v>12</v>
      </c>
      <c r="AV114">
        <v>9</v>
      </c>
      <c r="AW114" t="s">
        <v>206</v>
      </c>
      <c r="AX114">
        <v>1.5276000000000001</v>
      </c>
      <c r="AY114">
        <v>1.1293</v>
      </c>
      <c r="AZ114">
        <v>2.6861999999999999</v>
      </c>
      <c r="BA114">
        <v>14.686999999999999</v>
      </c>
      <c r="BB114">
        <v>12.98</v>
      </c>
      <c r="BC114">
        <v>0.88</v>
      </c>
      <c r="BD114">
        <v>16.602</v>
      </c>
      <c r="BE114">
        <v>2434.3139999999999</v>
      </c>
      <c r="BF114">
        <v>458.93400000000003</v>
      </c>
      <c r="BG114">
        <v>5.2789999999999999</v>
      </c>
      <c r="BH114">
        <v>1.7999999999999999E-2</v>
      </c>
      <c r="BI114">
        <v>5.2969999999999997</v>
      </c>
      <c r="BJ114">
        <v>4.2869999999999999</v>
      </c>
      <c r="BK114">
        <v>1.4999999999999999E-2</v>
      </c>
      <c r="BL114">
        <v>4.3019999999999996</v>
      </c>
      <c r="BM114">
        <v>0.57330000000000003</v>
      </c>
      <c r="BQ114">
        <v>13.778</v>
      </c>
      <c r="BR114">
        <v>0.58308800000000005</v>
      </c>
      <c r="BS114">
        <v>-5</v>
      </c>
      <c r="BT114">
        <v>5.1570000000000001E-3</v>
      </c>
      <c r="BU114">
        <v>14.249212999999999</v>
      </c>
      <c r="BW114" s="4">
        <f t="shared" si="14"/>
        <v>3.7646420745999998</v>
      </c>
      <c r="BX114" t="e">
        <v>#NAME?</v>
      </c>
      <c r="BY114" s="4">
        <f t="shared" si="15"/>
        <v>25678.829551821142</v>
      </c>
      <c r="BZ114" s="4">
        <f t="shared" si="16"/>
        <v>4841.1535905127621</v>
      </c>
      <c r="CA114" s="4">
        <f t="shared" si="17"/>
        <v>45.222244249779294</v>
      </c>
      <c r="CB114" s="4">
        <f t="shared" si="18"/>
        <v>6.04756534368987</v>
      </c>
    </row>
    <row r="115" spans="1:80" customFormat="1" x14ac:dyDescent="0.25">
      <c r="A115" s="26">
        <v>43530</v>
      </c>
      <c r="B115" s="27">
        <v>0.61754430555555551</v>
      </c>
      <c r="C115">
        <v>13.265000000000001</v>
      </c>
      <c r="D115">
        <v>2.8130999999999999</v>
      </c>
      <c r="E115">
        <v>28130.623399</v>
      </c>
      <c r="F115">
        <v>263</v>
      </c>
      <c r="G115">
        <v>1</v>
      </c>
      <c r="H115">
        <v>127.2</v>
      </c>
      <c r="J115">
        <v>0.1</v>
      </c>
      <c r="K115">
        <v>0.86319999999999997</v>
      </c>
      <c r="L115">
        <v>11.4504</v>
      </c>
      <c r="M115">
        <v>2.4281999999999999</v>
      </c>
      <c r="N115">
        <v>227.03970000000001</v>
      </c>
      <c r="O115">
        <v>0.84050000000000002</v>
      </c>
      <c r="P115">
        <v>227.9</v>
      </c>
      <c r="Q115">
        <v>184.381</v>
      </c>
      <c r="R115">
        <v>0.68259999999999998</v>
      </c>
      <c r="S115">
        <v>185.1</v>
      </c>
      <c r="T115">
        <v>127.24769999999999</v>
      </c>
      <c r="W115">
        <v>0</v>
      </c>
      <c r="X115">
        <v>8.6300000000000002E-2</v>
      </c>
      <c r="Y115">
        <v>11.9</v>
      </c>
      <c r="Z115">
        <v>945</v>
      </c>
      <c r="AA115">
        <v>939</v>
      </c>
      <c r="AB115">
        <v>956</v>
      </c>
      <c r="AC115">
        <v>88</v>
      </c>
      <c r="AD115">
        <v>25.77</v>
      </c>
      <c r="AE115">
        <v>0.59</v>
      </c>
      <c r="AF115">
        <v>981</v>
      </c>
      <c r="AG115">
        <v>1</v>
      </c>
      <c r="AH115">
        <v>35</v>
      </c>
      <c r="AI115">
        <v>35.842157999999998</v>
      </c>
      <c r="AJ115">
        <v>189</v>
      </c>
      <c r="AK115">
        <v>168</v>
      </c>
      <c r="AL115">
        <v>4.4000000000000004</v>
      </c>
      <c r="AM115">
        <v>175</v>
      </c>
      <c r="AN115" t="s">
        <v>155</v>
      </c>
      <c r="AO115">
        <v>2</v>
      </c>
      <c r="AP115" s="28">
        <v>0.82603009259259252</v>
      </c>
      <c r="AQ115">
        <v>47.163727000000002</v>
      </c>
      <c r="AR115">
        <v>-88.490341999999998</v>
      </c>
      <c r="AS115">
        <v>318.3</v>
      </c>
      <c r="AT115">
        <v>33.1</v>
      </c>
      <c r="AU115">
        <v>12</v>
      </c>
      <c r="AV115">
        <v>10</v>
      </c>
      <c r="AW115" t="s">
        <v>207</v>
      </c>
      <c r="AX115">
        <v>1.3431</v>
      </c>
      <c r="AY115">
        <v>1.1707000000000001</v>
      </c>
      <c r="AZ115">
        <v>2.4983</v>
      </c>
      <c r="BA115">
        <v>14.686999999999999</v>
      </c>
      <c r="BB115">
        <v>13.53</v>
      </c>
      <c r="BC115">
        <v>0.92</v>
      </c>
      <c r="BD115">
        <v>15.851000000000001</v>
      </c>
      <c r="BE115">
        <v>2602.66</v>
      </c>
      <c r="BF115">
        <v>351.27800000000002</v>
      </c>
      <c r="BG115">
        <v>5.4039999999999999</v>
      </c>
      <c r="BH115">
        <v>0.02</v>
      </c>
      <c r="BI115">
        <v>5.4240000000000004</v>
      </c>
      <c r="BJ115">
        <v>4.3890000000000002</v>
      </c>
      <c r="BK115">
        <v>1.6E-2</v>
      </c>
      <c r="BL115">
        <v>4.4050000000000002</v>
      </c>
      <c r="BM115">
        <v>0.91849999999999998</v>
      </c>
      <c r="BQ115">
        <v>14.266</v>
      </c>
      <c r="BR115">
        <v>0.67763499999999999</v>
      </c>
      <c r="BS115">
        <v>-5</v>
      </c>
      <c r="BT115">
        <v>5.842E-3</v>
      </c>
      <c r="BU115">
        <v>16.559715000000001</v>
      </c>
      <c r="BW115" s="4">
        <f t="shared" si="14"/>
        <v>4.3750767030000004</v>
      </c>
      <c r="BX115" t="e">
        <v>#NAME?</v>
      </c>
      <c r="BY115" s="4">
        <f t="shared" si="15"/>
        <v>31906.417595358569</v>
      </c>
      <c r="BZ115" s="4">
        <f t="shared" si="16"/>
        <v>4306.3721577395308</v>
      </c>
      <c r="CA115" s="4">
        <f t="shared" si="17"/>
        <v>53.805440136640499</v>
      </c>
      <c r="CB115" s="4">
        <f t="shared" si="18"/>
        <v>11.26003571781825</v>
      </c>
    </row>
    <row r="116" spans="1:80" customFormat="1" x14ac:dyDescent="0.25">
      <c r="A116" s="26">
        <v>43530</v>
      </c>
      <c r="B116" s="27">
        <v>0.61755587962962966</v>
      </c>
      <c r="C116">
        <v>13.462</v>
      </c>
      <c r="D116">
        <v>1.6394</v>
      </c>
      <c r="E116">
        <v>16394.226289999999</v>
      </c>
      <c r="F116">
        <v>237.8</v>
      </c>
      <c r="G116">
        <v>1</v>
      </c>
      <c r="H116">
        <v>141.9</v>
      </c>
      <c r="J116">
        <v>0.1</v>
      </c>
      <c r="K116">
        <v>0.87180000000000002</v>
      </c>
      <c r="L116">
        <v>11.7372</v>
      </c>
      <c r="M116">
        <v>1.4293</v>
      </c>
      <c r="N116">
        <v>207.36770000000001</v>
      </c>
      <c r="O116">
        <v>0.87180000000000002</v>
      </c>
      <c r="P116">
        <v>208.2</v>
      </c>
      <c r="Q116">
        <v>168.40530000000001</v>
      </c>
      <c r="R116">
        <v>0.70799999999999996</v>
      </c>
      <c r="S116">
        <v>169.1</v>
      </c>
      <c r="T116">
        <v>141.92840000000001</v>
      </c>
      <c r="W116">
        <v>0</v>
      </c>
      <c r="X116">
        <v>8.72E-2</v>
      </c>
      <c r="Y116">
        <v>11.9</v>
      </c>
      <c r="Z116">
        <v>907</v>
      </c>
      <c r="AA116">
        <v>899</v>
      </c>
      <c r="AB116">
        <v>916</v>
      </c>
      <c r="AC116">
        <v>88</v>
      </c>
      <c r="AD116">
        <v>25.77</v>
      </c>
      <c r="AE116">
        <v>0.59</v>
      </c>
      <c r="AF116">
        <v>981</v>
      </c>
      <c r="AG116">
        <v>1</v>
      </c>
      <c r="AH116">
        <v>35</v>
      </c>
      <c r="AI116">
        <v>35.157156999999998</v>
      </c>
      <c r="AJ116">
        <v>189</v>
      </c>
      <c r="AK116">
        <v>168</v>
      </c>
      <c r="AL116">
        <v>4.3</v>
      </c>
      <c r="AM116">
        <v>175</v>
      </c>
      <c r="AN116" t="s">
        <v>155</v>
      </c>
      <c r="AO116">
        <v>2</v>
      </c>
      <c r="AP116" s="28">
        <v>0.82604166666666667</v>
      </c>
      <c r="AQ116">
        <v>47.163671999999998</v>
      </c>
      <c r="AR116">
        <v>-88.490548000000004</v>
      </c>
      <c r="AS116">
        <v>318.5</v>
      </c>
      <c r="AT116">
        <v>35</v>
      </c>
      <c r="AU116">
        <v>12</v>
      </c>
      <c r="AV116">
        <v>10</v>
      </c>
      <c r="AW116" t="s">
        <v>207</v>
      </c>
      <c r="AX116">
        <v>1.4</v>
      </c>
      <c r="AY116">
        <v>1</v>
      </c>
      <c r="AZ116">
        <v>2.1</v>
      </c>
      <c r="BA116">
        <v>14.686999999999999</v>
      </c>
      <c r="BB116">
        <v>14.5</v>
      </c>
      <c r="BC116">
        <v>0.99</v>
      </c>
      <c r="BD116">
        <v>14.699</v>
      </c>
      <c r="BE116">
        <v>2812.1439999999998</v>
      </c>
      <c r="BF116">
        <v>217.96199999999999</v>
      </c>
      <c r="BG116">
        <v>5.2030000000000003</v>
      </c>
      <c r="BH116">
        <v>2.1999999999999999E-2</v>
      </c>
      <c r="BI116">
        <v>5.2249999999999996</v>
      </c>
      <c r="BJ116">
        <v>4.2249999999999996</v>
      </c>
      <c r="BK116">
        <v>1.7999999999999999E-2</v>
      </c>
      <c r="BL116">
        <v>4.2430000000000003</v>
      </c>
      <c r="BM116">
        <v>1.0798000000000001</v>
      </c>
      <c r="BQ116">
        <v>15.188000000000001</v>
      </c>
      <c r="BR116">
        <v>0.34511999999999998</v>
      </c>
      <c r="BS116">
        <v>-5</v>
      </c>
      <c r="BT116">
        <v>6.8430000000000001E-3</v>
      </c>
      <c r="BU116">
        <v>8.4338730000000002</v>
      </c>
      <c r="BW116" s="4">
        <f t="shared" si="14"/>
        <v>2.2282292465999998</v>
      </c>
      <c r="BX116" t="e">
        <v>#NAME?</v>
      </c>
      <c r="BY116" s="4">
        <f t="shared" si="15"/>
        <v>17557.89154135299</v>
      </c>
      <c r="BZ116" s="4">
        <f t="shared" si="16"/>
        <v>1360.8667109992878</v>
      </c>
      <c r="CA116" s="4">
        <f t="shared" si="17"/>
        <v>26.379193868527498</v>
      </c>
      <c r="CB116" s="4">
        <f t="shared" si="18"/>
        <v>6.7418351572156201</v>
      </c>
    </row>
    <row r="117" spans="1:80" customFormat="1" x14ac:dyDescent="0.25">
      <c r="A117" s="26">
        <v>43530</v>
      </c>
      <c r="B117" s="27">
        <v>0.61756745370370369</v>
      </c>
      <c r="C117">
        <v>12.853</v>
      </c>
      <c r="D117">
        <v>0.71960000000000002</v>
      </c>
      <c r="E117">
        <v>7196.2236629999998</v>
      </c>
      <c r="F117">
        <v>212.3</v>
      </c>
      <c r="G117">
        <v>1</v>
      </c>
      <c r="H117">
        <v>109.6</v>
      </c>
      <c r="J117">
        <v>0.1</v>
      </c>
      <c r="K117">
        <v>0.88449999999999995</v>
      </c>
      <c r="L117">
        <v>11.3681</v>
      </c>
      <c r="M117">
        <v>0.63649999999999995</v>
      </c>
      <c r="N117">
        <v>187.7927</v>
      </c>
      <c r="O117">
        <v>0.88449999999999995</v>
      </c>
      <c r="P117">
        <v>188.7</v>
      </c>
      <c r="Q117">
        <v>152.50819999999999</v>
      </c>
      <c r="R117">
        <v>0.71830000000000005</v>
      </c>
      <c r="S117">
        <v>153.19999999999999</v>
      </c>
      <c r="T117">
        <v>109.599</v>
      </c>
      <c r="W117">
        <v>0</v>
      </c>
      <c r="X117">
        <v>8.8400000000000006E-2</v>
      </c>
      <c r="Y117">
        <v>12</v>
      </c>
      <c r="Z117">
        <v>877</v>
      </c>
      <c r="AA117">
        <v>865</v>
      </c>
      <c r="AB117">
        <v>884</v>
      </c>
      <c r="AC117">
        <v>88</v>
      </c>
      <c r="AD117">
        <v>25.77</v>
      </c>
      <c r="AE117">
        <v>0.59</v>
      </c>
      <c r="AF117">
        <v>981</v>
      </c>
      <c r="AG117">
        <v>1</v>
      </c>
      <c r="AH117">
        <v>35</v>
      </c>
      <c r="AI117">
        <v>35</v>
      </c>
      <c r="AJ117">
        <v>189</v>
      </c>
      <c r="AK117">
        <v>168</v>
      </c>
      <c r="AL117">
        <v>4.4000000000000004</v>
      </c>
      <c r="AM117">
        <v>175</v>
      </c>
      <c r="AN117" t="s">
        <v>155</v>
      </c>
      <c r="AO117">
        <v>2</v>
      </c>
      <c r="AP117" s="28">
        <v>0.82605324074074071</v>
      </c>
      <c r="AQ117">
        <v>47.163620999999999</v>
      </c>
      <c r="AR117">
        <v>-88.490756000000005</v>
      </c>
      <c r="AS117">
        <v>318.5</v>
      </c>
      <c r="AT117">
        <v>36</v>
      </c>
      <c r="AU117">
        <v>12</v>
      </c>
      <c r="AV117">
        <v>10</v>
      </c>
      <c r="AW117" t="s">
        <v>207</v>
      </c>
      <c r="AX117">
        <v>1.4</v>
      </c>
      <c r="AY117">
        <v>1</v>
      </c>
      <c r="AZ117">
        <v>2.0139140000000002</v>
      </c>
      <c r="BA117">
        <v>14.686999999999999</v>
      </c>
      <c r="BB117">
        <v>16.16</v>
      </c>
      <c r="BC117">
        <v>1.1000000000000001</v>
      </c>
      <c r="BD117">
        <v>13.061999999999999</v>
      </c>
      <c r="BE117">
        <v>2988.7449999999999</v>
      </c>
      <c r="BF117">
        <v>106.504</v>
      </c>
      <c r="BG117">
        <v>5.17</v>
      </c>
      <c r="BH117">
        <v>2.4E-2</v>
      </c>
      <c r="BI117">
        <v>5.1950000000000003</v>
      </c>
      <c r="BJ117">
        <v>4.1989999999999998</v>
      </c>
      <c r="BK117">
        <v>0.02</v>
      </c>
      <c r="BL117">
        <v>4.2190000000000003</v>
      </c>
      <c r="BM117">
        <v>0.91500000000000004</v>
      </c>
      <c r="BQ117">
        <v>16.908000000000001</v>
      </c>
      <c r="BR117">
        <v>0.128417</v>
      </c>
      <c r="BS117">
        <v>-5</v>
      </c>
      <c r="BT117">
        <v>6.1570000000000001E-3</v>
      </c>
      <c r="BU117">
        <v>3.138191</v>
      </c>
      <c r="BW117" s="4">
        <f t="shared" si="14"/>
        <v>0.82911006219999994</v>
      </c>
      <c r="BX117" t="e">
        <v>#NAME?</v>
      </c>
      <c r="BY117" s="4">
        <f t="shared" si="15"/>
        <v>6943.4607444163885</v>
      </c>
      <c r="BZ117" s="4">
        <f t="shared" si="16"/>
        <v>247.43039072363919</v>
      </c>
      <c r="CA117" s="4">
        <f t="shared" si="17"/>
        <v>9.7551285458627</v>
      </c>
      <c r="CB117" s="4">
        <f t="shared" si="18"/>
        <v>2.1257305595295</v>
      </c>
    </row>
    <row r="118" spans="1:80" customFormat="1" x14ac:dyDescent="0.25">
      <c r="A118" s="26">
        <v>43530</v>
      </c>
      <c r="B118" s="27">
        <v>0.61757902777777784</v>
      </c>
      <c r="C118">
        <v>12.654</v>
      </c>
      <c r="D118">
        <v>0.2021</v>
      </c>
      <c r="E118">
        <v>2020.8497850000001</v>
      </c>
      <c r="F118">
        <v>200.7</v>
      </c>
      <c r="G118">
        <v>1</v>
      </c>
      <c r="H118">
        <v>78.8</v>
      </c>
      <c r="J118">
        <v>0.1</v>
      </c>
      <c r="K118">
        <v>0.89049999999999996</v>
      </c>
      <c r="L118">
        <v>11.2682</v>
      </c>
      <c r="M118">
        <v>0.18</v>
      </c>
      <c r="N118">
        <v>178.67850000000001</v>
      </c>
      <c r="O118">
        <v>0.89049999999999996</v>
      </c>
      <c r="P118">
        <v>179.6</v>
      </c>
      <c r="Q118">
        <v>145.10650000000001</v>
      </c>
      <c r="R118">
        <v>0.72319999999999995</v>
      </c>
      <c r="S118">
        <v>145.80000000000001</v>
      </c>
      <c r="T118">
        <v>78.829300000000003</v>
      </c>
      <c r="W118">
        <v>0</v>
      </c>
      <c r="X118">
        <v>8.8999999999999996E-2</v>
      </c>
      <c r="Y118">
        <v>11.9</v>
      </c>
      <c r="Z118">
        <v>870</v>
      </c>
      <c r="AA118">
        <v>857</v>
      </c>
      <c r="AB118">
        <v>876</v>
      </c>
      <c r="AC118">
        <v>88</v>
      </c>
      <c r="AD118">
        <v>25.77</v>
      </c>
      <c r="AE118">
        <v>0.59</v>
      </c>
      <c r="AF118">
        <v>981</v>
      </c>
      <c r="AG118">
        <v>1</v>
      </c>
      <c r="AH118">
        <v>35</v>
      </c>
      <c r="AI118">
        <v>35</v>
      </c>
      <c r="AJ118">
        <v>189</v>
      </c>
      <c r="AK118">
        <v>168</v>
      </c>
      <c r="AL118">
        <v>4.3</v>
      </c>
      <c r="AM118">
        <v>175</v>
      </c>
      <c r="AN118" t="s">
        <v>155</v>
      </c>
      <c r="AO118">
        <v>2</v>
      </c>
      <c r="AP118" s="28">
        <v>0.82606481481481486</v>
      </c>
      <c r="AQ118">
        <v>47.163581999999998</v>
      </c>
      <c r="AR118">
        <v>-88.490982000000002</v>
      </c>
      <c r="AS118">
        <v>318.5</v>
      </c>
      <c r="AT118">
        <v>37.1</v>
      </c>
      <c r="AU118">
        <v>12</v>
      </c>
      <c r="AV118">
        <v>10</v>
      </c>
      <c r="AW118" t="s">
        <v>207</v>
      </c>
      <c r="AX118">
        <v>1.4</v>
      </c>
      <c r="AY118">
        <v>1</v>
      </c>
      <c r="AZ118">
        <v>1.9</v>
      </c>
      <c r="BA118">
        <v>14.686999999999999</v>
      </c>
      <c r="BB118">
        <v>17.09</v>
      </c>
      <c r="BC118">
        <v>1.1599999999999999</v>
      </c>
      <c r="BD118">
        <v>12.3</v>
      </c>
      <c r="BE118">
        <v>3107.694</v>
      </c>
      <c r="BF118">
        <v>31.587</v>
      </c>
      <c r="BG118">
        <v>5.16</v>
      </c>
      <c r="BH118">
        <v>2.5999999999999999E-2</v>
      </c>
      <c r="BI118">
        <v>5.1859999999999999</v>
      </c>
      <c r="BJ118">
        <v>4.1909999999999998</v>
      </c>
      <c r="BK118">
        <v>2.1000000000000001E-2</v>
      </c>
      <c r="BL118">
        <v>4.2119999999999997</v>
      </c>
      <c r="BM118">
        <v>0.69040000000000001</v>
      </c>
      <c r="BQ118">
        <v>17.856999999999999</v>
      </c>
      <c r="BR118">
        <v>0.100843</v>
      </c>
      <c r="BS118">
        <v>-5</v>
      </c>
      <c r="BT118">
        <v>6.8430000000000001E-3</v>
      </c>
      <c r="BU118">
        <v>2.4643510000000002</v>
      </c>
      <c r="BW118" s="4">
        <f t="shared" si="14"/>
        <v>0.65108153420000003</v>
      </c>
      <c r="BX118" t="e">
        <v>#NAME?</v>
      </c>
      <c r="BY118" s="4">
        <f t="shared" si="15"/>
        <v>5669.5496589245377</v>
      </c>
      <c r="BZ118" s="4">
        <f t="shared" si="16"/>
        <v>57.626029163891097</v>
      </c>
      <c r="CA118" s="4">
        <f t="shared" si="17"/>
        <v>7.6458887588523003</v>
      </c>
      <c r="CB118" s="4">
        <f t="shared" si="18"/>
        <v>1.25953748487512</v>
      </c>
    </row>
    <row r="119" spans="1:80" customFormat="1" x14ac:dyDescent="0.25">
      <c r="A119" s="26">
        <v>43530</v>
      </c>
      <c r="B119" s="27">
        <v>0.61759060185185188</v>
      </c>
      <c r="C119">
        <v>13.276</v>
      </c>
      <c r="D119">
        <v>8.5300000000000001E-2</v>
      </c>
      <c r="E119">
        <v>852.76390000000004</v>
      </c>
      <c r="F119">
        <v>205.2</v>
      </c>
      <c r="G119">
        <v>1</v>
      </c>
      <c r="H119">
        <v>64.099999999999994</v>
      </c>
      <c r="J119">
        <v>0.17</v>
      </c>
      <c r="K119">
        <v>0.88670000000000004</v>
      </c>
      <c r="L119">
        <v>11.772399999999999</v>
      </c>
      <c r="M119">
        <v>7.5600000000000001E-2</v>
      </c>
      <c r="N119">
        <v>181.94810000000001</v>
      </c>
      <c r="O119">
        <v>0.88670000000000004</v>
      </c>
      <c r="P119">
        <v>182.8</v>
      </c>
      <c r="Q119">
        <v>147.76169999999999</v>
      </c>
      <c r="R119">
        <v>0.72009999999999996</v>
      </c>
      <c r="S119">
        <v>148.5</v>
      </c>
      <c r="T119">
        <v>64.099999999999994</v>
      </c>
      <c r="W119">
        <v>0</v>
      </c>
      <c r="X119">
        <v>0.1507</v>
      </c>
      <c r="Y119">
        <v>12</v>
      </c>
      <c r="Z119">
        <v>873</v>
      </c>
      <c r="AA119">
        <v>860</v>
      </c>
      <c r="AB119">
        <v>879</v>
      </c>
      <c r="AC119">
        <v>88</v>
      </c>
      <c r="AD119">
        <v>25.77</v>
      </c>
      <c r="AE119">
        <v>0.59</v>
      </c>
      <c r="AF119">
        <v>981</v>
      </c>
      <c r="AG119">
        <v>1</v>
      </c>
      <c r="AH119">
        <v>35</v>
      </c>
      <c r="AI119">
        <v>35</v>
      </c>
      <c r="AJ119">
        <v>189</v>
      </c>
      <c r="AK119">
        <v>168</v>
      </c>
      <c r="AL119">
        <v>4.4000000000000004</v>
      </c>
      <c r="AM119">
        <v>175</v>
      </c>
      <c r="AN119" t="s">
        <v>155</v>
      </c>
      <c r="AO119">
        <v>2</v>
      </c>
      <c r="AP119" s="28">
        <v>0.82607638888888879</v>
      </c>
      <c r="AQ119">
        <v>47.163563000000003</v>
      </c>
      <c r="AR119">
        <v>-88.491201000000004</v>
      </c>
      <c r="AS119">
        <v>318.60000000000002</v>
      </c>
      <c r="AT119">
        <v>36.9</v>
      </c>
      <c r="AU119">
        <v>12</v>
      </c>
      <c r="AV119">
        <v>10</v>
      </c>
      <c r="AW119" t="s">
        <v>207</v>
      </c>
      <c r="AX119">
        <v>1.4</v>
      </c>
      <c r="AY119">
        <v>1</v>
      </c>
      <c r="AZ119">
        <v>1.9</v>
      </c>
      <c r="BA119">
        <v>14.686999999999999</v>
      </c>
      <c r="BB119">
        <v>16.5</v>
      </c>
      <c r="BC119">
        <v>1.1200000000000001</v>
      </c>
      <c r="BD119">
        <v>12.772</v>
      </c>
      <c r="BE119">
        <v>3137.2730000000001</v>
      </c>
      <c r="BF119">
        <v>12.826000000000001</v>
      </c>
      <c r="BG119">
        <v>5.0780000000000003</v>
      </c>
      <c r="BH119">
        <v>2.5000000000000001E-2</v>
      </c>
      <c r="BI119">
        <v>5.1020000000000003</v>
      </c>
      <c r="BJ119">
        <v>4.1239999999999997</v>
      </c>
      <c r="BK119">
        <v>0.02</v>
      </c>
      <c r="BL119">
        <v>4.1440000000000001</v>
      </c>
      <c r="BM119">
        <v>0.54239999999999999</v>
      </c>
      <c r="BQ119">
        <v>29.201000000000001</v>
      </c>
      <c r="BR119">
        <v>0.170126</v>
      </c>
      <c r="BS119">
        <v>-5</v>
      </c>
      <c r="BT119">
        <v>6.1570000000000001E-3</v>
      </c>
      <c r="BU119">
        <v>4.1574540000000004</v>
      </c>
      <c r="BW119" s="4">
        <f t="shared" si="14"/>
        <v>1.0983993468000002</v>
      </c>
      <c r="BX119" t="e">
        <v>#NAME?</v>
      </c>
      <c r="BY119" s="4">
        <f t="shared" si="15"/>
        <v>9655.7833758319648</v>
      </c>
      <c r="BZ119" s="4">
        <f t="shared" si="16"/>
        <v>39.475390754461202</v>
      </c>
      <c r="CA119" s="4">
        <f t="shared" si="17"/>
        <v>12.6926954211288</v>
      </c>
      <c r="CB119" s="4">
        <f t="shared" si="18"/>
        <v>1.6693787576188803</v>
      </c>
    </row>
    <row r="120" spans="1:80" customFormat="1" x14ac:dyDescent="0.25">
      <c r="A120" s="26">
        <v>43530</v>
      </c>
      <c r="B120" s="27">
        <v>0.61760217592592592</v>
      </c>
      <c r="C120">
        <v>13.946999999999999</v>
      </c>
      <c r="D120">
        <v>0.12559999999999999</v>
      </c>
      <c r="E120">
        <v>1255.688312</v>
      </c>
      <c r="F120">
        <v>246.6</v>
      </c>
      <c r="G120">
        <v>1</v>
      </c>
      <c r="H120">
        <v>55.8</v>
      </c>
      <c r="J120">
        <v>0.31</v>
      </c>
      <c r="K120">
        <v>0.88129999999999997</v>
      </c>
      <c r="L120">
        <v>12.292</v>
      </c>
      <c r="M120">
        <v>0.11070000000000001</v>
      </c>
      <c r="N120">
        <v>217.3742</v>
      </c>
      <c r="O120">
        <v>0.88129999999999997</v>
      </c>
      <c r="P120">
        <v>218.3</v>
      </c>
      <c r="Q120">
        <v>176.5316</v>
      </c>
      <c r="R120">
        <v>0.7157</v>
      </c>
      <c r="S120">
        <v>177.2</v>
      </c>
      <c r="T120">
        <v>55.833100000000002</v>
      </c>
      <c r="W120">
        <v>0</v>
      </c>
      <c r="X120">
        <v>0.27279999999999999</v>
      </c>
      <c r="Y120">
        <v>11.9</v>
      </c>
      <c r="Z120">
        <v>883</v>
      </c>
      <c r="AA120">
        <v>870</v>
      </c>
      <c r="AB120">
        <v>888</v>
      </c>
      <c r="AC120">
        <v>88</v>
      </c>
      <c r="AD120">
        <v>25.77</v>
      </c>
      <c r="AE120">
        <v>0.59</v>
      </c>
      <c r="AF120">
        <v>981</v>
      </c>
      <c r="AG120">
        <v>1</v>
      </c>
      <c r="AH120">
        <v>35</v>
      </c>
      <c r="AI120">
        <v>35</v>
      </c>
      <c r="AJ120">
        <v>189</v>
      </c>
      <c r="AK120">
        <v>168</v>
      </c>
      <c r="AL120">
        <v>4.4000000000000004</v>
      </c>
      <c r="AM120">
        <v>174.6</v>
      </c>
      <c r="AN120" t="s">
        <v>155</v>
      </c>
      <c r="AO120">
        <v>2</v>
      </c>
      <c r="AP120" s="28">
        <v>0.82608796296296294</v>
      </c>
      <c r="AQ120">
        <v>47.163527000000002</v>
      </c>
      <c r="AR120">
        <v>-88.491347000000005</v>
      </c>
      <c r="AS120">
        <v>318.7</v>
      </c>
      <c r="AT120">
        <v>32.6</v>
      </c>
      <c r="AU120">
        <v>12</v>
      </c>
      <c r="AV120">
        <v>10</v>
      </c>
      <c r="AW120" t="s">
        <v>207</v>
      </c>
      <c r="AX120">
        <v>1.2276</v>
      </c>
      <c r="AY120">
        <v>1.0430999999999999</v>
      </c>
      <c r="AZ120">
        <v>1.9</v>
      </c>
      <c r="BA120">
        <v>14.686999999999999</v>
      </c>
      <c r="BB120">
        <v>15.71</v>
      </c>
      <c r="BC120">
        <v>1.07</v>
      </c>
      <c r="BD120">
        <v>13.468</v>
      </c>
      <c r="BE120">
        <v>3129.0650000000001</v>
      </c>
      <c r="BF120">
        <v>17.93</v>
      </c>
      <c r="BG120">
        <v>5.7949999999999999</v>
      </c>
      <c r="BH120">
        <v>2.3E-2</v>
      </c>
      <c r="BI120">
        <v>5.8179999999999996</v>
      </c>
      <c r="BJ120">
        <v>4.7060000000000004</v>
      </c>
      <c r="BK120">
        <v>1.9E-2</v>
      </c>
      <c r="BL120">
        <v>4.7249999999999996</v>
      </c>
      <c r="BM120">
        <v>0.45129999999999998</v>
      </c>
      <c r="BQ120">
        <v>50.487000000000002</v>
      </c>
      <c r="BR120">
        <v>0.26729999999999998</v>
      </c>
      <c r="BS120">
        <v>-5</v>
      </c>
      <c r="BT120">
        <v>5.1570000000000001E-3</v>
      </c>
      <c r="BU120">
        <v>6.5321429999999996</v>
      </c>
      <c r="BW120" s="4">
        <f t="shared" si="14"/>
        <v>1.7257921805999998</v>
      </c>
      <c r="BX120" t="e">
        <v>#NAME?</v>
      </c>
      <c r="BY120" s="4">
        <f t="shared" si="15"/>
        <v>15131.361876869187</v>
      </c>
      <c r="BZ120" s="4">
        <f t="shared" si="16"/>
        <v>86.704916149796986</v>
      </c>
      <c r="CA120" s="4">
        <f t="shared" si="17"/>
        <v>22.757018148407401</v>
      </c>
      <c r="CB120" s="4">
        <f t="shared" si="18"/>
        <v>2.1823719274067699</v>
      </c>
    </row>
    <row r="121" spans="1:80" customFormat="1" x14ac:dyDescent="0.25">
      <c r="A121" s="26">
        <v>43530</v>
      </c>
      <c r="B121" s="27">
        <v>0.61761374999999996</v>
      </c>
      <c r="C121">
        <v>14.055999999999999</v>
      </c>
      <c r="D121">
        <v>5.8000000000000003E-2</v>
      </c>
      <c r="E121">
        <v>580.36363600000004</v>
      </c>
      <c r="F121">
        <v>284</v>
      </c>
      <c r="G121">
        <v>1</v>
      </c>
      <c r="H121">
        <v>54.1</v>
      </c>
      <c r="J121">
        <v>0.56999999999999995</v>
      </c>
      <c r="K121">
        <v>0.88100000000000001</v>
      </c>
      <c r="L121">
        <v>12.383900000000001</v>
      </c>
      <c r="M121">
        <v>5.11E-2</v>
      </c>
      <c r="N121">
        <v>250.24510000000001</v>
      </c>
      <c r="O121">
        <v>0.88100000000000001</v>
      </c>
      <c r="P121">
        <v>251.1</v>
      </c>
      <c r="Q121">
        <v>203.22630000000001</v>
      </c>
      <c r="R121">
        <v>0.71550000000000002</v>
      </c>
      <c r="S121">
        <v>203.9</v>
      </c>
      <c r="T121">
        <v>54.1</v>
      </c>
      <c r="W121">
        <v>0</v>
      </c>
      <c r="X121">
        <v>0.50290000000000001</v>
      </c>
      <c r="Y121">
        <v>11.9</v>
      </c>
      <c r="Z121">
        <v>894</v>
      </c>
      <c r="AA121">
        <v>882</v>
      </c>
      <c r="AB121">
        <v>899</v>
      </c>
      <c r="AC121">
        <v>88</v>
      </c>
      <c r="AD121">
        <v>25.77</v>
      </c>
      <c r="AE121">
        <v>0.59</v>
      </c>
      <c r="AF121">
        <v>981</v>
      </c>
      <c r="AG121">
        <v>1</v>
      </c>
      <c r="AH121">
        <v>35</v>
      </c>
      <c r="AI121">
        <v>35</v>
      </c>
      <c r="AJ121">
        <v>189</v>
      </c>
      <c r="AK121">
        <v>168</v>
      </c>
      <c r="AL121">
        <v>4.3</v>
      </c>
      <c r="AM121">
        <v>174.3</v>
      </c>
      <c r="AN121" t="s">
        <v>155</v>
      </c>
      <c r="AO121">
        <v>2</v>
      </c>
      <c r="AP121" s="28">
        <v>0.82609953703703709</v>
      </c>
      <c r="AQ121">
        <v>47.163468000000002</v>
      </c>
      <c r="AR121">
        <v>-88.491483000000002</v>
      </c>
      <c r="AS121">
        <v>318.8</v>
      </c>
      <c r="AT121">
        <v>29.5</v>
      </c>
      <c r="AU121">
        <v>12</v>
      </c>
      <c r="AV121">
        <v>10</v>
      </c>
      <c r="AW121" t="s">
        <v>207</v>
      </c>
      <c r="AX121">
        <v>1</v>
      </c>
      <c r="AY121">
        <v>1.1861999999999999</v>
      </c>
      <c r="AZ121">
        <v>1.9862</v>
      </c>
      <c r="BA121">
        <v>14.686999999999999</v>
      </c>
      <c r="BB121">
        <v>15.68</v>
      </c>
      <c r="BC121">
        <v>1.07</v>
      </c>
      <c r="BD121">
        <v>13.503</v>
      </c>
      <c r="BE121">
        <v>3144.2779999999998</v>
      </c>
      <c r="BF121">
        <v>8.2629999999999999</v>
      </c>
      <c r="BG121">
        <v>6.6539999999999999</v>
      </c>
      <c r="BH121">
        <v>2.3E-2</v>
      </c>
      <c r="BI121">
        <v>6.6769999999999996</v>
      </c>
      <c r="BJ121">
        <v>5.4039999999999999</v>
      </c>
      <c r="BK121">
        <v>1.9E-2</v>
      </c>
      <c r="BL121">
        <v>5.423</v>
      </c>
      <c r="BM121">
        <v>0.43619999999999998</v>
      </c>
      <c r="BQ121">
        <v>92.834999999999994</v>
      </c>
      <c r="BR121">
        <v>0.330208</v>
      </c>
      <c r="BS121">
        <v>-5</v>
      </c>
      <c r="BT121">
        <v>5.8430000000000001E-3</v>
      </c>
      <c r="BU121">
        <v>8.0694579999999991</v>
      </c>
      <c r="BW121" s="4">
        <f t="shared" si="14"/>
        <v>2.1319508035999997</v>
      </c>
      <c r="BX121" t="e">
        <v>#NAME?</v>
      </c>
      <c r="BY121" s="4">
        <f t="shared" si="15"/>
        <v>18783.350039158151</v>
      </c>
      <c r="BZ121" s="4">
        <f t="shared" si="16"/>
        <v>49.361672655396191</v>
      </c>
      <c r="CA121" s="4">
        <f t="shared" si="17"/>
        <v>32.282521968989599</v>
      </c>
      <c r="CB121" s="4">
        <f t="shared" si="18"/>
        <v>2.6057801781778793</v>
      </c>
    </row>
    <row r="122" spans="1:80" customFormat="1" x14ac:dyDescent="0.25">
      <c r="A122" s="26">
        <v>43530</v>
      </c>
      <c r="B122" s="27">
        <v>0.617625324074074</v>
      </c>
      <c r="C122">
        <v>13.680999999999999</v>
      </c>
      <c r="D122">
        <v>0.85209999999999997</v>
      </c>
      <c r="E122">
        <v>8520.6239999999998</v>
      </c>
      <c r="F122">
        <v>307</v>
      </c>
      <c r="G122">
        <v>0.9</v>
      </c>
      <c r="H122">
        <v>54.4</v>
      </c>
      <c r="J122">
        <v>0.6</v>
      </c>
      <c r="K122">
        <v>0.87709999999999999</v>
      </c>
      <c r="L122">
        <v>11.9999</v>
      </c>
      <c r="M122">
        <v>0.74729999999999996</v>
      </c>
      <c r="N122">
        <v>269.27659999999997</v>
      </c>
      <c r="O122">
        <v>0.78939999999999999</v>
      </c>
      <c r="P122">
        <v>270.10000000000002</v>
      </c>
      <c r="Q122">
        <v>218.68199999999999</v>
      </c>
      <c r="R122">
        <v>0.6411</v>
      </c>
      <c r="S122">
        <v>219.3</v>
      </c>
      <c r="T122">
        <v>54.403300000000002</v>
      </c>
      <c r="W122">
        <v>0</v>
      </c>
      <c r="X122">
        <v>0.52629999999999999</v>
      </c>
      <c r="Y122">
        <v>12</v>
      </c>
      <c r="Z122">
        <v>889</v>
      </c>
      <c r="AA122">
        <v>877</v>
      </c>
      <c r="AB122">
        <v>894</v>
      </c>
      <c r="AC122">
        <v>88</v>
      </c>
      <c r="AD122">
        <v>25.77</v>
      </c>
      <c r="AE122">
        <v>0.59</v>
      </c>
      <c r="AF122">
        <v>981</v>
      </c>
      <c r="AG122">
        <v>1</v>
      </c>
      <c r="AH122">
        <v>35</v>
      </c>
      <c r="AI122">
        <v>35</v>
      </c>
      <c r="AJ122">
        <v>189</v>
      </c>
      <c r="AK122">
        <v>168</v>
      </c>
      <c r="AL122">
        <v>4.4000000000000004</v>
      </c>
      <c r="AM122">
        <v>174.1</v>
      </c>
      <c r="AN122" t="s">
        <v>155</v>
      </c>
      <c r="AO122">
        <v>2</v>
      </c>
      <c r="AP122" s="28">
        <v>0.82611111111111113</v>
      </c>
      <c r="AQ122">
        <v>47.163393999999997</v>
      </c>
      <c r="AR122">
        <v>-88.491619</v>
      </c>
      <c r="AS122">
        <v>318.89999999999998</v>
      </c>
      <c r="AT122">
        <v>29.2</v>
      </c>
      <c r="AU122">
        <v>12</v>
      </c>
      <c r="AV122">
        <v>10</v>
      </c>
      <c r="AW122" t="s">
        <v>207</v>
      </c>
      <c r="AX122">
        <v>1.0430999999999999</v>
      </c>
      <c r="AY122">
        <v>1.6016999999999999</v>
      </c>
      <c r="AZ122">
        <v>2.3586</v>
      </c>
      <c r="BA122">
        <v>14.686999999999999</v>
      </c>
      <c r="BB122">
        <v>15.15</v>
      </c>
      <c r="BC122">
        <v>1.03</v>
      </c>
      <c r="BD122">
        <v>14.013</v>
      </c>
      <c r="BE122">
        <v>2971.9169999999999</v>
      </c>
      <c r="BF122">
        <v>117.80200000000001</v>
      </c>
      <c r="BG122">
        <v>6.984</v>
      </c>
      <c r="BH122">
        <v>0.02</v>
      </c>
      <c r="BI122">
        <v>7.0039999999999996</v>
      </c>
      <c r="BJ122">
        <v>5.6719999999999997</v>
      </c>
      <c r="BK122">
        <v>1.7000000000000001E-2</v>
      </c>
      <c r="BL122">
        <v>5.6879999999999997</v>
      </c>
      <c r="BM122">
        <v>0.4279</v>
      </c>
      <c r="BQ122">
        <v>94.766000000000005</v>
      </c>
      <c r="BR122">
        <v>0.32213999999999998</v>
      </c>
      <c r="BS122">
        <v>-5</v>
      </c>
      <c r="BT122">
        <v>6.0000000000000001E-3</v>
      </c>
      <c r="BU122">
        <v>7.8722969999999997</v>
      </c>
      <c r="BW122" s="4">
        <f t="shared" si="14"/>
        <v>2.0798608673999999</v>
      </c>
      <c r="BX122" t="e">
        <v>#NAME?</v>
      </c>
      <c r="BY122" s="4">
        <f t="shared" si="15"/>
        <v>17319.920573663261</v>
      </c>
      <c r="BZ122" s="4">
        <f t="shared" si="16"/>
        <v>686.53373678291814</v>
      </c>
      <c r="CA122" s="4">
        <f t="shared" si="17"/>
        <v>33.055630252735192</v>
      </c>
      <c r="CB122" s="4">
        <f t="shared" si="18"/>
        <v>2.4937419226278896</v>
      </c>
    </row>
    <row r="123" spans="1:80" customFormat="1" x14ac:dyDescent="0.25">
      <c r="A123" s="26">
        <v>43530</v>
      </c>
      <c r="B123" s="27">
        <v>0.61763689814814815</v>
      </c>
      <c r="C123">
        <v>13.15</v>
      </c>
      <c r="D123">
        <v>1.9790000000000001</v>
      </c>
      <c r="E123">
        <v>19789.941423</v>
      </c>
      <c r="F123">
        <v>321.60000000000002</v>
      </c>
      <c r="G123">
        <v>0.8</v>
      </c>
      <c r="H123">
        <v>52.6</v>
      </c>
      <c r="J123">
        <v>0.6</v>
      </c>
      <c r="K123">
        <v>0.87139999999999995</v>
      </c>
      <c r="L123">
        <v>11.458500000000001</v>
      </c>
      <c r="M123">
        <v>1.7243999999999999</v>
      </c>
      <c r="N123">
        <v>280.25029999999998</v>
      </c>
      <c r="O123">
        <v>0.69710000000000005</v>
      </c>
      <c r="P123">
        <v>280.89999999999998</v>
      </c>
      <c r="Q123">
        <v>227.59389999999999</v>
      </c>
      <c r="R123">
        <v>0.56610000000000005</v>
      </c>
      <c r="S123">
        <v>228.2</v>
      </c>
      <c r="T123">
        <v>52.555700000000002</v>
      </c>
      <c r="W123">
        <v>0</v>
      </c>
      <c r="X123">
        <v>0.52280000000000004</v>
      </c>
      <c r="Y123">
        <v>11.9</v>
      </c>
      <c r="Z123">
        <v>895</v>
      </c>
      <c r="AA123">
        <v>883</v>
      </c>
      <c r="AB123">
        <v>900</v>
      </c>
      <c r="AC123">
        <v>88</v>
      </c>
      <c r="AD123">
        <v>25.77</v>
      </c>
      <c r="AE123">
        <v>0.59</v>
      </c>
      <c r="AF123">
        <v>981</v>
      </c>
      <c r="AG123">
        <v>1</v>
      </c>
      <c r="AH123">
        <v>35</v>
      </c>
      <c r="AI123">
        <v>35</v>
      </c>
      <c r="AJ123">
        <v>189</v>
      </c>
      <c r="AK123">
        <v>168</v>
      </c>
      <c r="AL123">
        <v>4.4000000000000004</v>
      </c>
      <c r="AM123">
        <v>174.5</v>
      </c>
      <c r="AN123" t="s">
        <v>155</v>
      </c>
      <c r="AO123">
        <v>2</v>
      </c>
      <c r="AP123" s="28">
        <v>0.82612268518518517</v>
      </c>
      <c r="AQ123">
        <v>47.163297999999998</v>
      </c>
      <c r="AR123">
        <v>-88.491744999999995</v>
      </c>
      <c r="AS123">
        <v>318.60000000000002</v>
      </c>
      <c r="AT123">
        <v>30.2</v>
      </c>
      <c r="AU123">
        <v>12</v>
      </c>
      <c r="AV123">
        <v>10</v>
      </c>
      <c r="AW123" t="s">
        <v>207</v>
      </c>
      <c r="AX123">
        <v>1.1431</v>
      </c>
      <c r="AY123">
        <v>2.0861999999999998</v>
      </c>
      <c r="AZ123">
        <v>2.7862</v>
      </c>
      <c r="BA123">
        <v>14.686999999999999</v>
      </c>
      <c r="BB123">
        <v>14.44</v>
      </c>
      <c r="BC123">
        <v>0.98</v>
      </c>
      <c r="BD123">
        <v>14.763</v>
      </c>
      <c r="BE123">
        <v>2743.8</v>
      </c>
      <c r="BF123">
        <v>262.81200000000001</v>
      </c>
      <c r="BG123">
        <v>7.0279999999999996</v>
      </c>
      <c r="BH123">
        <v>1.7000000000000001E-2</v>
      </c>
      <c r="BI123">
        <v>7.0449999999999999</v>
      </c>
      <c r="BJ123">
        <v>5.7069999999999999</v>
      </c>
      <c r="BK123">
        <v>1.4E-2</v>
      </c>
      <c r="BL123">
        <v>5.7210000000000001</v>
      </c>
      <c r="BM123">
        <v>0.39960000000000001</v>
      </c>
      <c r="BQ123">
        <v>91.028000000000006</v>
      </c>
      <c r="BR123">
        <v>0.39647900000000003</v>
      </c>
      <c r="BS123">
        <v>-5</v>
      </c>
      <c r="BT123">
        <v>6.0000000000000001E-3</v>
      </c>
      <c r="BU123">
        <v>9.6889439999999993</v>
      </c>
      <c r="BW123" s="4">
        <f t="shared" si="14"/>
        <v>2.5598190047999996</v>
      </c>
      <c r="BX123" t="e">
        <v>#NAME?</v>
      </c>
      <c r="BY123" s="4">
        <f t="shared" si="15"/>
        <v>19680.523522292158</v>
      </c>
      <c r="BZ123" s="4">
        <f t="shared" si="16"/>
        <v>1885.0782666158782</v>
      </c>
      <c r="CA123" s="4">
        <f t="shared" si="17"/>
        <v>40.934742962942394</v>
      </c>
      <c r="CB123" s="4">
        <f t="shared" si="18"/>
        <v>2.8662210071827197</v>
      </c>
    </row>
    <row r="124" spans="1:80" customFormat="1" x14ac:dyDescent="0.25">
      <c r="A124" s="26">
        <v>43530</v>
      </c>
      <c r="B124" s="27">
        <v>0.61764847222222219</v>
      </c>
      <c r="C124">
        <v>12.893000000000001</v>
      </c>
      <c r="D124">
        <v>2.9687999999999999</v>
      </c>
      <c r="E124">
        <v>29688.205979999999</v>
      </c>
      <c r="F124">
        <v>291.89999999999998</v>
      </c>
      <c r="G124">
        <v>0.8</v>
      </c>
      <c r="H124">
        <v>105.5</v>
      </c>
      <c r="J124">
        <v>0.7</v>
      </c>
      <c r="K124">
        <v>0.86460000000000004</v>
      </c>
      <c r="L124">
        <v>11.148</v>
      </c>
      <c r="M124">
        <v>2.5670000000000002</v>
      </c>
      <c r="N124">
        <v>252.36959999999999</v>
      </c>
      <c r="O124">
        <v>0.69169999999999998</v>
      </c>
      <c r="P124">
        <v>253.1</v>
      </c>
      <c r="Q124">
        <v>204.95169999999999</v>
      </c>
      <c r="R124">
        <v>0.56169999999999998</v>
      </c>
      <c r="S124">
        <v>205.5</v>
      </c>
      <c r="T124">
        <v>105.5299</v>
      </c>
      <c r="W124">
        <v>0</v>
      </c>
      <c r="X124">
        <v>0.60519999999999996</v>
      </c>
      <c r="Y124">
        <v>12</v>
      </c>
      <c r="Z124">
        <v>927</v>
      </c>
      <c r="AA124">
        <v>919</v>
      </c>
      <c r="AB124">
        <v>936</v>
      </c>
      <c r="AC124">
        <v>88</v>
      </c>
      <c r="AD124">
        <v>25.77</v>
      </c>
      <c r="AE124">
        <v>0.59</v>
      </c>
      <c r="AF124">
        <v>981</v>
      </c>
      <c r="AG124">
        <v>1</v>
      </c>
      <c r="AH124">
        <v>35</v>
      </c>
      <c r="AI124">
        <v>35.842843000000002</v>
      </c>
      <c r="AJ124">
        <v>189</v>
      </c>
      <c r="AK124">
        <v>168</v>
      </c>
      <c r="AL124">
        <v>4.5</v>
      </c>
      <c r="AM124">
        <v>174.8</v>
      </c>
      <c r="AN124" t="s">
        <v>155</v>
      </c>
      <c r="AO124">
        <v>2</v>
      </c>
      <c r="AP124" s="28">
        <v>0.82613425925925921</v>
      </c>
      <c r="AQ124">
        <v>47.163181000000002</v>
      </c>
      <c r="AR124">
        <v>-88.491838999999999</v>
      </c>
      <c r="AS124">
        <v>318.2</v>
      </c>
      <c r="AT124">
        <v>31</v>
      </c>
      <c r="AU124">
        <v>12</v>
      </c>
      <c r="AV124">
        <v>10</v>
      </c>
      <c r="AW124" t="s">
        <v>207</v>
      </c>
      <c r="AX124">
        <v>1.2</v>
      </c>
      <c r="AY124">
        <v>2.2431000000000001</v>
      </c>
      <c r="AZ124">
        <v>2.9</v>
      </c>
      <c r="BA124">
        <v>14.686999999999999</v>
      </c>
      <c r="BB124">
        <v>13.69</v>
      </c>
      <c r="BC124">
        <v>0.93</v>
      </c>
      <c r="BD124">
        <v>15.654999999999999</v>
      </c>
      <c r="BE124">
        <v>2564.6120000000001</v>
      </c>
      <c r="BF124">
        <v>375.85500000000002</v>
      </c>
      <c r="BG124">
        <v>6.08</v>
      </c>
      <c r="BH124">
        <v>1.7000000000000001E-2</v>
      </c>
      <c r="BI124">
        <v>6.0970000000000004</v>
      </c>
      <c r="BJ124">
        <v>4.9379999999999997</v>
      </c>
      <c r="BK124">
        <v>1.4E-2</v>
      </c>
      <c r="BL124">
        <v>4.9509999999999996</v>
      </c>
      <c r="BM124">
        <v>0.77090000000000003</v>
      </c>
      <c r="BQ124">
        <v>101.241</v>
      </c>
      <c r="BR124">
        <v>0.60822500000000002</v>
      </c>
      <c r="BS124">
        <v>-5</v>
      </c>
      <c r="BT124">
        <v>6.0000000000000001E-3</v>
      </c>
      <c r="BU124">
        <v>14.863504000000001</v>
      </c>
      <c r="BW124" s="4">
        <f t="shared" si="14"/>
        <v>3.9269377568000001</v>
      </c>
      <c r="BX124" t="e">
        <v>#NAME?</v>
      </c>
      <c r="BY124" s="4">
        <f t="shared" si="15"/>
        <v>28219.585069347653</v>
      </c>
      <c r="BZ124" s="4">
        <f t="shared" si="16"/>
        <v>4135.702455669576</v>
      </c>
      <c r="CA124" s="4">
        <f t="shared" si="17"/>
        <v>54.335046031305595</v>
      </c>
      <c r="CB124" s="4">
        <f t="shared" si="18"/>
        <v>8.4825611554340803</v>
      </c>
    </row>
    <row r="125" spans="1:80" customFormat="1" x14ac:dyDescent="0.25">
      <c r="A125" s="26">
        <v>43530</v>
      </c>
      <c r="B125" s="27">
        <v>0.61766004629629634</v>
      </c>
      <c r="C125">
        <v>12.667</v>
      </c>
      <c r="D125">
        <v>3.4266000000000001</v>
      </c>
      <c r="E125">
        <v>34266.269775000001</v>
      </c>
      <c r="F125">
        <v>250</v>
      </c>
      <c r="G125">
        <v>0.8</v>
      </c>
      <c r="H125">
        <v>181.9</v>
      </c>
      <c r="J125">
        <v>0.7</v>
      </c>
      <c r="K125">
        <v>0.86219999999999997</v>
      </c>
      <c r="L125">
        <v>10.9217</v>
      </c>
      <c r="M125">
        <v>2.9544999999999999</v>
      </c>
      <c r="N125">
        <v>215.51089999999999</v>
      </c>
      <c r="O125">
        <v>0.68979999999999997</v>
      </c>
      <c r="P125">
        <v>216.2</v>
      </c>
      <c r="Q125">
        <v>175.01830000000001</v>
      </c>
      <c r="R125">
        <v>0.56020000000000003</v>
      </c>
      <c r="S125">
        <v>175.6</v>
      </c>
      <c r="T125">
        <v>181.93100000000001</v>
      </c>
      <c r="W125">
        <v>0</v>
      </c>
      <c r="X125">
        <v>0.60350000000000004</v>
      </c>
      <c r="Y125">
        <v>12</v>
      </c>
      <c r="Z125">
        <v>957</v>
      </c>
      <c r="AA125">
        <v>948</v>
      </c>
      <c r="AB125">
        <v>970</v>
      </c>
      <c r="AC125">
        <v>88</v>
      </c>
      <c r="AD125">
        <v>25.77</v>
      </c>
      <c r="AE125">
        <v>0.59</v>
      </c>
      <c r="AF125">
        <v>981</v>
      </c>
      <c r="AG125">
        <v>1</v>
      </c>
      <c r="AH125">
        <v>35</v>
      </c>
      <c r="AI125">
        <v>35.156999999999996</v>
      </c>
      <c r="AJ125">
        <v>189</v>
      </c>
      <c r="AK125">
        <v>168</v>
      </c>
      <c r="AL125">
        <v>4.4000000000000004</v>
      </c>
      <c r="AM125">
        <v>175</v>
      </c>
      <c r="AN125" t="s">
        <v>155</v>
      </c>
      <c r="AO125">
        <v>2</v>
      </c>
      <c r="AP125" s="28">
        <v>0.82614583333333336</v>
      </c>
      <c r="AQ125">
        <v>47.163055999999997</v>
      </c>
      <c r="AR125">
        <v>-88.491889999999998</v>
      </c>
      <c r="AS125">
        <v>318</v>
      </c>
      <c r="AT125">
        <v>31</v>
      </c>
      <c r="AU125">
        <v>12</v>
      </c>
      <c r="AV125">
        <v>10</v>
      </c>
      <c r="AW125" t="s">
        <v>207</v>
      </c>
      <c r="AX125">
        <v>1.2</v>
      </c>
      <c r="AY125">
        <v>2.2999999999999998</v>
      </c>
      <c r="AZ125">
        <v>2.9</v>
      </c>
      <c r="BA125">
        <v>14.686999999999999</v>
      </c>
      <c r="BB125">
        <v>13.43</v>
      </c>
      <c r="BC125">
        <v>0.91</v>
      </c>
      <c r="BD125">
        <v>15.981</v>
      </c>
      <c r="BE125">
        <v>2481.9169999999999</v>
      </c>
      <c r="BF125">
        <v>427.32</v>
      </c>
      <c r="BG125">
        <v>5.1289999999999996</v>
      </c>
      <c r="BH125">
        <v>1.6E-2</v>
      </c>
      <c r="BI125">
        <v>5.1449999999999996</v>
      </c>
      <c r="BJ125">
        <v>4.165</v>
      </c>
      <c r="BK125">
        <v>1.2999999999999999E-2</v>
      </c>
      <c r="BL125">
        <v>4.1779999999999999</v>
      </c>
      <c r="BM125">
        <v>1.3129</v>
      </c>
      <c r="BQ125">
        <v>99.724999999999994</v>
      </c>
      <c r="BR125">
        <v>0.80264100000000005</v>
      </c>
      <c r="BS125">
        <v>-5</v>
      </c>
      <c r="BT125">
        <v>6.0000000000000001E-3</v>
      </c>
      <c r="BU125">
        <v>19.614540000000002</v>
      </c>
      <c r="BW125" s="4">
        <f t="shared" si="14"/>
        <v>5.1821614680000003</v>
      </c>
      <c r="BX125" t="e">
        <v>#NAME?</v>
      </c>
      <c r="BY125" s="4">
        <f t="shared" si="15"/>
        <v>36039.033100235152</v>
      </c>
      <c r="BZ125" s="4">
        <f t="shared" si="16"/>
        <v>6204.9615778418402</v>
      </c>
      <c r="CA125" s="4">
        <f t="shared" si="17"/>
        <v>60.478482101730002</v>
      </c>
      <c r="CB125" s="4">
        <f t="shared" si="18"/>
        <v>19.0641534577098</v>
      </c>
    </row>
    <row r="126" spans="1:80" customFormat="1" x14ac:dyDescent="0.25">
      <c r="A126" s="26">
        <v>43530</v>
      </c>
      <c r="B126" s="27">
        <v>0.61767162037037038</v>
      </c>
      <c r="C126">
        <v>12.888999999999999</v>
      </c>
      <c r="D126">
        <v>3.2010000000000001</v>
      </c>
      <c r="E126">
        <v>32009.982846999999</v>
      </c>
      <c r="F126">
        <v>223.3</v>
      </c>
      <c r="G126">
        <v>0.8</v>
      </c>
      <c r="H126">
        <v>288.39999999999998</v>
      </c>
      <c r="J126">
        <v>0.7</v>
      </c>
      <c r="K126">
        <v>0.86240000000000006</v>
      </c>
      <c r="L126">
        <v>11.1159</v>
      </c>
      <c r="M126">
        <v>2.7606000000000002</v>
      </c>
      <c r="N126">
        <v>192.58600000000001</v>
      </c>
      <c r="O126">
        <v>0.68989999999999996</v>
      </c>
      <c r="P126">
        <v>193.3</v>
      </c>
      <c r="Q126">
        <v>156.4008</v>
      </c>
      <c r="R126">
        <v>0.56030000000000002</v>
      </c>
      <c r="S126">
        <v>157</v>
      </c>
      <c r="T126">
        <v>288.44810000000001</v>
      </c>
      <c r="W126">
        <v>0</v>
      </c>
      <c r="X126">
        <v>0.60370000000000001</v>
      </c>
      <c r="Y126">
        <v>11.9</v>
      </c>
      <c r="Z126">
        <v>984</v>
      </c>
      <c r="AA126">
        <v>970</v>
      </c>
      <c r="AB126">
        <v>1002</v>
      </c>
      <c r="AC126">
        <v>88</v>
      </c>
      <c r="AD126">
        <v>25.77</v>
      </c>
      <c r="AE126">
        <v>0.59</v>
      </c>
      <c r="AF126">
        <v>981</v>
      </c>
      <c r="AG126">
        <v>1</v>
      </c>
      <c r="AH126">
        <v>35</v>
      </c>
      <c r="AI126">
        <v>35</v>
      </c>
      <c r="AJ126">
        <v>189</v>
      </c>
      <c r="AK126">
        <v>168</v>
      </c>
      <c r="AL126">
        <v>4.4000000000000004</v>
      </c>
      <c r="AM126">
        <v>175</v>
      </c>
      <c r="AN126" t="s">
        <v>155</v>
      </c>
      <c r="AO126">
        <v>2</v>
      </c>
      <c r="AP126" s="28">
        <v>0.82615740740740751</v>
      </c>
      <c r="AQ126">
        <v>47.162914000000001</v>
      </c>
      <c r="AR126">
        <v>-88.491904000000005</v>
      </c>
      <c r="AS126">
        <v>317.89999999999998</v>
      </c>
      <c r="AT126">
        <v>32.5</v>
      </c>
      <c r="AU126">
        <v>12</v>
      </c>
      <c r="AV126">
        <v>10</v>
      </c>
      <c r="AW126" t="s">
        <v>207</v>
      </c>
      <c r="AX126">
        <v>1.2</v>
      </c>
      <c r="AY126">
        <v>2.2999999999999998</v>
      </c>
      <c r="AZ126">
        <v>2.9</v>
      </c>
      <c r="BA126">
        <v>14.686999999999999</v>
      </c>
      <c r="BB126">
        <v>13.46</v>
      </c>
      <c r="BC126">
        <v>0.92</v>
      </c>
      <c r="BD126">
        <v>15.951000000000001</v>
      </c>
      <c r="BE126">
        <v>2524.0450000000001</v>
      </c>
      <c r="BF126">
        <v>398.971</v>
      </c>
      <c r="BG126">
        <v>4.5789999999999997</v>
      </c>
      <c r="BH126">
        <v>1.6E-2</v>
      </c>
      <c r="BI126">
        <v>4.5960000000000001</v>
      </c>
      <c r="BJ126">
        <v>3.7189999999999999</v>
      </c>
      <c r="BK126">
        <v>1.2999999999999999E-2</v>
      </c>
      <c r="BL126">
        <v>3.7320000000000002</v>
      </c>
      <c r="BM126">
        <v>2.0798999999999999</v>
      </c>
      <c r="BQ126">
        <v>99.671999999999997</v>
      </c>
      <c r="BR126">
        <v>0.89269600000000005</v>
      </c>
      <c r="BS126">
        <v>-5</v>
      </c>
      <c r="BT126">
        <v>6.8430000000000001E-3</v>
      </c>
      <c r="BU126">
        <v>21.815258</v>
      </c>
      <c r="BW126" s="4">
        <f t="shared" si="14"/>
        <v>5.7635911636000001</v>
      </c>
      <c r="BX126" t="e">
        <v>#NAME?</v>
      </c>
      <c r="BY126" s="4">
        <f t="shared" si="15"/>
        <v>40762.911538034983</v>
      </c>
      <c r="BZ126" s="4">
        <f t="shared" si="16"/>
        <v>6443.3160182331758</v>
      </c>
      <c r="CA126" s="4">
        <f t="shared" si="17"/>
        <v>60.061238214830588</v>
      </c>
      <c r="CB126" s="4">
        <f t="shared" si="18"/>
        <v>33.590042851042256</v>
      </c>
    </row>
    <row r="127" spans="1:80" customFormat="1" x14ac:dyDescent="0.25">
      <c r="A127" s="26">
        <v>43530</v>
      </c>
      <c r="B127" s="27">
        <v>0.61768319444444442</v>
      </c>
      <c r="C127">
        <v>13.537000000000001</v>
      </c>
      <c r="D127">
        <v>1.3622000000000001</v>
      </c>
      <c r="E127">
        <v>13622.332762</v>
      </c>
      <c r="F127">
        <v>214.6</v>
      </c>
      <c r="G127">
        <v>0.8</v>
      </c>
      <c r="H127">
        <v>329.4</v>
      </c>
      <c r="J127">
        <v>0.6</v>
      </c>
      <c r="K127">
        <v>0.87350000000000005</v>
      </c>
      <c r="L127">
        <v>11.8248</v>
      </c>
      <c r="M127">
        <v>1.19</v>
      </c>
      <c r="N127">
        <v>187.47030000000001</v>
      </c>
      <c r="O127">
        <v>0.69879999999999998</v>
      </c>
      <c r="P127">
        <v>188.2</v>
      </c>
      <c r="Q127">
        <v>152.24629999999999</v>
      </c>
      <c r="R127">
        <v>0.5675</v>
      </c>
      <c r="S127">
        <v>152.80000000000001</v>
      </c>
      <c r="T127">
        <v>329.37459999999999</v>
      </c>
      <c r="W127">
        <v>0</v>
      </c>
      <c r="X127">
        <v>0.52410000000000001</v>
      </c>
      <c r="Y127">
        <v>12</v>
      </c>
      <c r="Z127">
        <v>967</v>
      </c>
      <c r="AA127">
        <v>955</v>
      </c>
      <c r="AB127">
        <v>980</v>
      </c>
      <c r="AC127">
        <v>88</v>
      </c>
      <c r="AD127">
        <v>25.77</v>
      </c>
      <c r="AE127">
        <v>0.59</v>
      </c>
      <c r="AF127">
        <v>981</v>
      </c>
      <c r="AG127">
        <v>1</v>
      </c>
      <c r="AH127">
        <v>35</v>
      </c>
      <c r="AI127">
        <v>35</v>
      </c>
      <c r="AJ127">
        <v>189</v>
      </c>
      <c r="AK127">
        <v>168</v>
      </c>
      <c r="AL127">
        <v>4.4000000000000004</v>
      </c>
      <c r="AM127">
        <v>175</v>
      </c>
      <c r="AN127" t="s">
        <v>155</v>
      </c>
      <c r="AO127">
        <v>2</v>
      </c>
      <c r="AP127" s="28">
        <v>0.82616898148148143</v>
      </c>
      <c r="AQ127">
        <v>47.162754999999997</v>
      </c>
      <c r="AR127">
        <v>-88.491889999999998</v>
      </c>
      <c r="AS127">
        <v>317.89999999999998</v>
      </c>
      <c r="AT127">
        <v>35.4</v>
      </c>
      <c r="AU127">
        <v>12</v>
      </c>
      <c r="AV127">
        <v>10</v>
      </c>
      <c r="AW127" t="s">
        <v>207</v>
      </c>
      <c r="AX127">
        <v>1.2431000000000001</v>
      </c>
      <c r="AY127">
        <v>2.3431000000000002</v>
      </c>
      <c r="AZ127">
        <v>2.9430999999999998</v>
      </c>
      <c r="BA127">
        <v>14.686999999999999</v>
      </c>
      <c r="BB127">
        <v>14.7</v>
      </c>
      <c r="BC127">
        <v>1</v>
      </c>
      <c r="BD127">
        <v>14.476000000000001</v>
      </c>
      <c r="BE127">
        <v>2862.1109999999999</v>
      </c>
      <c r="BF127">
        <v>183.31899999999999</v>
      </c>
      <c r="BG127">
        <v>4.7519999999999998</v>
      </c>
      <c r="BH127">
        <v>1.7999999999999999E-2</v>
      </c>
      <c r="BI127">
        <v>4.7699999999999996</v>
      </c>
      <c r="BJ127">
        <v>3.859</v>
      </c>
      <c r="BK127">
        <v>1.4E-2</v>
      </c>
      <c r="BL127">
        <v>3.8730000000000002</v>
      </c>
      <c r="BM127">
        <v>2.5316000000000001</v>
      </c>
      <c r="BQ127">
        <v>92.242000000000004</v>
      </c>
      <c r="BR127">
        <v>0.69072100000000003</v>
      </c>
      <c r="BS127">
        <v>-5</v>
      </c>
      <c r="BT127">
        <v>6.1570000000000001E-3</v>
      </c>
      <c r="BU127">
        <v>16.879494999999999</v>
      </c>
      <c r="BW127" s="4">
        <f t="shared" si="14"/>
        <v>4.4595625789999991</v>
      </c>
      <c r="BX127" t="e">
        <v>#NAME?</v>
      </c>
      <c r="BY127" s="4">
        <f t="shared" si="15"/>
        <v>35764.624648813478</v>
      </c>
      <c r="BZ127" s="4">
        <f t="shared" si="16"/>
        <v>2290.7340861328712</v>
      </c>
      <c r="CA127" s="4">
        <f t="shared" si="17"/>
        <v>48.221640083061494</v>
      </c>
      <c r="CB127" s="4">
        <f t="shared" si="18"/>
        <v>31.634595499942595</v>
      </c>
    </row>
    <row r="128" spans="1:80" customFormat="1" x14ac:dyDescent="0.25">
      <c r="A128" s="26">
        <v>43530</v>
      </c>
      <c r="B128" s="27">
        <v>0.61769476851851846</v>
      </c>
      <c r="C128">
        <v>14.166</v>
      </c>
      <c r="D128">
        <v>0.60129999999999995</v>
      </c>
      <c r="E128">
        <v>6013.2926829999997</v>
      </c>
      <c r="F128">
        <v>221</v>
      </c>
      <c r="G128">
        <v>0.8</v>
      </c>
      <c r="H128">
        <v>225.7</v>
      </c>
      <c r="J128">
        <v>0.5</v>
      </c>
      <c r="K128">
        <v>0.87539999999999996</v>
      </c>
      <c r="L128">
        <v>12.401300000000001</v>
      </c>
      <c r="M128">
        <v>0.52639999999999998</v>
      </c>
      <c r="N128">
        <v>193.4417</v>
      </c>
      <c r="O128">
        <v>0.70040000000000002</v>
      </c>
      <c r="P128">
        <v>194.1</v>
      </c>
      <c r="Q128">
        <v>157.0958</v>
      </c>
      <c r="R128">
        <v>0.56879999999999997</v>
      </c>
      <c r="S128">
        <v>157.69999999999999</v>
      </c>
      <c r="T128">
        <v>225.7276</v>
      </c>
      <c r="W128">
        <v>0</v>
      </c>
      <c r="X128">
        <v>0.43769999999999998</v>
      </c>
      <c r="Y128">
        <v>11.9</v>
      </c>
      <c r="Z128">
        <v>935</v>
      </c>
      <c r="AA128">
        <v>926</v>
      </c>
      <c r="AB128">
        <v>944</v>
      </c>
      <c r="AC128">
        <v>88</v>
      </c>
      <c r="AD128">
        <v>25.77</v>
      </c>
      <c r="AE128">
        <v>0.59</v>
      </c>
      <c r="AF128">
        <v>981</v>
      </c>
      <c r="AG128">
        <v>1</v>
      </c>
      <c r="AH128">
        <v>35</v>
      </c>
      <c r="AI128">
        <v>35.843000000000004</v>
      </c>
      <c r="AJ128">
        <v>189</v>
      </c>
      <c r="AK128">
        <v>168</v>
      </c>
      <c r="AL128">
        <v>4.4000000000000004</v>
      </c>
      <c r="AM128">
        <v>175</v>
      </c>
      <c r="AN128" t="s">
        <v>155</v>
      </c>
      <c r="AO128">
        <v>2</v>
      </c>
      <c r="AP128" s="28">
        <v>0.82618055555555558</v>
      </c>
      <c r="AQ128">
        <v>47.162579999999998</v>
      </c>
      <c r="AR128">
        <v>-88.491855000000001</v>
      </c>
      <c r="AS128">
        <v>317.8</v>
      </c>
      <c r="AT128">
        <v>39.200000000000003</v>
      </c>
      <c r="AU128">
        <v>12</v>
      </c>
      <c r="AV128">
        <v>10</v>
      </c>
      <c r="AW128" t="s">
        <v>207</v>
      </c>
      <c r="AX128">
        <v>1.2568999999999999</v>
      </c>
      <c r="AY128">
        <v>2.2707000000000002</v>
      </c>
      <c r="AZ128">
        <v>2.7414000000000001</v>
      </c>
      <c r="BA128">
        <v>14.686999999999999</v>
      </c>
      <c r="BB128">
        <v>14.94</v>
      </c>
      <c r="BC128">
        <v>1.02</v>
      </c>
      <c r="BD128">
        <v>14.227</v>
      </c>
      <c r="BE128">
        <v>3024.3249999999998</v>
      </c>
      <c r="BF128">
        <v>81.710999999999999</v>
      </c>
      <c r="BG128">
        <v>4.9400000000000004</v>
      </c>
      <c r="BH128">
        <v>1.7999999999999999E-2</v>
      </c>
      <c r="BI128">
        <v>4.9580000000000002</v>
      </c>
      <c r="BJ128">
        <v>4.0119999999999996</v>
      </c>
      <c r="BK128">
        <v>1.4999999999999999E-2</v>
      </c>
      <c r="BL128">
        <v>4.0270000000000001</v>
      </c>
      <c r="BM128">
        <v>1.7481</v>
      </c>
      <c r="BQ128">
        <v>77.617999999999995</v>
      </c>
      <c r="BR128">
        <v>0.54393899999999995</v>
      </c>
      <c r="BS128">
        <v>-5</v>
      </c>
      <c r="BT128">
        <v>6.0000000000000001E-3</v>
      </c>
      <c r="BU128">
        <v>13.292509000000001</v>
      </c>
      <c r="BW128" s="4">
        <f t="shared" si="14"/>
        <v>3.5118808777999999</v>
      </c>
      <c r="BX128" t="e">
        <v>#NAME?</v>
      </c>
      <c r="BY128" s="4">
        <f t="shared" si="15"/>
        <v>29760.702048438929</v>
      </c>
      <c r="BZ128" s="4">
        <f t="shared" si="16"/>
        <v>804.0725534061296</v>
      </c>
      <c r="CA128" s="4">
        <f t="shared" si="17"/>
        <v>39.479862983752398</v>
      </c>
      <c r="CB128" s="4">
        <f t="shared" si="18"/>
        <v>17.202080877840871</v>
      </c>
    </row>
    <row r="129" spans="1:80" customFormat="1" x14ac:dyDescent="0.25">
      <c r="A129" s="26">
        <v>43530</v>
      </c>
      <c r="B129" s="27">
        <v>0.61770634259259261</v>
      </c>
      <c r="C129">
        <v>14.29</v>
      </c>
      <c r="D129">
        <v>0.24299999999999999</v>
      </c>
      <c r="E129">
        <v>2430.025126</v>
      </c>
      <c r="F129">
        <v>233.6</v>
      </c>
      <c r="G129">
        <v>0.8</v>
      </c>
      <c r="H129">
        <v>133</v>
      </c>
      <c r="J129">
        <v>0.5</v>
      </c>
      <c r="K129">
        <v>0.87770000000000004</v>
      </c>
      <c r="L129">
        <v>12.542299999999999</v>
      </c>
      <c r="M129">
        <v>0.21329999999999999</v>
      </c>
      <c r="N129">
        <v>204.99080000000001</v>
      </c>
      <c r="O129">
        <v>0.70220000000000005</v>
      </c>
      <c r="P129">
        <v>205.7</v>
      </c>
      <c r="Q129">
        <v>166.47489999999999</v>
      </c>
      <c r="R129">
        <v>0.57020000000000004</v>
      </c>
      <c r="S129">
        <v>167</v>
      </c>
      <c r="T129">
        <v>133.01349999999999</v>
      </c>
      <c r="W129">
        <v>0</v>
      </c>
      <c r="X129">
        <v>0.43880000000000002</v>
      </c>
      <c r="Y129">
        <v>12</v>
      </c>
      <c r="Z129">
        <v>924</v>
      </c>
      <c r="AA129">
        <v>915</v>
      </c>
      <c r="AB129">
        <v>930</v>
      </c>
      <c r="AC129">
        <v>88</v>
      </c>
      <c r="AD129">
        <v>25.77</v>
      </c>
      <c r="AE129">
        <v>0.59</v>
      </c>
      <c r="AF129">
        <v>981</v>
      </c>
      <c r="AG129">
        <v>1</v>
      </c>
      <c r="AH129">
        <v>35</v>
      </c>
      <c r="AI129">
        <v>35.156999999999996</v>
      </c>
      <c r="AJ129">
        <v>189</v>
      </c>
      <c r="AK129">
        <v>168</v>
      </c>
      <c r="AL129">
        <v>4.5</v>
      </c>
      <c r="AM129">
        <v>175</v>
      </c>
      <c r="AN129" t="s">
        <v>155</v>
      </c>
      <c r="AO129">
        <v>2</v>
      </c>
      <c r="AP129" s="28">
        <v>0.82619212962962962</v>
      </c>
      <c r="AQ129">
        <v>47.162396999999999</v>
      </c>
      <c r="AR129">
        <v>-88.491802000000007</v>
      </c>
      <c r="AS129">
        <v>317.5</v>
      </c>
      <c r="AT129">
        <v>42.6</v>
      </c>
      <c r="AU129">
        <v>12</v>
      </c>
      <c r="AV129">
        <v>10</v>
      </c>
      <c r="AW129" t="s">
        <v>207</v>
      </c>
      <c r="AX129">
        <v>1.2</v>
      </c>
      <c r="AY129">
        <v>2.1431</v>
      </c>
      <c r="AZ129">
        <v>2.4430999999999998</v>
      </c>
      <c r="BA129">
        <v>14.686999999999999</v>
      </c>
      <c r="BB129">
        <v>15.22</v>
      </c>
      <c r="BC129">
        <v>1.04</v>
      </c>
      <c r="BD129">
        <v>13.936</v>
      </c>
      <c r="BE129">
        <v>3102.3209999999999</v>
      </c>
      <c r="BF129">
        <v>33.576999999999998</v>
      </c>
      <c r="BG129">
        <v>5.31</v>
      </c>
      <c r="BH129">
        <v>1.7999999999999999E-2</v>
      </c>
      <c r="BI129">
        <v>5.3280000000000003</v>
      </c>
      <c r="BJ129">
        <v>4.3120000000000003</v>
      </c>
      <c r="BK129">
        <v>1.4999999999999999E-2</v>
      </c>
      <c r="BL129">
        <v>4.327</v>
      </c>
      <c r="BM129">
        <v>1.0448</v>
      </c>
      <c r="BQ129">
        <v>78.926000000000002</v>
      </c>
      <c r="BR129">
        <v>0.50798299999999996</v>
      </c>
      <c r="BS129">
        <v>-5</v>
      </c>
      <c r="BT129">
        <v>6.0000000000000001E-3</v>
      </c>
      <c r="BU129">
        <v>12.413835000000001</v>
      </c>
      <c r="BW129" s="4">
        <f t="shared" si="14"/>
        <v>3.2797352069999999</v>
      </c>
      <c r="BX129" t="e">
        <v>#NAME?</v>
      </c>
      <c r="BY129" s="4">
        <f t="shared" si="15"/>
        <v>28510.212258469212</v>
      </c>
      <c r="BZ129" s="4">
        <f t="shared" si="16"/>
        <v>308.5713557696385</v>
      </c>
      <c r="CA129" s="4">
        <f t="shared" si="17"/>
        <v>39.627116361756002</v>
      </c>
      <c r="CB129" s="4">
        <f t="shared" si="18"/>
        <v>9.6016723503623993</v>
      </c>
    </row>
    <row r="130" spans="1:80" customFormat="1" x14ac:dyDescent="0.25">
      <c r="A130" s="26">
        <v>43530</v>
      </c>
      <c r="B130" s="27">
        <v>0.61771791666666664</v>
      </c>
      <c r="C130">
        <v>13.8</v>
      </c>
      <c r="D130">
        <v>8.77E-2</v>
      </c>
      <c r="E130">
        <v>877.24565800000005</v>
      </c>
      <c r="F130">
        <v>236.7</v>
      </c>
      <c r="G130">
        <v>0.8</v>
      </c>
      <c r="H130">
        <v>90.8</v>
      </c>
      <c r="J130">
        <v>0.4</v>
      </c>
      <c r="K130">
        <v>0.88280000000000003</v>
      </c>
      <c r="L130">
        <v>12.181699999999999</v>
      </c>
      <c r="M130">
        <v>7.7399999999999997E-2</v>
      </c>
      <c r="N130">
        <v>208.97579999999999</v>
      </c>
      <c r="O130">
        <v>0.70620000000000005</v>
      </c>
      <c r="P130">
        <v>209.7</v>
      </c>
      <c r="Q130">
        <v>169.71109999999999</v>
      </c>
      <c r="R130">
        <v>0.57350000000000001</v>
      </c>
      <c r="S130">
        <v>170.3</v>
      </c>
      <c r="T130">
        <v>90.834199999999996</v>
      </c>
      <c r="W130">
        <v>0</v>
      </c>
      <c r="X130">
        <v>0.35310000000000002</v>
      </c>
      <c r="Y130">
        <v>12</v>
      </c>
      <c r="Z130">
        <v>917</v>
      </c>
      <c r="AA130">
        <v>909</v>
      </c>
      <c r="AB130">
        <v>923</v>
      </c>
      <c r="AC130">
        <v>88</v>
      </c>
      <c r="AD130">
        <v>25.77</v>
      </c>
      <c r="AE130">
        <v>0.59</v>
      </c>
      <c r="AF130">
        <v>981</v>
      </c>
      <c r="AG130">
        <v>1</v>
      </c>
      <c r="AH130">
        <v>35</v>
      </c>
      <c r="AI130">
        <v>35</v>
      </c>
      <c r="AJ130">
        <v>189</v>
      </c>
      <c r="AK130">
        <v>167.2</v>
      </c>
      <c r="AL130">
        <v>4.5</v>
      </c>
      <c r="AM130">
        <v>175</v>
      </c>
      <c r="AN130" t="s">
        <v>155</v>
      </c>
      <c r="AO130">
        <v>2</v>
      </c>
      <c r="AP130" s="28">
        <v>0.82620370370370377</v>
      </c>
      <c r="AQ130">
        <v>47.162224999999999</v>
      </c>
      <c r="AR130">
        <v>-88.491725000000002</v>
      </c>
      <c r="AS130">
        <v>317.10000000000002</v>
      </c>
      <c r="AT130">
        <v>43.4</v>
      </c>
      <c r="AU130">
        <v>12</v>
      </c>
      <c r="AV130">
        <v>10</v>
      </c>
      <c r="AW130" t="s">
        <v>207</v>
      </c>
      <c r="AX130">
        <v>1.2</v>
      </c>
      <c r="AY130">
        <v>2.2000000000000002</v>
      </c>
      <c r="AZ130">
        <v>2.5</v>
      </c>
      <c r="BA130">
        <v>14.686999999999999</v>
      </c>
      <c r="BB130">
        <v>15.91</v>
      </c>
      <c r="BC130">
        <v>1.08</v>
      </c>
      <c r="BD130">
        <v>13.281000000000001</v>
      </c>
      <c r="BE130">
        <v>3136.4969999999998</v>
      </c>
      <c r="BF130">
        <v>12.69</v>
      </c>
      <c r="BG130">
        <v>5.6349999999999998</v>
      </c>
      <c r="BH130">
        <v>1.9E-2</v>
      </c>
      <c r="BI130">
        <v>5.6539999999999999</v>
      </c>
      <c r="BJ130">
        <v>4.5759999999999996</v>
      </c>
      <c r="BK130">
        <v>1.4999999999999999E-2</v>
      </c>
      <c r="BL130">
        <v>4.5910000000000002</v>
      </c>
      <c r="BM130">
        <v>0.74270000000000003</v>
      </c>
      <c r="BQ130">
        <v>66.105999999999995</v>
      </c>
      <c r="BR130">
        <v>0.472966</v>
      </c>
      <c r="BS130">
        <v>-5</v>
      </c>
      <c r="BT130">
        <v>6.0000000000000001E-3</v>
      </c>
      <c r="BU130">
        <v>11.558107</v>
      </c>
      <c r="BW130" s="4">
        <f t="shared" si="14"/>
        <v>3.0536518693999999</v>
      </c>
      <c r="BX130" t="e">
        <v>#NAME?</v>
      </c>
      <c r="BY130" s="4">
        <f t="shared" si="15"/>
        <v>26837.33185945181</v>
      </c>
      <c r="BZ130" s="4">
        <f t="shared" si="16"/>
        <v>108.58156130754898</v>
      </c>
      <c r="CA130" s="4">
        <f t="shared" si="17"/>
        <v>39.154391216969593</v>
      </c>
      <c r="CB130" s="4">
        <f t="shared" si="18"/>
        <v>6.3548877528066701</v>
      </c>
    </row>
    <row r="131" spans="1:80" customFormat="1" x14ac:dyDescent="0.25">
      <c r="A131" s="26">
        <v>43530</v>
      </c>
      <c r="B131" s="27">
        <v>0.61772949074074079</v>
      </c>
      <c r="C131">
        <v>12.859</v>
      </c>
      <c r="D131">
        <v>0.19969999999999999</v>
      </c>
      <c r="E131">
        <v>1996.829268</v>
      </c>
      <c r="F131">
        <v>262.8</v>
      </c>
      <c r="G131">
        <v>0.7</v>
      </c>
      <c r="H131">
        <v>65.900000000000006</v>
      </c>
      <c r="J131">
        <v>0.34</v>
      </c>
      <c r="K131">
        <v>0.88900000000000001</v>
      </c>
      <c r="L131">
        <v>11.4315</v>
      </c>
      <c r="M131">
        <v>0.17749999999999999</v>
      </c>
      <c r="N131">
        <v>233.64230000000001</v>
      </c>
      <c r="O131">
        <v>0.64500000000000002</v>
      </c>
      <c r="P131">
        <v>234.3</v>
      </c>
      <c r="Q131">
        <v>189.7431</v>
      </c>
      <c r="R131">
        <v>0.52380000000000004</v>
      </c>
      <c r="S131">
        <v>190.3</v>
      </c>
      <c r="T131">
        <v>65.902799999999999</v>
      </c>
      <c r="W131">
        <v>0</v>
      </c>
      <c r="X131">
        <v>0.29809999999999998</v>
      </c>
      <c r="Y131">
        <v>11.9</v>
      </c>
      <c r="Z131">
        <v>903</v>
      </c>
      <c r="AA131">
        <v>894</v>
      </c>
      <c r="AB131">
        <v>908</v>
      </c>
      <c r="AC131">
        <v>88</v>
      </c>
      <c r="AD131">
        <v>25.77</v>
      </c>
      <c r="AE131">
        <v>0.59</v>
      </c>
      <c r="AF131">
        <v>981</v>
      </c>
      <c r="AG131">
        <v>1</v>
      </c>
      <c r="AH131">
        <v>35</v>
      </c>
      <c r="AI131">
        <v>35</v>
      </c>
      <c r="AJ131">
        <v>189</v>
      </c>
      <c r="AK131">
        <v>167</v>
      </c>
      <c r="AL131">
        <v>4.4000000000000004</v>
      </c>
      <c r="AM131">
        <v>175</v>
      </c>
      <c r="AN131" t="s">
        <v>155</v>
      </c>
      <c r="AO131">
        <v>2</v>
      </c>
      <c r="AP131" s="28">
        <v>0.8262152777777777</v>
      </c>
      <c r="AQ131">
        <v>47.162061000000001</v>
      </c>
      <c r="AR131">
        <v>-88.491642999999996</v>
      </c>
      <c r="AS131">
        <v>316.89999999999998</v>
      </c>
      <c r="AT131">
        <v>43</v>
      </c>
      <c r="AU131">
        <v>12</v>
      </c>
      <c r="AV131">
        <v>10</v>
      </c>
      <c r="AW131" t="s">
        <v>207</v>
      </c>
      <c r="AX131">
        <v>1.2</v>
      </c>
      <c r="AY131">
        <v>2.2000000000000002</v>
      </c>
      <c r="AZ131">
        <v>2.5</v>
      </c>
      <c r="BA131">
        <v>14.686999999999999</v>
      </c>
      <c r="BB131">
        <v>16.84</v>
      </c>
      <c r="BC131">
        <v>1.1499999999999999</v>
      </c>
      <c r="BD131">
        <v>12.49</v>
      </c>
      <c r="BE131">
        <v>3109.2719999999999</v>
      </c>
      <c r="BF131">
        <v>30.73</v>
      </c>
      <c r="BG131">
        <v>6.6550000000000002</v>
      </c>
      <c r="BH131">
        <v>1.7999999999999999E-2</v>
      </c>
      <c r="BI131">
        <v>6.673</v>
      </c>
      <c r="BJ131">
        <v>5.4050000000000002</v>
      </c>
      <c r="BK131">
        <v>1.4999999999999999E-2</v>
      </c>
      <c r="BL131">
        <v>5.4189999999999996</v>
      </c>
      <c r="BM131">
        <v>0.56920000000000004</v>
      </c>
      <c r="BQ131">
        <v>58.962000000000003</v>
      </c>
      <c r="BR131">
        <v>0.344887</v>
      </c>
      <c r="BS131">
        <v>-5</v>
      </c>
      <c r="BT131">
        <v>6.842E-3</v>
      </c>
      <c r="BU131">
        <v>8.4281790000000001</v>
      </c>
      <c r="BW131" s="4">
        <f t="shared" si="14"/>
        <v>2.2267248918</v>
      </c>
      <c r="BX131" t="e">
        <v>#NAME?</v>
      </c>
      <c r="BY131" s="4">
        <f t="shared" si="15"/>
        <v>19399.932372301824</v>
      </c>
      <c r="BZ131" s="4">
        <f t="shared" si="16"/>
        <v>191.73617547800097</v>
      </c>
      <c r="CA131" s="4">
        <f t="shared" si="17"/>
        <v>33.7238538385485</v>
      </c>
      <c r="CB131" s="4">
        <f t="shared" si="18"/>
        <v>3.5514556160780399</v>
      </c>
    </row>
    <row r="132" spans="1:80" customFormat="1" x14ac:dyDescent="0.25">
      <c r="A132" s="26">
        <v>43530</v>
      </c>
      <c r="B132" s="27">
        <v>0.61774106481481483</v>
      </c>
      <c r="C132">
        <v>12.867000000000001</v>
      </c>
      <c r="D132">
        <v>0.96250000000000002</v>
      </c>
      <c r="E132">
        <v>9625.4390449999992</v>
      </c>
      <c r="F132">
        <v>293.60000000000002</v>
      </c>
      <c r="G132">
        <v>0.5</v>
      </c>
      <c r="H132">
        <v>58.9</v>
      </c>
      <c r="J132">
        <v>0.3</v>
      </c>
      <c r="K132">
        <v>0.88229999999999997</v>
      </c>
      <c r="L132">
        <v>11.352499999999999</v>
      </c>
      <c r="M132">
        <v>0.84930000000000005</v>
      </c>
      <c r="N132">
        <v>259.04059999999998</v>
      </c>
      <c r="O132">
        <v>0.39839999999999998</v>
      </c>
      <c r="P132">
        <v>259.39999999999998</v>
      </c>
      <c r="Q132">
        <v>210.36930000000001</v>
      </c>
      <c r="R132">
        <v>0.32350000000000001</v>
      </c>
      <c r="S132">
        <v>210.7</v>
      </c>
      <c r="T132">
        <v>58.908099999999997</v>
      </c>
      <c r="W132">
        <v>0</v>
      </c>
      <c r="X132">
        <v>0.26469999999999999</v>
      </c>
      <c r="Y132">
        <v>12</v>
      </c>
      <c r="Z132">
        <v>891</v>
      </c>
      <c r="AA132">
        <v>882</v>
      </c>
      <c r="AB132">
        <v>897</v>
      </c>
      <c r="AC132">
        <v>88</v>
      </c>
      <c r="AD132">
        <v>25.77</v>
      </c>
      <c r="AE132">
        <v>0.59</v>
      </c>
      <c r="AF132">
        <v>981</v>
      </c>
      <c r="AG132">
        <v>1</v>
      </c>
      <c r="AH132">
        <v>35</v>
      </c>
      <c r="AI132">
        <v>35.842843000000002</v>
      </c>
      <c r="AJ132">
        <v>189</v>
      </c>
      <c r="AK132">
        <v>167</v>
      </c>
      <c r="AL132">
        <v>4.4000000000000004</v>
      </c>
      <c r="AM132">
        <v>175</v>
      </c>
      <c r="AN132" t="s">
        <v>155</v>
      </c>
      <c r="AO132">
        <v>2</v>
      </c>
      <c r="AP132" s="28">
        <v>0.82622685185185185</v>
      </c>
      <c r="AQ132">
        <v>47.161898000000001</v>
      </c>
      <c r="AR132">
        <v>-88.491560000000007</v>
      </c>
      <c r="AS132">
        <v>316.8</v>
      </c>
      <c r="AT132">
        <v>42.8</v>
      </c>
      <c r="AU132">
        <v>12</v>
      </c>
      <c r="AV132">
        <v>10</v>
      </c>
      <c r="AW132" t="s">
        <v>207</v>
      </c>
      <c r="AX132">
        <v>1.2431000000000001</v>
      </c>
      <c r="AY132">
        <v>2.2431000000000001</v>
      </c>
      <c r="AZ132">
        <v>2.5430999999999999</v>
      </c>
      <c r="BA132">
        <v>14.686999999999999</v>
      </c>
      <c r="BB132">
        <v>15.85</v>
      </c>
      <c r="BC132">
        <v>1.08</v>
      </c>
      <c r="BD132">
        <v>13.337999999999999</v>
      </c>
      <c r="BE132">
        <v>2937.51</v>
      </c>
      <c r="BF132">
        <v>139.86500000000001</v>
      </c>
      <c r="BG132">
        <v>7.0190000000000001</v>
      </c>
      <c r="BH132">
        <v>1.0999999999999999E-2</v>
      </c>
      <c r="BI132">
        <v>7.03</v>
      </c>
      <c r="BJ132">
        <v>5.7</v>
      </c>
      <c r="BK132">
        <v>8.9999999999999993E-3</v>
      </c>
      <c r="BL132">
        <v>5.7089999999999996</v>
      </c>
      <c r="BM132">
        <v>0.48399999999999999</v>
      </c>
      <c r="BQ132">
        <v>49.8</v>
      </c>
      <c r="BR132">
        <v>0.28154400000000002</v>
      </c>
      <c r="BS132">
        <v>-5</v>
      </c>
      <c r="BT132">
        <v>6.1570000000000001E-3</v>
      </c>
      <c r="BU132">
        <v>6.8802199999999996</v>
      </c>
      <c r="BW132" s="4">
        <f t="shared" si="14"/>
        <v>1.8177541239999999</v>
      </c>
      <c r="BX132" t="e">
        <v>#NAME?</v>
      </c>
      <c r="BY132" s="4">
        <f t="shared" si="15"/>
        <v>14961.99235314366</v>
      </c>
      <c r="BZ132" s="4">
        <f t="shared" si="16"/>
        <v>712.39214861308994</v>
      </c>
      <c r="CA132" s="4">
        <f t="shared" si="17"/>
        <v>29.032533136199998</v>
      </c>
      <c r="CB132" s="4">
        <f t="shared" si="18"/>
        <v>2.4652186031439998</v>
      </c>
    </row>
    <row r="133" spans="1:80" customFormat="1" x14ac:dyDescent="0.25">
      <c r="A133" s="26">
        <v>43530</v>
      </c>
      <c r="B133" s="27">
        <v>0.61775263888888887</v>
      </c>
      <c r="C133">
        <v>12.925000000000001</v>
      </c>
      <c r="D133">
        <v>2.9054000000000002</v>
      </c>
      <c r="E133">
        <v>29054.254048999999</v>
      </c>
      <c r="F133">
        <v>304.60000000000002</v>
      </c>
      <c r="G133">
        <v>0.4</v>
      </c>
      <c r="H133">
        <v>61.7</v>
      </c>
      <c r="J133">
        <v>0.46</v>
      </c>
      <c r="K133">
        <v>0.86499999999999999</v>
      </c>
      <c r="L133">
        <v>11.1799</v>
      </c>
      <c r="M133">
        <v>2.5131000000000001</v>
      </c>
      <c r="N133">
        <v>263.46010000000001</v>
      </c>
      <c r="O133">
        <v>0.34599999999999997</v>
      </c>
      <c r="P133">
        <v>263.8</v>
      </c>
      <c r="Q133">
        <v>213.95840000000001</v>
      </c>
      <c r="R133">
        <v>0.28100000000000003</v>
      </c>
      <c r="S133">
        <v>214.2</v>
      </c>
      <c r="T133">
        <v>61.680999999999997</v>
      </c>
      <c r="W133">
        <v>0</v>
      </c>
      <c r="X133">
        <v>0.4017</v>
      </c>
      <c r="Y133">
        <v>11.9</v>
      </c>
      <c r="Z133">
        <v>900</v>
      </c>
      <c r="AA133">
        <v>892</v>
      </c>
      <c r="AB133">
        <v>905</v>
      </c>
      <c r="AC133">
        <v>88</v>
      </c>
      <c r="AD133">
        <v>25.77</v>
      </c>
      <c r="AE133">
        <v>0.59</v>
      </c>
      <c r="AF133">
        <v>981</v>
      </c>
      <c r="AG133">
        <v>1</v>
      </c>
      <c r="AH133">
        <v>35</v>
      </c>
      <c r="AI133">
        <v>35.156999999999996</v>
      </c>
      <c r="AJ133">
        <v>189</v>
      </c>
      <c r="AK133">
        <v>167</v>
      </c>
      <c r="AL133">
        <v>4.4000000000000004</v>
      </c>
      <c r="AM133">
        <v>175</v>
      </c>
      <c r="AN133" t="s">
        <v>155</v>
      </c>
      <c r="AO133">
        <v>2</v>
      </c>
      <c r="AP133" s="28">
        <v>0.826238425925926</v>
      </c>
      <c r="AQ133">
        <v>47.161743999999999</v>
      </c>
      <c r="AR133">
        <v>-88.491467</v>
      </c>
      <c r="AS133">
        <v>316.39999999999998</v>
      </c>
      <c r="AT133">
        <v>42.1</v>
      </c>
      <c r="AU133">
        <v>12</v>
      </c>
      <c r="AV133">
        <v>9</v>
      </c>
      <c r="AW133" t="s">
        <v>211</v>
      </c>
      <c r="AX133">
        <v>1.3</v>
      </c>
      <c r="AY133">
        <v>1.7397</v>
      </c>
      <c r="AZ133">
        <v>2.5137999999999998</v>
      </c>
      <c r="BA133">
        <v>14.686999999999999</v>
      </c>
      <c r="BB133">
        <v>13.72</v>
      </c>
      <c r="BC133">
        <v>0.93</v>
      </c>
      <c r="BD133">
        <v>15.612</v>
      </c>
      <c r="BE133">
        <v>2576.915</v>
      </c>
      <c r="BF133">
        <v>368.67700000000002</v>
      </c>
      <c r="BG133">
        <v>6.359</v>
      </c>
      <c r="BH133">
        <v>8.0000000000000002E-3</v>
      </c>
      <c r="BI133">
        <v>6.3680000000000003</v>
      </c>
      <c r="BJ133">
        <v>5.1639999999999997</v>
      </c>
      <c r="BK133">
        <v>7.0000000000000001E-3</v>
      </c>
      <c r="BL133">
        <v>5.1710000000000003</v>
      </c>
      <c r="BM133">
        <v>0.45150000000000001</v>
      </c>
      <c r="BQ133">
        <v>67.319000000000003</v>
      </c>
      <c r="BR133">
        <v>0.407194</v>
      </c>
      <c r="BS133">
        <v>-5</v>
      </c>
      <c r="BT133">
        <v>6.8430000000000001E-3</v>
      </c>
      <c r="BU133">
        <v>9.9508030000000005</v>
      </c>
      <c r="BW133" s="4">
        <f t="shared" si="14"/>
        <v>2.6290021526</v>
      </c>
      <c r="BX133" t="e">
        <v>#NAME?</v>
      </c>
      <c r="BY133" s="4">
        <f t="shared" si="15"/>
        <v>18983.049111485125</v>
      </c>
      <c r="BZ133" s="4">
        <f t="shared" si="16"/>
        <v>2715.8884159062295</v>
      </c>
      <c r="CA133" s="4">
        <f t="shared" si="17"/>
        <v>38.041016336087594</v>
      </c>
      <c r="CB133" s="4">
        <f t="shared" si="18"/>
        <v>3.3260106265963501</v>
      </c>
    </row>
    <row r="134" spans="1:80" customFormat="1" x14ac:dyDescent="0.25">
      <c r="A134" s="26">
        <v>43530</v>
      </c>
      <c r="B134" s="27">
        <v>0.61776421296296291</v>
      </c>
      <c r="C134">
        <v>13.082000000000001</v>
      </c>
      <c r="D134">
        <v>2.2511999999999999</v>
      </c>
      <c r="E134">
        <v>22512.089552000001</v>
      </c>
      <c r="F134">
        <v>282.60000000000002</v>
      </c>
      <c r="G134">
        <v>0.5</v>
      </c>
      <c r="H134">
        <v>115.1</v>
      </c>
      <c r="J134">
        <v>0.61</v>
      </c>
      <c r="K134">
        <v>0.86950000000000005</v>
      </c>
      <c r="L134">
        <v>11.3742</v>
      </c>
      <c r="M134">
        <v>1.9573</v>
      </c>
      <c r="N134">
        <v>245.721</v>
      </c>
      <c r="O134">
        <v>0.43469999999999998</v>
      </c>
      <c r="P134">
        <v>246.2</v>
      </c>
      <c r="Q134">
        <v>199.5523</v>
      </c>
      <c r="R134">
        <v>0.35299999999999998</v>
      </c>
      <c r="S134">
        <v>199.9</v>
      </c>
      <c r="T134">
        <v>115.1084</v>
      </c>
      <c r="W134">
        <v>0</v>
      </c>
      <c r="X134">
        <v>0.52990000000000004</v>
      </c>
      <c r="Y134">
        <v>11.9</v>
      </c>
      <c r="Z134">
        <v>935</v>
      </c>
      <c r="AA134">
        <v>928</v>
      </c>
      <c r="AB134">
        <v>942</v>
      </c>
      <c r="AC134">
        <v>88</v>
      </c>
      <c r="AD134">
        <v>25.77</v>
      </c>
      <c r="AE134">
        <v>0.59</v>
      </c>
      <c r="AF134">
        <v>981</v>
      </c>
      <c r="AG134">
        <v>1</v>
      </c>
      <c r="AH134">
        <v>35</v>
      </c>
      <c r="AI134">
        <v>35</v>
      </c>
      <c r="AJ134">
        <v>189</v>
      </c>
      <c r="AK134">
        <v>167</v>
      </c>
      <c r="AL134">
        <v>4.4000000000000004</v>
      </c>
      <c r="AM134">
        <v>175</v>
      </c>
      <c r="AN134" t="s">
        <v>155</v>
      </c>
      <c r="AO134">
        <v>2</v>
      </c>
      <c r="AP134" s="28">
        <v>0.82624999999999993</v>
      </c>
      <c r="AQ134">
        <v>47.161605000000002</v>
      </c>
      <c r="AR134">
        <v>-88.491364000000004</v>
      </c>
      <c r="AS134">
        <v>316.3</v>
      </c>
      <c r="AT134">
        <v>40.200000000000003</v>
      </c>
      <c r="AU134">
        <v>12</v>
      </c>
      <c r="AV134">
        <v>9</v>
      </c>
      <c r="AW134" t="s">
        <v>211</v>
      </c>
      <c r="AX134">
        <v>1.3</v>
      </c>
      <c r="AY134">
        <v>1</v>
      </c>
      <c r="AZ134">
        <v>2.4</v>
      </c>
      <c r="BA134">
        <v>14.686999999999999</v>
      </c>
      <c r="BB134">
        <v>14.22</v>
      </c>
      <c r="BC134">
        <v>0.97</v>
      </c>
      <c r="BD134">
        <v>15.015000000000001</v>
      </c>
      <c r="BE134">
        <v>2691.902</v>
      </c>
      <c r="BF134">
        <v>294.834</v>
      </c>
      <c r="BG134">
        <v>6.09</v>
      </c>
      <c r="BH134">
        <v>1.0999999999999999E-2</v>
      </c>
      <c r="BI134">
        <v>6.101</v>
      </c>
      <c r="BJ134">
        <v>4.9459999999999997</v>
      </c>
      <c r="BK134">
        <v>8.9999999999999993E-3</v>
      </c>
      <c r="BL134">
        <v>4.9539999999999997</v>
      </c>
      <c r="BM134">
        <v>0.86509999999999998</v>
      </c>
      <c r="BQ134">
        <v>91.182000000000002</v>
      </c>
      <c r="BR134">
        <v>0.609873</v>
      </c>
      <c r="BS134">
        <v>-5</v>
      </c>
      <c r="BT134">
        <v>7.0000000000000001E-3</v>
      </c>
      <c r="BU134">
        <v>14.903772</v>
      </c>
      <c r="BW134" s="4">
        <f t="shared" si="14"/>
        <v>3.9375765623999999</v>
      </c>
      <c r="BX134" t="e">
        <v>#NAME?</v>
      </c>
      <c r="BY134" s="4">
        <f t="shared" si="15"/>
        <v>29700.461152310862</v>
      </c>
      <c r="BZ134" s="4">
        <f t="shared" si="16"/>
        <v>3252.9808898616743</v>
      </c>
      <c r="CA134" s="4">
        <f t="shared" si="17"/>
        <v>54.570515887773595</v>
      </c>
      <c r="CB134" s="4">
        <f t="shared" si="18"/>
        <v>9.5448753122751597</v>
      </c>
    </row>
    <row r="135" spans="1:80" customFormat="1" x14ac:dyDescent="0.25">
      <c r="A135" s="26">
        <v>43530</v>
      </c>
      <c r="B135" s="27">
        <v>0.61777578703703706</v>
      </c>
      <c r="C135">
        <v>13.281000000000001</v>
      </c>
      <c r="D135">
        <v>1.0617000000000001</v>
      </c>
      <c r="E135">
        <v>10617.475409999999</v>
      </c>
      <c r="F135">
        <v>252.6</v>
      </c>
      <c r="G135">
        <v>0.5</v>
      </c>
      <c r="H135">
        <v>139.6</v>
      </c>
      <c r="J135">
        <v>0.7</v>
      </c>
      <c r="K135">
        <v>0.87829999999999997</v>
      </c>
      <c r="L135">
        <v>11.6639</v>
      </c>
      <c r="M135">
        <v>0.9325</v>
      </c>
      <c r="N135">
        <v>221.82740000000001</v>
      </c>
      <c r="O135">
        <v>0.43909999999999999</v>
      </c>
      <c r="P135">
        <v>222.3</v>
      </c>
      <c r="Q135">
        <v>180.1481</v>
      </c>
      <c r="R135">
        <v>0.35659999999999997</v>
      </c>
      <c r="S135">
        <v>180.5</v>
      </c>
      <c r="T135">
        <v>139.61519999999999</v>
      </c>
      <c r="W135">
        <v>0</v>
      </c>
      <c r="X135">
        <v>0.61480000000000001</v>
      </c>
      <c r="Y135">
        <v>12</v>
      </c>
      <c r="Z135">
        <v>938</v>
      </c>
      <c r="AA135">
        <v>933</v>
      </c>
      <c r="AB135">
        <v>946</v>
      </c>
      <c r="AC135">
        <v>88</v>
      </c>
      <c r="AD135">
        <v>25.77</v>
      </c>
      <c r="AE135">
        <v>0.59</v>
      </c>
      <c r="AF135">
        <v>981</v>
      </c>
      <c r="AG135">
        <v>1</v>
      </c>
      <c r="AH135">
        <v>35</v>
      </c>
      <c r="AI135">
        <v>35.843000000000004</v>
      </c>
      <c r="AJ135">
        <v>189</v>
      </c>
      <c r="AK135">
        <v>167.8</v>
      </c>
      <c r="AL135">
        <v>4.5</v>
      </c>
      <c r="AM135">
        <v>175</v>
      </c>
      <c r="AN135" t="s">
        <v>155</v>
      </c>
      <c r="AO135">
        <v>2</v>
      </c>
      <c r="AP135" s="28">
        <v>0.82626157407407408</v>
      </c>
      <c r="AQ135">
        <v>47.161481000000002</v>
      </c>
      <c r="AR135">
        <v>-88.491234000000006</v>
      </c>
      <c r="AS135">
        <v>316.10000000000002</v>
      </c>
      <c r="AT135">
        <v>38.9</v>
      </c>
      <c r="AU135">
        <v>12</v>
      </c>
      <c r="AV135">
        <v>9</v>
      </c>
      <c r="AW135" t="s">
        <v>211</v>
      </c>
      <c r="AX135">
        <v>1.3861140000000001</v>
      </c>
      <c r="AY135">
        <v>1</v>
      </c>
      <c r="AZ135">
        <v>2.4</v>
      </c>
      <c r="BA135">
        <v>14.686999999999999</v>
      </c>
      <c r="BB135">
        <v>15.3</v>
      </c>
      <c r="BC135">
        <v>1.04</v>
      </c>
      <c r="BD135">
        <v>13.86</v>
      </c>
      <c r="BE135">
        <v>2921.3980000000001</v>
      </c>
      <c r="BF135">
        <v>148.65299999999999</v>
      </c>
      <c r="BG135">
        <v>5.8179999999999996</v>
      </c>
      <c r="BH135">
        <v>1.2E-2</v>
      </c>
      <c r="BI135">
        <v>5.83</v>
      </c>
      <c r="BJ135">
        <v>4.7249999999999996</v>
      </c>
      <c r="BK135">
        <v>8.9999999999999993E-3</v>
      </c>
      <c r="BL135">
        <v>4.734</v>
      </c>
      <c r="BM135">
        <v>1.1104000000000001</v>
      </c>
      <c r="BQ135">
        <v>111.962</v>
      </c>
      <c r="BR135">
        <v>0.53172399999999997</v>
      </c>
      <c r="BS135">
        <v>-5</v>
      </c>
      <c r="BT135">
        <v>7.0000000000000001E-3</v>
      </c>
      <c r="BU135">
        <v>12.994006000000001</v>
      </c>
      <c r="BW135" s="4">
        <f t="shared" si="14"/>
        <v>3.4330163852000002</v>
      </c>
      <c r="BX135" t="e">
        <v>#NAME?</v>
      </c>
      <c r="BY135" s="4">
        <f t="shared" si="15"/>
        <v>28102.278922829235</v>
      </c>
      <c r="BZ135" s="4">
        <f t="shared" si="16"/>
        <v>1429.9619800914952</v>
      </c>
      <c r="CA135" s="4">
        <f t="shared" si="17"/>
        <v>45.451960982504993</v>
      </c>
      <c r="CB135" s="4">
        <f t="shared" si="18"/>
        <v>10.681451317454719</v>
      </c>
    </row>
    <row r="136" spans="1:80" customFormat="1" x14ac:dyDescent="0.25">
      <c r="A136" s="26">
        <v>43530</v>
      </c>
      <c r="B136" s="27">
        <v>0.6177873611111111</v>
      </c>
      <c r="C136">
        <v>13.066000000000001</v>
      </c>
      <c r="D136">
        <v>0.29659999999999997</v>
      </c>
      <c r="E136">
        <v>2966.041131</v>
      </c>
      <c r="F136">
        <v>240.4</v>
      </c>
      <c r="G136">
        <v>0.5</v>
      </c>
      <c r="H136">
        <v>101.2</v>
      </c>
      <c r="J136">
        <v>0.6</v>
      </c>
      <c r="K136">
        <v>0.88649999999999995</v>
      </c>
      <c r="L136">
        <v>11.583399999999999</v>
      </c>
      <c r="M136">
        <v>0.26290000000000002</v>
      </c>
      <c r="N136">
        <v>213.10140000000001</v>
      </c>
      <c r="O136">
        <v>0.44330000000000003</v>
      </c>
      <c r="P136">
        <v>213.5</v>
      </c>
      <c r="Q136">
        <v>173.0616</v>
      </c>
      <c r="R136">
        <v>0.36</v>
      </c>
      <c r="S136">
        <v>173.4</v>
      </c>
      <c r="T136">
        <v>101.2042</v>
      </c>
      <c r="W136">
        <v>0</v>
      </c>
      <c r="X136">
        <v>0.53190000000000004</v>
      </c>
      <c r="Y136">
        <v>11.9</v>
      </c>
      <c r="Z136">
        <v>911</v>
      </c>
      <c r="AA136">
        <v>903</v>
      </c>
      <c r="AB136">
        <v>918</v>
      </c>
      <c r="AC136">
        <v>88</v>
      </c>
      <c r="AD136">
        <v>25.77</v>
      </c>
      <c r="AE136">
        <v>0.59</v>
      </c>
      <c r="AF136">
        <v>981</v>
      </c>
      <c r="AG136">
        <v>1</v>
      </c>
      <c r="AH136">
        <v>35</v>
      </c>
      <c r="AI136">
        <v>36</v>
      </c>
      <c r="AJ136">
        <v>189</v>
      </c>
      <c r="AK136">
        <v>167.2</v>
      </c>
      <c r="AL136">
        <v>4.4000000000000004</v>
      </c>
      <c r="AM136">
        <v>175</v>
      </c>
      <c r="AN136" t="s">
        <v>155</v>
      </c>
      <c r="AO136">
        <v>2</v>
      </c>
      <c r="AP136" s="28">
        <v>0.82627314814814812</v>
      </c>
      <c r="AQ136">
        <v>47.161358</v>
      </c>
      <c r="AR136">
        <v>-88.491072000000003</v>
      </c>
      <c r="AS136">
        <v>315.8</v>
      </c>
      <c r="AT136">
        <v>39.799999999999997</v>
      </c>
      <c r="AU136">
        <v>12</v>
      </c>
      <c r="AV136">
        <v>9</v>
      </c>
      <c r="AW136" t="s">
        <v>211</v>
      </c>
      <c r="AX136">
        <v>1.5</v>
      </c>
      <c r="AY136">
        <v>1.0860860000000001</v>
      </c>
      <c r="AZ136">
        <v>2.4430429999999999</v>
      </c>
      <c r="BA136">
        <v>14.686999999999999</v>
      </c>
      <c r="BB136">
        <v>16.46</v>
      </c>
      <c r="BC136">
        <v>1.1200000000000001</v>
      </c>
      <c r="BD136">
        <v>12.802</v>
      </c>
      <c r="BE136">
        <v>3086.3649999999998</v>
      </c>
      <c r="BF136">
        <v>44.591000000000001</v>
      </c>
      <c r="BG136">
        <v>5.9459999999999997</v>
      </c>
      <c r="BH136">
        <v>1.2E-2</v>
      </c>
      <c r="BI136">
        <v>5.9580000000000002</v>
      </c>
      <c r="BJ136">
        <v>4.8289999999999997</v>
      </c>
      <c r="BK136">
        <v>0.01</v>
      </c>
      <c r="BL136">
        <v>4.8390000000000004</v>
      </c>
      <c r="BM136">
        <v>0.85629999999999995</v>
      </c>
      <c r="BQ136">
        <v>103.04900000000001</v>
      </c>
      <c r="BR136">
        <v>0.37443399999999999</v>
      </c>
      <c r="BS136">
        <v>-5</v>
      </c>
      <c r="BT136">
        <v>7.0000000000000001E-3</v>
      </c>
      <c r="BU136">
        <v>9.1502309999999998</v>
      </c>
      <c r="BW136" s="4">
        <f t="shared" si="14"/>
        <v>2.4174910301999999</v>
      </c>
      <c r="BX136" t="e">
        <v>#NAME?</v>
      </c>
      <c r="BY136" s="4">
        <f t="shared" si="15"/>
        <v>20906.77728404319</v>
      </c>
      <c r="BZ136" s="4">
        <f t="shared" si="16"/>
        <v>302.05568877069629</v>
      </c>
      <c r="CA136" s="4">
        <f t="shared" si="17"/>
        <v>32.711240408909696</v>
      </c>
      <c r="CB136" s="4">
        <f t="shared" si="18"/>
        <v>5.8005042787635892</v>
      </c>
    </row>
    <row r="137" spans="1:80" customFormat="1" x14ac:dyDescent="0.25">
      <c r="A137" s="26">
        <v>43530</v>
      </c>
      <c r="B137" s="27">
        <v>0.61779893518518525</v>
      </c>
      <c r="C137">
        <v>13.907</v>
      </c>
      <c r="D137">
        <v>0.26369999999999999</v>
      </c>
      <c r="E137">
        <v>2636.942215</v>
      </c>
      <c r="F137">
        <v>257.89999999999998</v>
      </c>
      <c r="G137">
        <v>0.5</v>
      </c>
      <c r="H137">
        <v>77.099999999999994</v>
      </c>
      <c r="J137">
        <v>0.6</v>
      </c>
      <c r="K137">
        <v>0.88060000000000005</v>
      </c>
      <c r="L137">
        <v>12.2462</v>
      </c>
      <c r="M137">
        <v>0.23219999999999999</v>
      </c>
      <c r="N137">
        <v>227.13069999999999</v>
      </c>
      <c r="O137">
        <v>0.44030000000000002</v>
      </c>
      <c r="P137">
        <v>227.6</v>
      </c>
      <c r="Q137">
        <v>183.38030000000001</v>
      </c>
      <c r="R137">
        <v>0.35549999999999998</v>
      </c>
      <c r="S137">
        <v>183.7</v>
      </c>
      <c r="T137">
        <v>77.122799999999998</v>
      </c>
      <c r="W137">
        <v>0</v>
      </c>
      <c r="X137">
        <v>0.52839999999999998</v>
      </c>
      <c r="Y137">
        <v>11.9</v>
      </c>
      <c r="Z137">
        <v>898</v>
      </c>
      <c r="AA137">
        <v>888</v>
      </c>
      <c r="AB137">
        <v>905</v>
      </c>
      <c r="AC137">
        <v>88</v>
      </c>
      <c r="AD137">
        <v>24.24</v>
      </c>
      <c r="AE137">
        <v>0.56000000000000005</v>
      </c>
      <c r="AF137">
        <v>981</v>
      </c>
      <c r="AG137">
        <v>0.2</v>
      </c>
      <c r="AH137">
        <v>35</v>
      </c>
      <c r="AI137">
        <v>35.156999999999996</v>
      </c>
      <c r="AJ137">
        <v>189</v>
      </c>
      <c r="AK137">
        <v>167</v>
      </c>
      <c r="AL137">
        <v>4.4000000000000004</v>
      </c>
      <c r="AM137">
        <v>175</v>
      </c>
      <c r="AN137" t="s">
        <v>155</v>
      </c>
      <c r="AO137">
        <v>2</v>
      </c>
      <c r="AP137" s="28">
        <v>0.82628472222222227</v>
      </c>
      <c r="AQ137">
        <v>47.161225999999999</v>
      </c>
      <c r="AR137">
        <v>-88.490902000000006</v>
      </c>
      <c r="AS137">
        <v>315.3</v>
      </c>
      <c r="AT137">
        <v>41.7</v>
      </c>
      <c r="AU137">
        <v>12</v>
      </c>
      <c r="AV137">
        <v>9</v>
      </c>
      <c r="AW137" t="s">
        <v>211</v>
      </c>
      <c r="AX137">
        <v>1.5</v>
      </c>
      <c r="AY137">
        <v>1.5017</v>
      </c>
      <c r="AZ137">
        <v>2.7155</v>
      </c>
      <c r="BA137">
        <v>14.686999999999999</v>
      </c>
      <c r="BB137">
        <v>15.59</v>
      </c>
      <c r="BC137">
        <v>1.06</v>
      </c>
      <c r="BD137">
        <v>13.558999999999999</v>
      </c>
      <c r="BE137">
        <v>3097.8980000000001</v>
      </c>
      <c r="BF137">
        <v>37.387</v>
      </c>
      <c r="BG137">
        <v>6.0170000000000003</v>
      </c>
      <c r="BH137">
        <v>1.2E-2</v>
      </c>
      <c r="BI137">
        <v>6.0289999999999999</v>
      </c>
      <c r="BJ137">
        <v>4.8579999999999997</v>
      </c>
      <c r="BK137">
        <v>8.9999999999999993E-3</v>
      </c>
      <c r="BL137">
        <v>4.867</v>
      </c>
      <c r="BM137">
        <v>0.61950000000000005</v>
      </c>
      <c r="BQ137">
        <v>97.183999999999997</v>
      </c>
      <c r="BR137">
        <v>0.33045400000000003</v>
      </c>
      <c r="BS137">
        <v>-5</v>
      </c>
      <c r="BT137">
        <v>6.1570000000000001E-3</v>
      </c>
      <c r="BU137">
        <v>8.0754699999999993</v>
      </c>
      <c r="BW137" s="4">
        <f t="shared" si="14"/>
        <v>2.1335391739999996</v>
      </c>
      <c r="BX137" t="e">
        <v>#NAME?</v>
      </c>
      <c r="BY137" s="4">
        <f t="shared" si="15"/>
        <v>18520.072042633015</v>
      </c>
      <c r="BZ137" s="4">
        <f t="shared" si="16"/>
        <v>223.50959697766697</v>
      </c>
      <c r="CA137" s="4">
        <f t="shared" si="17"/>
        <v>29.042437802377993</v>
      </c>
      <c r="CB137" s="4">
        <f t="shared" si="18"/>
        <v>3.7035385381995001</v>
      </c>
    </row>
    <row r="138" spans="1:80" customFormat="1" x14ac:dyDescent="0.25">
      <c r="A138" s="26">
        <v>43530</v>
      </c>
      <c r="B138" s="27">
        <v>0.61781050925925929</v>
      </c>
      <c r="C138">
        <v>14.006</v>
      </c>
      <c r="D138">
        <v>0.56910000000000005</v>
      </c>
      <c r="E138">
        <v>5690.8140530000001</v>
      </c>
      <c r="F138">
        <v>275.8</v>
      </c>
      <c r="G138">
        <v>0.4</v>
      </c>
      <c r="H138">
        <v>61.3</v>
      </c>
      <c r="J138">
        <v>0.71</v>
      </c>
      <c r="K138">
        <v>0.87709999999999999</v>
      </c>
      <c r="L138">
        <v>12.284000000000001</v>
      </c>
      <c r="M138">
        <v>0.49909999999999999</v>
      </c>
      <c r="N138">
        <v>241.87209999999999</v>
      </c>
      <c r="O138">
        <v>0.3508</v>
      </c>
      <c r="P138">
        <v>242.2</v>
      </c>
      <c r="Q138">
        <v>196.20769999999999</v>
      </c>
      <c r="R138">
        <v>0.28460000000000002</v>
      </c>
      <c r="S138">
        <v>196.5</v>
      </c>
      <c r="T138">
        <v>61.296500000000002</v>
      </c>
      <c r="W138">
        <v>0</v>
      </c>
      <c r="X138">
        <v>0.62150000000000005</v>
      </c>
      <c r="Y138">
        <v>11.9</v>
      </c>
      <c r="Z138">
        <v>894</v>
      </c>
      <c r="AA138">
        <v>883</v>
      </c>
      <c r="AB138">
        <v>900</v>
      </c>
      <c r="AC138">
        <v>88</v>
      </c>
      <c r="AD138">
        <v>25.48</v>
      </c>
      <c r="AE138">
        <v>0.59</v>
      </c>
      <c r="AF138">
        <v>981</v>
      </c>
      <c r="AG138">
        <v>0.8</v>
      </c>
      <c r="AH138">
        <v>35</v>
      </c>
      <c r="AI138">
        <v>35</v>
      </c>
      <c r="AJ138">
        <v>189</v>
      </c>
      <c r="AK138">
        <v>167</v>
      </c>
      <c r="AL138">
        <v>4.3</v>
      </c>
      <c r="AM138">
        <v>175</v>
      </c>
      <c r="AN138" t="s">
        <v>155</v>
      </c>
      <c r="AO138">
        <v>2</v>
      </c>
      <c r="AP138" s="28">
        <v>0.8262962962962962</v>
      </c>
      <c r="AQ138">
        <v>47.161088999999997</v>
      </c>
      <c r="AR138">
        <v>-88.490741999999997</v>
      </c>
      <c r="AS138">
        <v>314.7</v>
      </c>
      <c r="AT138">
        <v>42.5</v>
      </c>
      <c r="AU138">
        <v>12</v>
      </c>
      <c r="AV138">
        <v>10</v>
      </c>
      <c r="AW138" t="s">
        <v>207</v>
      </c>
      <c r="AX138">
        <v>1.5</v>
      </c>
      <c r="AY138">
        <v>1.9</v>
      </c>
      <c r="AZ138">
        <v>3</v>
      </c>
      <c r="BA138">
        <v>14.686999999999999</v>
      </c>
      <c r="BB138">
        <v>15.15</v>
      </c>
      <c r="BC138">
        <v>1.03</v>
      </c>
      <c r="BD138">
        <v>14.015000000000001</v>
      </c>
      <c r="BE138">
        <v>3033.5610000000001</v>
      </c>
      <c r="BF138">
        <v>78.451999999999998</v>
      </c>
      <c r="BG138">
        <v>6.2549999999999999</v>
      </c>
      <c r="BH138">
        <v>8.9999999999999993E-3</v>
      </c>
      <c r="BI138">
        <v>6.2640000000000002</v>
      </c>
      <c r="BJ138">
        <v>5.0739999999999998</v>
      </c>
      <c r="BK138">
        <v>7.0000000000000001E-3</v>
      </c>
      <c r="BL138">
        <v>5.0819999999999999</v>
      </c>
      <c r="BM138">
        <v>0.48070000000000002</v>
      </c>
      <c r="BQ138">
        <v>111.59099999999999</v>
      </c>
      <c r="BR138">
        <v>0.26630399999999999</v>
      </c>
      <c r="BS138">
        <v>-5</v>
      </c>
      <c r="BT138">
        <v>6.8430000000000001E-3</v>
      </c>
      <c r="BU138">
        <v>6.5078040000000001</v>
      </c>
      <c r="BW138" s="4">
        <f t="shared" si="14"/>
        <v>1.7193618168</v>
      </c>
      <c r="BX138" t="e">
        <v>#NAME?</v>
      </c>
      <c r="BY138" s="4">
        <f t="shared" si="15"/>
        <v>14614.869649555574</v>
      </c>
      <c r="BZ138" s="4">
        <f t="shared" si="16"/>
        <v>377.96034223374238</v>
      </c>
      <c r="CA138" s="4">
        <f t="shared" si="17"/>
        <v>24.445148326288798</v>
      </c>
      <c r="CB138" s="4">
        <f t="shared" si="18"/>
        <v>2.3158815136868398</v>
      </c>
    </row>
    <row r="139" spans="1:80" customFormat="1" x14ac:dyDescent="0.25">
      <c r="A139" s="26">
        <v>43530</v>
      </c>
      <c r="B139" s="27">
        <v>0.61782208333333333</v>
      </c>
      <c r="C139">
        <v>13.722</v>
      </c>
      <c r="D139">
        <v>2.6684999999999999</v>
      </c>
      <c r="E139">
        <v>26684.815767</v>
      </c>
      <c r="F139">
        <v>291.60000000000002</v>
      </c>
      <c r="G139">
        <v>0.4</v>
      </c>
      <c r="H139">
        <v>54.1</v>
      </c>
      <c r="J139">
        <v>0.9</v>
      </c>
      <c r="K139">
        <v>0.86109999999999998</v>
      </c>
      <c r="L139">
        <v>11.8163</v>
      </c>
      <c r="M139">
        <v>2.2978999999999998</v>
      </c>
      <c r="N139">
        <v>251.0744</v>
      </c>
      <c r="O139">
        <v>0.34439999999999998</v>
      </c>
      <c r="P139">
        <v>251.4</v>
      </c>
      <c r="Q139">
        <v>203.8998</v>
      </c>
      <c r="R139">
        <v>0.2797</v>
      </c>
      <c r="S139">
        <v>204.2</v>
      </c>
      <c r="T139">
        <v>54.1</v>
      </c>
      <c r="W139">
        <v>0</v>
      </c>
      <c r="X139">
        <v>0.77500000000000002</v>
      </c>
      <c r="Y139">
        <v>11.9</v>
      </c>
      <c r="Z139">
        <v>878</v>
      </c>
      <c r="AA139">
        <v>867</v>
      </c>
      <c r="AB139">
        <v>885</v>
      </c>
      <c r="AC139">
        <v>88</v>
      </c>
      <c r="AD139">
        <v>25.77</v>
      </c>
      <c r="AE139">
        <v>0.59</v>
      </c>
      <c r="AF139">
        <v>981</v>
      </c>
      <c r="AG139">
        <v>1</v>
      </c>
      <c r="AH139">
        <v>35</v>
      </c>
      <c r="AI139">
        <v>35</v>
      </c>
      <c r="AJ139">
        <v>189</v>
      </c>
      <c r="AK139">
        <v>167</v>
      </c>
      <c r="AL139">
        <v>4.4000000000000004</v>
      </c>
      <c r="AM139">
        <v>175</v>
      </c>
      <c r="AN139" t="s">
        <v>155</v>
      </c>
      <c r="AO139">
        <v>2</v>
      </c>
      <c r="AP139" s="28">
        <v>0.82630787037037035</v>
      </c>
      <c r="AQ139">
        <v>47.160944999999998</v>
      </c>
      <c r="AR139">
        <v>-88.490623999999997</v>
      </c>
      <c r="AS139">
        <v>314.2</v>
      </c>
      <c r="AT139">
        <v>41.9</v>
      </c>
      <c r="AU139">
        <v>12</v>
      </c>
      <c r="AV139">
        <v>10</v>
      </c>
      <c r="AW139" t="s">
        <v>207</v>
      </c>
      <c r="AX139">
        <v>1.5</v>
      </c>
      <c r="AY139">
        <v>1.5121</v>
      </c>
      <c r="AZ139">
        <v>2.6983000000000001</v>
      </c>
      <c r="BA139">
        <v>14.686999999999999</v>
      </c>
      <c r="BB139">
        <v>13.32</v>
      </c>
      <c r="BC139">
        <v>0.91</v>
      </c>
      <c r="BD139">
        <v>16.129000000000001</v>
      </c>
      <c r="BE139">
        <v>2642.2869999999998</v>
      </c>
      <c r="BF139">
        <v>327.03899999999999</v>
      </c>
      <c r="BG139">
        <v>5.8789999999999996</v>
      </c>
      <c r="BH139">
        <v>8.0000000000000002E-3</v>
      </c>
      <c r="BI139">
        <v>5.8879999999999999</v>
      </c>
      <c r="BJ139">
        <v>4.7750000000000004</v>
      </c>
      <c r="BK139">
        <v>7.0000000000000001E-3</v>
      </c>
      <c r="BL139">
        <v>4.7809999999999997</v>
      </c>
      <c r="BM139">
        <v>0.38419999999999999</v>
      </c>
      <c r="BQ139">
        <v>126.008</v>
      </c>
      <c r="BR139">
        <v>0.140352</v>
      </c>
      <c r="BS139">
        <v>-5</v>
      </c>
      <c r="BT139">
        <v>6.1570000000000001E-3</v>
      </c>
      <c r="BU139">
        <v>3.4298510000000002</v>
      </c>
      <c r="BW139" s="4">
        <f t="shared" ref="BW139:BW189" si="19">BU139*0.2642</f>
        <v>0.90616663419999999</v>
      </c>
      <c r="BX139" t="e">
        <v>#NAME?</v>
      </c>
      <c r="BY139" s="4">
        <f t="shared" ref="BY139:BY189" si="20">BE139*$BU139*0.7403</f>
        <v>6709.0803200481505</v>
      </c>
      <c r="BZ139" s="4">
        <f t="shared" ref="BZ139:BZ189" si="21">BF139*$BU139*0.7403</f>
        <v>830.39083899221669</v>
      </c>
      <c r="CA139" s="4">
        <f t="shared" ref="CA139:CA189" si="22">BJ139*$BU139*0.7403</f>
        <v>12.124291770057502</v>
      </c>
      <c r="CB139" s="4">
        <f t="shared" ref="CB139:CB189" si="23">BM139*$BU139*0.7403</f>
        <v>0.97552940273425992</v>
      </c>
    </row>
    <row r="140" spans="1:80" customFormat="1" x14ac:dyDescent="0.25">
      <c r="A140" s="26">
        <v>43530</v>
      </c>
      <c r="B140" s="27">
        <v>0.61783365740740737</v>
      </c>
      <c r="C140">
        <v>13.679</v>
      </c>
      <c r="D140">
        <v>1.5827</v>
      </c>
      <c r="E140">
        <v>15826.715328</v>
      </c>
      <c r="F140">
        <v>285.5</v>
      </c>
      <c r="G140">
        <v>0.4</v>
      </c>
      <c r="H140">
        <v>56.7</v>
      </c>
      <c r="J140">
        <v>0.9</v>
      </c>
      <c r="K140">
        <v>0.871</v>
      </c>
      <c r="L140">
        <v>11.914999999999999</v>
      </c>
      <c r="M140">
        <v>1.3786</v>
      </c>
      <c r="N140">
        <v>248.6619</v>
      </c>
      <c r="O140">
        <v>0.34839999999999999</v>
      </c>
      <c r="P140">
        <v>249</v>
      </c>
      <c r="Q140">
        <v>200.76419999999999</v>
      </c>
      <c r="R140">
        <v>0.28129999999999999</v>
      </c>
      <c r="S140">
        <v>201</v>
      </c>
      <c r="T140">
        <v>56.683</v>
      </c>
      <c r="W140">
        <v>0</v>
      </c>
      <c r="X140">
        <v>0.78390000000000004</v>
      </c>
      <c r="Y140">
        <v>12</v>
      </c>
      <c r="Z140">
        <v>867</v>
      </c>
      <c r="AA140">
        <v>855</v>
      </c>
      <c r="AB140">
        <v>874</v>
      </c>
      <c r="AC140">
        <v>88</v>
      </c>
      <c r="AD140">
        <v>24.24</v>
      </c>
      <c r="AE140">
        <v>0.56000000000000005</v>
      </c>
      <c r="AF140">
        <v>981</v>
      </c>
      <c r="AG140">
        <v>0.2</v>
      </c>
      <c r="AH140">
        <v>35</v>
      </c>
      <c r="AI140">
        <v>35</v>
      </c>
      <c r="AJ140">
        <v>189</v>
      </c>
      <c r="AK140">
        <v>167.8</v>
      </c>
      <c r="AL140">
        <v>4.5</v>
      </c>
      <c r="AM140">
        <v>175</v>
      </c>
      <c r="AN140" t="s">
        <v>155</v>
      </c>
      <c r="AO140">
        <v>2</v>
      </c>
      <c r="AP140" s="28">
        <v>0.8263194444444445</v>
      </c>
      <c r="AQ140">
        <v>47.160781999999998</v>
      </c>
      <c r="AR140">
        <v>-88.490602999999993</v>
      </c>
      <c r="AS140">
        <v>314.2</v>
      </c>
      <c r="AT140">
        <v>40.4</v>
      </c>
      <c r="AU140">
        <v>12</v>
      </c>
      <c r="AV140">
        <v>10</v>
      </c>
      <c r="AW140" t="s">
        <v>207</v>
      </c>
      <c r="AX140">
        <v>1.5</v>
      </c>
      <c r="AY140">
        <v>1.3448</v>
      </c>
      <c r="AZ140">
        <v>2.6017000000000001</v>
      </c>
      <c r="BA140">
        <v>14.686999999999999</v>
      </c>
      <c r="BB140">
        <v>14.38</v>
      </c>
      <c r="BC140">
        <v>0.98</v>
      </c>
      <c r="BD140">
        <v>14.805999999999999</v>
      </c>
      <c r="BE140">
        <v>2829.2310000000002</v>
      </c>
      <c r="BF140">
        <v>208.34399999999999</v>
      </c>
      <c r="BG140">
        <v>6.1829999999999998</v>
      </c>
      <c r="BH140">
        <v>8.9999999999999993E-3</v>
      </c>
      <c r="BI140">
        <v>6.1920000000000002</v>
      </c>
      <c r="BJ140">
        <v>4.992</v>
      </c>
      <c r="BK140">
        <v>7.0000000000000001E-3</v>
      </c>
      <c r="BL140">
        <v>4.9989999999999997</v>
      </c>
      <c r="BM140">
        <v>0.4274</v>
      </c>
      <c r="BQ140">
        <v>135.34899999999999</v>
      </c>
      <c r="BR140">
        <v>6.6734000000000002E-2</v>
      </c>
      <c r="BS140">
        <v>-5</v>
      </c>
      <c r="BT140">
        <v>5.1570000000000001E-3</v>
      </c>
      <c r="BU140">
        <v>1.6308119999999999</v>
      </c>
      <c r="BW140" s="4">
        <f t="shared" si="19"/>
        <v>0.43086053039999994</v>
      </c>
      <c r="BX140" t="e">
        <v>#NAME?</v>
      </c>
      <c r="BY140" s="4">
        <f t="shared" si="20"/>
        <v>3415.7026436829519</v>
      </c>
      <c r="BZ140" s="4">
        <f t="shared" si="21"/>
        <v>251.53165351131835</v>
      </c>
      <c r="CA140" s="4">
        <f t="shared" si="22"/>
        <v>6.0267922970112</v>
      </c>
      <c r="CB140" s="4">
        <f t="shared" si="23"/>
        <v>0.51599579882663993</v>
      </c>
    </row>
    <row r="141" spans="1:80" customFormat="1" x14ac:dyDescent="0.25">
      <c r="A141" s="26">
        <v>43530</v>
      </c>
      <c r="B141" s="27">
        <v>0.61784523148148152</v>
      </c>
      <c r="C141">
        <v>13.997</v>
      </c>
      <c r="D141">
        <v>0.78949999999999998</v>
      </c>
      <c r="E141">
        <v>7894.8993289999999</v>
      </c>
      <c r="F141">
        <v>260.8</v>
      </c>
      <c r="G141">
        <v>0.4</v>
      </c>
      <c r="H141">
        <v>49.1</v>
      </c>
      <c r="J141">
        <v>0.83</v>
      </c>
      <c r="K141">
        <v>0.87549999999999994</v>
      </c>
      <c r="L141">
        <v>12.2539</v>
      </c>
      <c r="M141">
        <v>0.69120000000000004</v>
      </c>
      <c r="N141">
        <v>228.33269999999999</v>
      </c>
      <c r="O141">
        <v>0.35020000000000001</v>
      </c>
      <c r="P141">
        <v>228.7</v>
      </c>
      <c r="Q141">
        <v>184.1574</v>
      </c>
      <c r="R141">
        <v>0.28239999999999998</v>
      </c>
      <c r="S141">
        <v>184.4</v>
      </c>
      <c r="T141">
        <v>49.085999999999999</v>
      </c>
      <c r="W141">
        <v>0</v>
      </c>
      <c r="X141">
        <v>0.73040000000000005</v>
      </c>
      <c r="Y141">
        <v>11.9</v>
      </c>
      <c r="Z141">
        <v>870</v>
      </c>
      <c r="AA141">
        <v>857</v>
      </c>
      <c r="AB141">
        <v>876</v>
      </c>
      <c r="AC141">
        <v>88</v>
      </c>
      <c r="AD141">
        <v>23.96</v>
      </c>
      <c r="AE141">
        <v>0.55000000000000004</v>
      </c>
      <c r="AF141">
        <v>981</v>
      </c>
      <c r="AG141">
        <v>0</v>
      </c>
      <c r="AH141">
        <v>35</v>
      </c>
      <c r="AI141">
        <v>35.843000000000004</v>
      </c>
      <c r="AJ141">
        <v>189</v>
      </c>
      <c r="AK141">
        <v>168</v>
      </c>
      <c r="AL141">
        <v>4.4000000000000004</v>
      </c>
      <c r="AM141">
        <v>175</v>
      </c>
      <c r="AN141" t="s">
        <v>155</v>
      </c>
      <c r="AO141">
        <v>2</v>
      </c>
      <c r="AP141" s="28">
        <v>0.82633101851851853</v>
      </c>
      <c r="AQ141">
        <v>47.160623000000001</v>
      </c>
      <c r="AR141">
        <v>-88.490632000000005</v>
      </c>
      <c r="AS141">
        <v>314.3</v>
      </c>
      <c r="AT141">
        <v>38.299999999999997</v>
      </c>
      <c r="AU141">
        <v>12</v>
      </c>
      <c r="AV141">
        <v>10</v>
      </c>
      <c r="AW141" t="s">
        <v>207</v>
      </c>
      <c r="AX141">
        <v>1.5430999999999999</v>
      </c>
      <c r="AY141">
        <v>1.8862000000000001</v>
      </c>
      <c r="AZ141">
        <v>3.0430999999999999</v>
      </c>
      <c r="BA141">
        <v>14.686999999999999</v>
      </c>
      <c r="BB141">
        <v>14.92</v>
      </c>
      <c r="BC141">
        <v>1.02</v>
      </c>
      <c r="BD141">
        <v>14.222</v>
      </c>
      <c r="BE141">
        <v>2988.4450000000002</v>
      </c>
      <c r="BF141">
        <v>107.28700000000001</v>
      </c>
      <c r="BG141">
        <v>5.8310000000000004</v>
      </c>
      <c r="BH141">
        <v>8.9999999999999993E-3</v>
      </c>
      <c r="BI141">
        <v>5.84</v>
      </c>
      <c r="BJ141">
        <v>4.7030000000000003</v>
      </c>
      <c r="BK141">
        <v>7.0000000000000001E-3</v>
      </c>
      <c r="BL141">
        <v>4.71</v>
      </c>
      <c r="BM141">
        <v>0.38009999999999999</v>
      </c>
      <c r="BQ141">
        <v>129.52099999999999</v>
      </c>
      <c r="BR141">
        <v>0.112638</v>
      </c>
      <c r="BS141">
        <v>-5</v>
      </c>
      <c r="BT141">
        <v>5.8430000000000001E-3</v>
      </c>
      <c r="BU141">
        <v>2.7525909999999998</v>
      </c>
      <c r="BW141" s="4">
        <f t="shared" si="19"/>
        <v>0.72723454219999994</v>
      </c>
      <c r="BX141" t="e">
        <v>#NAME?</v>
      </c>
      <c r="BY141" s="4">
        <f t="shared" si="20"/>
        <v>6089.6832301795985</v>
      </c>
      <c r="BZ141" s="4">
        <f t="shared" si="21"/>
        <v>218.62334582576509</v>
      </c>
      <c r="CA141" s="4">
        <f t="shared" si="22"/>
        <v>9.5835058806618996</v>
      </c>
      <c r="CB141" s="4">
        <f t="shared" si="23"/>
        <v>0.77454615888572997</v>
      </c>
    </row>
    <row r="142" spans="1:80" customFormat="1" x14ac:dyDescent="0.25">
      <c r="A142" s="26">
        <v>43530</v>
      </c>
      <c r="B142" s="27">
        <v>0.61785680555555555</v>
      </c>
      <c r="C142">
        <v>13.927</v>
      </c>
      <c r="D142">
        <v>1.2075</v>
      </c>
      <c r="E142">
        <v>12074.921552</v>
      </c>
      <c r="F142">
        <v>267.3</v>
      </c>
      <c r="G142">
        <v>0.4</v>
      </c>
      <c r="H142">
        <v>50.4</v>
      </c>
      <c r="J142">
        <v>0.7</v>
      </c>
      <c r="K142">
        <v>0.87239999999999995</v>
      </c>
      <c r="L142">
        <v>12.1509</v>
      </c>
      <c r="M142">
        <v>1.0535000000000001</v>
      </c>
      <c r="N142">
        <v>233.20599999999999</v>
      </c>
      <c r="O142">
        <v>0.34899999999999998</v>
      </c>
      <c r="P142">
        <v>233.6</v>
      </c>
      <c r="Q142">
        <v>188.08789999999999</v>
      </c>
      <c r="R142">
        <v>0.28149999999999997</v>
      </c>
      <c r="S142">
        <v>188.4</v>
      </c>
      <c r="T142">
        <v>50.443199999999997</v>
      </c>
      <c r="W142">
        <v>0</v>
      </c>
      <c r="X142">
        <v>0.61070000000000002</v>
      </c>
      <c r="Y142">
        <v>11.9</v>
      </c>
      <c r="Z142">
        <v>872</v>
      </c>
      <c r="AA142">
        <v>861</v>
      </c>
      <c r="AB142">
        <v>878</v>
      </c>
      <c r="AC142">
        <v>88</v>
      </c>
      <c r="AD142">
        <v>23.96</v>
      </c>
      <c r="AE142">
        <v>0.55000000000000004</v>
      </c>
      <c r="AF142">
        <v>981</v>
      </c>
      <c r="AG142">
        <v>0</v>
      </c>
      <c r="AH142">
        <v>35</v>
      </c>
      <c r="AI142">
        <v>35.156999999999996</v>
      </c>
      <c r="AJ142">
        <v>189</v>
      </c>
      <c r="AK142">
        <v>168</v>
      </c>
      <c r="AL142">
        <v>4.5</v>
      </c>
      <c r="AM142">
        <v>175</v>
      </c>
      <c r="AN142" t="s">
        <v>155</v>
      </c>
      <c r="AO142">
        <v>2</v>
      </c>
      <c r="AP142" s="28">
        <v>0.82634259259259257</v>
      </c>
      <c r="AQ142">
        <v>47.160490000000003</v>
      </c>
      <c r="AR142">
        <v>-88.490641999999994</v>
      </c>
      <c r="AS142">
        <v>313.89999999999998</v>
      </c>
      <c r="AT142">
        <v>35</v>
      </c>
      <c r="AU142">
        <v>12</v>
      </c>
      <c r="AV142">
        <v>10</v>
      </c>
      <c r="AW142" t="s">
        <v>207</v>
      </c>
      <c r="AX142">
        <v>1.6</v>
      </c>
      <c r="AY142">
        <v>2</v>
      </c>
      <c r="AZ142">
        <v>2.9706999999999999</v>
      </c>
      <c r="BA142">
        <v>14.686999999999999</v>
      </c>
      <c r="BB142">
        <v>14.54</v>
      </c>
      <c r="BC142">
        <v>0.99</v>
      </c>
      <c r="BD142">
        <v>14.62</v>
      </c>
      <c r="BE142">
        <v>2904.9380000000001</v>
      </c>
      <c r="BF142">
        <v>160.29900000000001</v>
      </c>
      <c r="BG142">
        <v>5.8390000000000004</v>
      </c>
      <c r="BH142">
        <v>8.9999999999999993E-3</v>
      </c>
      <c r="BI142">
        <v>5.8470000000000004</v>
      </c>
      <c r="BJ142">
        <v>4.7089999999999996</v>
      </c>
      <c r="BK142">
        <v>7.0000000000000001E-3</v>
      </c>
      <c r="BL142">
        <v>4.7160000000000002</v>
      </c>
      <c r="BM142">
        <v>0.38300000000000001</v>
      </c>
      <c r="BQ142">
        <v>106.161</v>
      </c>
      <c r="BR142">
        <v>0.15166199999999999</v>
      </c>
      <c r="BS142">
        <v>-5</v>
      </c>
      <c r="BT142">
        <v>6.0000000000000001E-3</v>
      </c>
      <c r="BU142">
        <v>3.7062400000000002</v>
      </c>
      <c r="BW142" s="4">
        <f t="shared" si="19"/>
        <v>0.97918860800000007</v>
      </c>
      <c r="BX142" t="e">
        <v>#NAME?</v>
      </c>
      <c r="BY142" s="4">
        <f t="shared" si="20"/>
        <v>7970.364004932736</v>
      </c>
      <c r="BZ142" s="4">
        <f t="shared" si="21"/>
        <v>439.81709063212804</v>
      </c>
      <c r="CA142" s="4">
        <f t="shared" si="22"/>
        <v>12.920222083648</v>
      </c>
      <c r="CB142" s="4">
        <f t="shared" si="23"/>
        <v>1.050848387776</v>
      </c>
    </row>
    <row r="143" spans="1:80" customFormat="1" x14ac:dyDescent="0.25">
      <c r="A143" s="26">
        <v>43530</v>
      </c>
      <c r="B143" s="27">
        <v>0.61786837962962959</v>
      </c>
      <c r="C143">
        <v>13.611000000000001</v>
      </c>
      <c r="D143">
        <v>2.2896999999999998</v>
      </c>
      <c r="E143">
        <v>22896.666667000001</v>
      </c>
      <c r="F143">
        <v>300.60000000000002</v>
      </c>
      <c r="G143">
        <v>0.3</v>
      </c>
      <c r="H143">
        <v>56.1</v>
      </c>
      <c r="J143">
        <v>0.7</v>
      </c>
      <c r="K143">
        <v>0.86539999999999995</v>
      </c>
      <c r="L143">
        <v>11.779400000000001</v>
      </c>
      <c r="M143">
        <v>1.9816</v>
      </c>
      <c r="N143">
        <v>260.17020000000002</v>
      </c>
      <c r="O143">
        <v>0.2596</v>
      </c>
      <c r="P143">
        <v>260.39999999999998</v>
      </c>
      <c r="Q143">
        <v>209.83529999999999</v>
      </c>
      <c r="R143">
        <v>0.2094</v>
      </c>
      <c r="S143">
        <v>210</v>
      </c>
      <c r="T143">
        <v>56.1</v>
      </c>
      <c r="W143">
        <v>0</v>
      </c>
      <c r="X143">
        <v>0.60580000000000001</v>
      </c>
      <c r="Y143">
        <v>11.9</v>
      </c>
      <c r="Z143">
        <v>870</v>
      </c>
      <c r="AA143">
        <v>859</v>
      </c>
      <c r="AB143">
        <v>875</v>
      </c>
      <c r="AC143">
        <v>88</v>
      </c>
      <c r="AD143">
        <v>23.96</v>
      </c>
      <c r="AE143">
        <v>0.55000000000000004</v>
      </c>
      <c r="AF143">
        <v>981</v>
      </c>
      <c r="AG143">
        <v>0</v>
      </c>
      <c r="AH143">
        <v>35</v>
      </c>
      <c r="AI143">
        <v>35</v>
      </c>
      <c r="AJ143">
        <v>189</v>
      </c>
      <c r="AK143">
        <v>168</v>
      </c>
      <c r="AL143">
        <v>4.4000000000000004</v>
      </c>
      <c r="AM143">
        <v>175</v>
      </c>
      <c r="AN143" t="s">
        <v>155</v>
      </c>
      <c r="AO143">
        <v>2</v>
      </c>
      <c r="AP143" s="28">
        <v>0.82635416666666661</v>
      </c>
      <c r="AQ143">
        <v>47.160370999999998</v>
      </c>
      <c r="AR143">
        <v>-88.490637000000007</v>
      </c>
      <c r="AS143">
        <v>313.7</v>
      </c>
      <c r="AT143">
        <v>32.1</v>
      </c>
      <c r="AU143">
        <v>12</v>
      </c>
      <c r="AV143">
        <v>10</v>
      </c>
      <c r="AW143" t="s">
        <v>207</v>
      </c>
      <c r="AX143">
        <v>1.6</v>
      </c>
      <c r="AY143">
        <v>2</v>
      </c>
      <c r="AZ143">
        <v>2.7568999999999999</v>
      </c>
      <c r="BA143">
        <v>14.686999999999999</v>
      </c>
      <c r="BB143">
        <v>13.75</v>
      </c>
      <c r="BC143">
        <v>0.94</v>
      </c>
      <c r="BD143">
        <v>15.548</v>
      </c>
      <c r="BE143">
        <v>2701.7829999999999</v>
      </c>
      <c r="BF143">
        <v>289.27800000000002</v>
      </c>
      <c r="BG143">
        <v>6.2489999999999997</v>
      </c>
      <c r="BH143">
        <v>6.0000000000000001E-3</v>
      </c>
      <c r="BI143">
        <v>6.2549999999999999</v>
      </c>
      <c r="BJ143">
        <v>5.04</v>
      </c>
      <c r="BK143">
        <v>5.0000000000000001E-3</v>
      </c>
      <c r="BL143">
        <v>5.0449999999999999</v>
      </c>
      <c r="BM143">
        <v>0.40860000000000002</v>
      </c>
      <c r="BQ143">
        <v>101.033</v>
      </c>
      <c r="BR143">
        <v>0.134239</v>
      </c>
      <c r="BS143">
        <v>-5</v>
      </c>
      <c r="BT143">
        <v>6.0000000000000001E-3</v>
      </c>
      <c r="BU143">
        <v>3.2804660000000001</v>
      </c>
      <c r="BW143" s="4">
        <f t="shared" si="19"/>
        <v>0.86669911720000004</v>
      </c>
      <c r="BX143" t="e">
        <v>#NAME?</v>
      </c>
      <c r="BY143" s="4">
        <f t="shared" si="20"/>
        <v>6561.3583126309823</v>
      </c>
      <c r="BZ143" s="4">
        <f t="shared" si="21"/>
        <v>702.5200062185844</v>
      </c>
      <c r="CA143" s="4">
        <f t="shared" si="22"/>
        <v>12.239786058191999</v>
      </c>
      <c r="CB143" s="4">
        <f t="shared" si="23"/>
        <v>0.99229694114628009</v>
      </c>
    </row>
    <row r="144" spans="1:80" customFormat="1" x14ac:dyDescent="0.25">
      <c r="A144" s="26">
        <v>43530</v>
      </c>
      <c r="B144" s="27">
        <v>0.61787995370370374</v>
      </c>
      <c r="C144">
        <v>13.169</v>
      </c>
      <c r="D144">
        <v>2.4123999999999999</v>
      </c>
      <c r="E144">
        <v>24123.846816000001</v>
      </c>
      <c r="F144">
        <v>292</v>
      </c>
      <c r="G144">
        <v>0.3</v>
      </c>
      <c r="H144">
        <v>64.8</v>
      </c>
      <c r="J144">
        <v>0.6</v>
      </c>
      <c r="K144">
        <v>0.86770000000000003</v>
      </c>
      <c r="L144">
        <v>11.426500000000001</v>
      </c>
      <c r="M144">
        <v>2.0931000000000002</v>
      </c>
      <c r="N144">
        <v>253.3364</v>
      </c>
      <c r="O144">
        <v>0.26029999999999998</v>
      </c>
      <c r="P144">
        <v>253.6</v>
      </c>
      <c r="Q144">
        <v>204.3237</v>
      </c>
      <c r="R144">
        <v>0.2099</v>
      </c>
      <c r="S144">
        <v>204.5</v>
      </c>
      <c r="T144">
        <v>64.805599999999998</v>
      </c>
      <c r="W144">
        <v>0</v>
      </c>
      <c r="X144">
        <v>0.52059999999999995</v>
      </c>
      <c r="Y144">
        <v>11.9</v>
      </c>
      <c r="Z144">
        <v>870</v>
      </c>
      <c r="AA144">
        <v>858</v>
      </c>
      <c r="AB144">
        <v>875</v>
      </c>
      <c r="AC144">
        <v>88</v>
      </c>
      <c r="AD144">
        <v>23.96</v>
      </c>
      <c r="AE144">
        <v>0.55000000000000004</v>
      </c>
      <c r="AF144">
        <v>981</v>
      </c>
      <c r="AG144">
        <v>0</v>
      </c>
      <c r="AH144">
        <v>35</v>
      </c>
      <c r="AI144">
        <v>35.843000000000004</v>
      </c>
      <c r="AJ144">
        <v>189</v>
      </c>
      <c r="AK144">
        <v>168</v>
      </c>
      <c r="AL144">
        <v>4.4000000000000004</v>
      </c>
      <c r="AM144">
        <v>175</v>
      </c>
      <c r="AN144" t="s">
        <v>155</v>
      </c>
      <c r="AO144">
        <v>2</v>
      </c>
      <c r="AP144" s="28">
        <v>0.82636574074074076</v>
      </c>
      <c r="AQ144">
        <v>47.160302999999999</v>
      </c>
      <c r="AR144">
        <v>-88.490634999999997</v>
      </c>
      <c r="AS144">
        <v>313.60000000000002</v>
      </c>
      <c r="AT144">
        <v>31.2</v>
      </c>
      <c r="AU144">
        <v>12</v>
      </c>
      <c r="AV144">
        <v>10</v>
      </c>
      <c r="AW144" t="s">
        <v>207</v>
      </c>
      <c r="AX144">
        <v>1.6</v>
      </c>
      <c r="AY144">
        <v>2</v>
      </c>
      <c r="AZ144">
        <v>2.7</v>
      </c>
      <c r="BA144">
        <v>14.686999999999999</v>
      </c>
      <c r="BB144">
        <v>13.99</v>
      </c>
      <c r="BC144">
        <v>0.95</v>
      </c>
      <c r="BD144">
        <v>15.254</v>
      </c>
      <c r="BE144">
        <v>2667.5709999999999</v>
      </c>
      <c r="BF144">
        <v>311.00799999999998</v>
      </c>
      <c r="BG144">
        <v>6.194</v>
      </c>
      <c r="BH144">
        <v>6.0000000000000001E-3</v>
      </c>
      <c r="BI144">
        <v>6.2</v>
      </c>
      <c r="BJ144">
        <v>4.9950000000000001</v>
      </c>
      <c r="BK144">
        <v>5.0000000000000001E-3</v>
      </c>
      <c r="BL144">
        <v>5</v>
      </c>
      <c r="BM144">
        <v>0.48039999999999999</v>
      </c>
      <c r="BQ144">
        <v>88.369</v>
      </c>
      <c r="BR144">
        <v>0.13590099999999999</v>
      </c>
      <c r="BS144">
        <v>-5</v>
      </c>
      <c r="BT144">
        <v>7.6860000000000001E-3</v>
      </c>
      <c r="BU144">
        <v>3.3210809999999999</v>
      </c>
      <c r="BW144" s="4">
        <f t="shared" si="19"/>
        <v>0.87742960019999994</v>
      </c>
      <c r="BX144" t="e">
        <v>#NAME?</v>
      </c>
      <c r="BY144" s="4">
        <f t="shared" si="20"/>
        <v>6558.4800953550148</v>
      </c>
      <c r="BZ144" s="4">
        <f t="shared" si="21"/>
        <v>764.64310696741427</v>
      </c>
      <c r="CA144" s="4">
        <f t="shared" si="22"/>
        <v>12.2806883401785</v>
      </c>
      <c r="CB144" s="4">
        <f t="shared" si="23"/>
        <v>1.1811096453697199</v>
      </c>
    </row>
    <row r="145" spans="1:80" customFormat="1" x14ac:dyDescent="0.25">
      <c r="A145" s="26">
        <v>43530</v>
      </c>
      <c r="B145" s="27">
        <v>0.61789152777777778</v>
      </c>
      <c r="C145">
        <v>13.036</v>
      </c>
      <c r="D145">
        <v>3.2635000000000001</v>
      </c>
      <c r="E145">
        <v>32635.034423000001</v>
      </c>
      <c r="F145">
        <v>253.9</v>
      </c>
      <c r="G145">
        <v>0.4</v>
      </c>
      <c r="H145">
        <v>122.4</v>
      </c>
      <c r="J145">
        <v>0.54</v>
      </c>
      <c r="K145">
        <v>0.86119999999999997</v>
      </c>
      <c r="L145">
        <v>11.226699999999999</v>
      </c>
      <c r="M145">
        <v>2.8105000000000002</v>
      </c>
      <c r="N145">
        <v>218.67269999999999</v>
      </c>
      <c r="O145">
        <v>0.34449999999999997</v>
      </c>
      <c r="P145">
        <v>219</v>
      </c>
      <c r="Q145">
        <v>176.3663</v>
      </c>
      <c r="R145">
        <v>0.27779999999999999</v>
      </c>
      <c r="S145">
        <v>176.6</v>
      </c>
      <c r="T145">
        <v>122.3514</v>
      </c>
      <c r="W145">
        <v>0</v>
      </c>
      <c r="X145">
        <v>0.4617</v>
      </c>
      <c r="Y145">
        <v>11.9</v>
      </c>
      <c r="Z145">
        <v>883</v>
      </c>
      <c r="AA145">
        <v>871</v>
      </c>
      <c r="AB145">
        <v>888</v>
      </c>
      <c r="AC145">
        <v>88</v>
      </c>
      <c r="AD145">
        <v>23.96</v>
      </c>
      <c r="AE145">
        <v>0.55000000000000004</v>
      </c>
      <c r="AF145">
        <v>981</v>
      </c>
      <c r="AG145">
        <v>0</v>
      </c>
      <c r="AH145">
        <v>35</v>
      </c>
      <c r="AI145">
        <v>36</v>
      </c>
      <c r="AJ145">
        <v>189</v>
      </c>
      <c r="AK145">
        <v>168</v>
      </c>
      <c r="AL145">
        <v>4.5</v>
      </c>
      <c r="AM145">
        <v>175</v>
      </c>
      <c r="AN145" t="s">
        <v>155</v>
      </c>
      <c r="AO145">
        <v>2</v>
      </c>
      <c r="AP145" s="28">
        <v>0.82636574074074076</v>
      </c>
      <c r="AQ145">
        <v>47.160195999999999</v>
      </c>
      <c r="AR145">
        <v>-88.490628000000001</v>
      </c>
      <c r="AS145">
        <v>313.3</v>
      </c>
      <c r="AT145">
        <v>31</v>
      </c>
      <c r="AU145">
        <v>12</v>
      </c>
      <c r="AV145">
        <v>10</v>
      </c>
      <c r="AW145" t="s">
        <v>207</v>
      </c>
      <c r="AX145">
        <v>1.6861999999999999</v>
      </c>
      <c r="AY145">
        <v>2</v>
      </c>
      <c r="AZ145">
        <v>2.7431000000000001</v>
      </c>
      <c r="BA145">
        <v>14.686999999999999</v>
      </c>
      <c r="BB145">
        <v>13.3</v>
      </c>
      <c r="BC145">
        <v>0.91</v>
      </c>
      <c r="BD145">
        <v>16.119</v>
      </c>
      <c r="BE145">
        <v>2522.9989999999998</v>
      </c>
      <c r="BF145">
        <v>401.99700000000001</v>
      </c>
      <c r="BG145">
        <v>5.1459999999999999</v>
      </c>
      <c r="BH145">
        <v>8.0000000000000002E-3</v>
      </c>
      <c r="BI145">
        <v>5.1539999999999999</v>
      </c>
      <c r="BJ145">
        <v>4.1509999999999998</v>
      </c>
      <c r="BK145">
        <v>7.0000000000000001E-3</v>
      </c>
      <c r="BL145">
        <v>4.157</v>
      </c>
      <c r="BM145">
        <v>0.87309999999999999</v>
      </c>
      <c r="BQ145">
        <v>75.438999999999993</v>
      </c>
      <c r="BR145">
        <v>0.34859299999999999</v>
      </c>
      <c r="BS145">
        <v>-5</v>
      </c>
      <c r="BT145">
        <v>6.3140000000000002E-3</v>
      </c>
      <c r="BU145">
        <v>8.5187419999999996</v>
      </c>
      <c r="BW145" s="4">
        <f t="shared" si="19"/>
        <v>2.2506516363999998</v>
      </c>
      <c r="BX145" t="e">
        <v>#NAME?</v>
      </c>
      <c r="BY145" s="4">
        <f t="shared" si="20"/>
        <v>15911.103218235094</v>
      </c>
      <c r="BZ145" s="4">
        <f t="shared" si="21"/>
        <v>2535.1638111710918</v>
      </c>
      <c r="CA145" s="4">
        <f t="shared" si="22"/>
        <v>26.177968940492594</v>
      </c>
      <c r="CB145" s="4">
        <f t="shared" si="23"/>
        <v>5.5061394078400587</v>
      </c>
    </row>
    <row r="146" spans="1:80" customFormat="1" x14ac:dyDescent="0.25">
      <c r="A146" s="26">
        <v>43530</v>
      </c>
      <c r="B146" s="27">
        <v>0.61790310185185182</v>
      </c>
      <c r="C146">
        <v>13.339</v>
      </c>
      <c r="D146">
        <v>2.0861999999999998</v>
      </c>
      <c r="E146">
        <v>20861.932367000001</v>
      </c>
      <c r="F146">
        <v>228.1</v>
      </c>
      <c r="G146">
        <v>0.4</v>
      </c>
      <c r="H146">
        <v>192.4</v>
      </c>
      <c r="J146">
        <v>0.4</v>
      </c>
      <c r="K146">
        <v>0.86909999999999998</v>
      </c>
      <c r="L146">
        <v>11.5928</v>
      </c>
      <c r="M146">
        <v>1.8130999999999999</v>
      </c>
      <c r="N146">
        <v>198.2713</v>
      </c>
      <c r="O146">
        <v>0.34760000000000002</v>
      </c>
      <c r="P146">
        <v>198.6</v>
      </c>
      <c r="Q146">
        <v>159.89940000000001</v>
      </c>
      <c r="R146">
        <v>0.28039999999999998</v>
      </c>
      <c r="S146">
        <v>160.19999999999999</v>
      </c>
      <c r="T146">
        <v>192.42859999999999</v>
      </c>
      <c r="W146">
        <v>0</v>
      </c>
      <c r="X146">
        <v>0.34760000000000002</v>
      </c>
      <c r="Y146">
        <v>11.9</v>
      </c>
      <c r="Z146">
        <v>907</v>
      </c>
      <c r="AA146">
        <v>899</v>
      </c>
      <c r="AB146">
        <v>912</v>
      </c>
      <c r="AC146">
        <v>88</v>
      </c>
      <c r="AD146">
        <v>23.94</v>
      </c>
      <c r="AE146">
        <v>0.55000000000000004</v>
      </c>
      <c r="AF146">
        <v>982</v>
      </c>
      <c r="AG146">
        <v>0</v>
      </c>
      <c r="AH146">
        <v>35</v>
      </c>
      <c r="AI146">
        <v>35.156999999999996</v>
      </c>
      <c r="AJ146">
        <v>189</v>
      </c>
      <c r="AK146">
        <v>168</v>
      </c>
      <c r="AL146">
        <v>4.4000000000000004</v>
      </c>
      <c r="AM146">
        <v>175</v>
      </c>
      <c r="AN146" t="s">
        <v>155</v>
      </c>
      <c r="AO146">
        <v>2</v>
      </c>
      <c r="AP146" s="28">
        <v>0.82638888888888884</v>
      </c>
      <c r="AQ146">
        <v>47.160007999999998</v>
      </c>
      <c r="AR146">
        <v>-88.490606</v>
      </c>
      <c r="AS146">
        <v>313.2</v>
      </c>
      <c r="AT146">
        <v>30.3</v>
      </c>
      <c r="AU146">
        <v>12</v>
      </c>
      <c r="AV146">
        <v>10</v>
      </c>
      <c r="AW146" t="s">
        <v>207</v>
      </c>
      <c r="AX146">
        <v>1.8</v>
      </c>
      <c r="AY146">
        <v>2.0861999999999998</v>
      </c>
      <c r="AZ146">
        <v>2.8431000000000002</v>
      </c>
      <c r="BA146">
        <v>14.686999999999999</v>
      </c>
      <c r="BB146">
        <v>14.16</v>
      </c>
      <c r="BC146">
        <v>0.96</v>
      </c>
      <c r="BD146">
        <v>15.061</v>
      </c>
      <c r="BE146">
        <v>2726.8110000000001</v>
      </c>
      <c r="BF146">
        <v>271.43799999999999</v>
      </c>
      <c r="BG146">
        <v>4.8840000000000003</v>
      </c>
      <c r="BH146">
        <v>8.9999999999999993E-3</v>
      </c>
      <c r="BI146">
        <v>4.8920000000000003</v>
      </c>
      <c r="BJ146">
        <v>3.9390000000000001</v>
      </c>
      <c r="BK146">
        <v>7.0000000000000001E-3</v>
      </c>
      <c r="BL146">
        <v>3.9460000000000002</v>
      </c>
      <c r="BM146">
        <v>1.4373</v>
      </c>
      <c r="BQ146">
        <v>59.456000000000003</v>
      </c>
      <c r="BR146">
        <v>0.44953900000000002</v>
      </c>
      <c r="BS146">
        <v>-5</v>
      </c>
      <c r="BT146">
        <v>6.0000000000000001E-3</v>
      </c>
      <c r="BU146">
        <v>10.985609999999999</v>
      </c>
      <c r="BW146" s="4">
        <f t="shared" si="19"/>
        <v>2.9023981619999999</v>
      </c>
      <c r="BX146" t="e">
        <v>#NAME?</v>
      </c>
      <c r="BY146" s="4">
        <f t="shared" si="20"/>
        <v>22176.191525042312</v>
      </c>
      <c r="BZ146" s="4">
        <f t="shared" si="21"/>
        <v>2207.5094589153537</v>
      </c>
      <c r="CA146" s="4">
        <f t="shared" si="22"/>
        <v>32.034496859936993</v>
      </c>
      <c r="CB146" s="4">
        <f t="shared" si="23"/>
        <v>11.689053652395899</v>
      </c>
    </row>
    <row r="147" spans="1:80" customFormat="1" x14ac:dyDescent="0.25">
      <c r="A147" s="26">
        <v>43530</v>
      </c>
      <c r="B147" s="27">
        <v>0.61791467592592586</v>
      </c>
      <c r="C147">
        <v>13.843999999999999</v>
      </c>
      <c r="D147">
        <v>1.1912</v>
      </c>
      <c r="E147">
        <v>11911.924051</v>
      </c>
      <c r="F147">
        <v>215.9</v>
      </c>
      <c r="G147">
        <v>0.4</v>
      </c>
      <c r="H147">
        <v>179.9</v>
      </c>
      <c r="J147">
        <v>0.33</v>
      </c>
      <c r="K147">
        <v>0.873</v>
      </c>
      <c r="L147">
        <v>12.0863</v>
      </c>
      <c r="M147">
        <v>1.0399</v>
      </c>
      <c r="N147">
        <v>188.5061</v>
      </c>
      <c r="O147">
        <v>0.34920000000000001</v>
      </c>
      <c r="P147">
        <v>188.9</v>
      </c>
      <c r="Q147">
        <v>152.03380000000001</v>
      </c>
      <c r="R147">
        <v>0.28160000000000002</v>
      </c>
      <c r="S147">
        <v>152.30000000000001</v>
      </c>
      <c r="T147">
        <v>179.86089999999999</v>
      </c>
      <c r="W147">
        <v>0</v>
      </c>
      <c r="X147">
        <v>0.29049999999999998</v>
      </c>
      <c r="Y147">
        <v>11.9</v>
      </c>
      <c r="Z147">
        <v>909</v>
      </c>
      <c r="AA147">
        <v>901</v>
      </c>
      <c r="AB147">
        <v>914</v>
      </c>
      <c r="AC147">
        <v>88</v>
      </c>
      <c r="AD147">
        <v>23.96</v>
      </c>
      <c r="AE147">
        <v>0.55000000000000004</v>
      </c>
      <c r="AF147">
        <v>981</v>
      </c>
      <c r="AG147">
        <v>0</v>
      </c>
      <c r="AH147">
        <v>35</v>
      </c>
      <c r="AI147">
        <v>35.842157999999998</v>
      </c>
      <c r="AJ147">
        <v>189</v>
      </c>
      <c r="AK147">
        <v>168</v>
      </c>
      <c r="AL147">
        <v>4.3</v>
      </c>
      <c r="AM147">
        <v>175</v>
      </c>
      <c r="AN147" t="s">
        <v>155</v>
      </c>
      <c r="AO147">
        <v>2</v>
      </c>
      <c r="AP147" s="28">
        <v>0.82640046296296299</v>
      </c>
      <c r="AQ147">
        <v>47.159875</v>
      </c>
      <c r="AR147">
        <v>-88.490577999999999</v>
      </c>
      <c r="AS147">
        <v>312.8</v>
      </c>
      <c r="AT147">
        <v>34.6</v>
      </c>
      <c r="AU147">
        <v>12</v>
      </c>
      <c r="AV147">
        <v>9</v>
      </c>
      <c r="AW147" t="s">
        <v>211</v>
      </c>
      <c r="AX147">
        <v>1.5845</v>
      </c>
      <c r="AY147">
        <v>2.1568999999999998</v>
      </c>
      <c r="AZ147">
        <v>2.6844999999999999</v>
      </c>
      <c r="BA147">
        <v>14.686999999999999</v>
      </c>
      <c r="BB147">
        <v>14.62</v>
      </c>
      <c r="BC147">
        <v>1</v>
      </c>
      <c r="BD147">
        <v>14.544</v>
      </c>
      <c r="BE147">
        <v>2903.8679999999999</v>
      </c>
      <c r="BF147">
        <v>159.02699999999999</v>
      </c>
      <c r="BG147">
        <v>4.7430000000000003</v>
      </c>
      <c r="BH147">
        <v>8.9999999999999993E-3</v>
      </c>
      <c r="BI147">
        <v>4.7519999999999998</v>
      </c>
      <c r="BJ147">
        <v>3.8250000000000002</v>
      </c>
      <c r="BK147">
        <v>7.0000000000000001E-3</v>
      </c>
      <c r="BL147">
        <v>3.8319999999999999</v>
      </c>
      <c r="BM147">
        <v>1.3723000000000001</v>
      </c>
      <c r="BQ147">
        <v>50.74</v>
      </c>
      <c r="BR147">
        <v>0.432367</v>
      </c>
      <c r="BS147">
        <v>-5</v>
      </c>
      <c r="BT147">
        <v>6.842E-3</v>
      </c>
      <c r="BU147">
        <v>10.56596</v>
      </c>
      <c r="BW147" s="4">
        <f t="shared" si="19"/>
        <v>2.7915266320000001</v>
      </c>
      <c r="BX147" t="e">
        <v>#NAME?</v>
      </c>
      <c r="BY147" s="4">
        <f t="shared" si="20"/>
        <v>22713.997964567185</v>
      </c>
      <c r="BZ147" s="4">
        <f t="shared" si="21"/>
        <v>1243.906043357076</v>
      </c>
      <c r="CA147" s="4">
        <f t="shared" si="22"/>
        <v>29.919074219100004</v>
      </c>
      <c r="CB147" s="4">
        <f t="shared" si="23"/>
        <v>10.7341034119924</v>
      </c>
    </row>
    <row r="148" spans="1:80" customFormat="1" x14ac:dyDescent="0.25">
      <c r="A148" s="26">
        <v>43530</v>
      </c>
      <c r="B148" s="27">
        <v>0.61792625000000001</v>
      </c>
      <c r="C148">
        <v>13.834</v>
      </c>
      <c r="D148">
        <v>0.64490000000000003</v>
      </c>
      <c r="E148">
        <v>6449.1776319999999</v>
      </c>
      <c r="F148">
        <v>222</v>
      </c>
      <c r="G148">
        <v>0.4</v>
      </c>
      <c r="H148">
        <v>127.5</v>
      </c>
      <c r="J148">
        <v>0.28999999999999998</v>
      </c>
      <c r="K148">
        <v>0.87780000000000002</v>
      </c>
      <c r="L148">
        <v>12.1439</v>
      </c>
      <c r="M148">
        <v>0.56610000000000005</v>
      </c>
      <c r="N148">
        <v>194.8597</v>
      </c>
      <c r="O148">
        <v>0.35110000000000002</v>
      </c>
      <c r="P148">
        <v>195.2</v>
      </c>
      <c r="Q148">
        <v>157.16040000000001</v>
      </c>
      <c r="R148">
        <v>0.28320000000000001</v>
      </c>
      <c r="S148">
        <v>157.4</v>
      </c>
      <c r="T148">
        <v>127.5236</v>
      </c>
      <c r="W148">
        <v>0</v>
      </c>
      <c r="X148">
        <v>0.25240000000000001</v>
      </c>
      <c r="Y148">
        <v>12</v>
      </c>
      <c r="Z148">
        <v>911</v>
      </c>
      <c r="AA148">
        <v>904</v>
      </c>
      <c r="AB148">
        <v>916</v>
      </c>
      <c r="AC148">
        <v>88</v>
      </c>
      <c r="AD148">
        <v>23.96</v>
      </c>
      <c r="AE148">
        <v>0.55000000000000004</v>
      </c>
      <c r="AF148">
        <v>981</v>
      </c>
      <c r="AG148">
        <v>0</v>
      </c>
      <c r="AH148">
        <v>35</v>
      </c>
      <c r="AI148">
        <v>35.157156999999998</v>
      </c>
      <c r="AJ148">
        <v>189</v>
      </c>
      <c r="AK148">
        <v>168</v>
      </c>
      <c r="AL148">
        <v>4.3</v>
      </c>
      <c r="AM148">
        <v>175</v>
      </c>
      <c r="AN148" t="s">
        <v>155</v>
      </c>
      <c r="AO148">
        <v>2</v>
      </c>
      <c r="AP148" s="28">
        <v>0.82641203703703703</v>
      </c>
      <c r="AQ148">
        <v>47.159756999999999</v>
      </c>
      <c r="AR148">
        <v>-88.490480000000005</v>
      </c>
      <c r="AS148">
        <v>311.5</v>
      </c>
      <c r="AT148">
        <v>37.5</v>
      </c>
      <c r="AU148">
        <v>12</v>
      </c>
      <c r="AV148">
        <v>9</v>
      </c>
      <c r="AW148" t="s">
        <v>211</v>
      </c>
      <c r="AX148">
        <v>1.3431</v>
      </c>
      <c r="AY148">
        <v>1.6258999999999999</v>
      </c>
      <c r="AZ148">
        <v>2.4430999999999998</v>
      </c>
      <c r="BA148">
        <v>14.686999999999999</v>
      </c>
      <c r="BB148">
        <v>15.22</v>
      </c>
      <c r="BC148">
        <v>1.04</v>
      </c>
      <c r="BD148">
        <v>13.916</v>
      </c>
      <c r="BE148">
        <v>3014.681</v>
      </c>
      <c r="BF148">
        <v>89.45</v>
      </c>
      <c r="BG148">
        <v>5.0659999999999998</v>
      </c>
      <c r="BH148">
        <v>8.9999999999999993E-3</v>
      </c>
      <c r="BI148">
        <v>5.0750000000000002</v>
      </c>
      <c r="BJ148">
        <v>4.0860000000000003</v>
      </c>
      <c r="BK148">
        <v>7.0000000000000001E-3</v>
      </c>
      <c r="BL148">
        <v>4.093</v>
      </c>
      <c r="BM148">
        <v>1.0053000000000001</v>
      </c>
      <c r="BQ148">
        <v>45.564999999999998</v>
      </c>
      <c r="BR148">
        <v>0.44975700000000002</v>
      </c>
      <c r="BS148">
        <v>-5</v>
      </c>
      <c r="BT148">
        <v>6.1570000000000001E-3</v>
      </c>
      <c r="BU148">
        <v>10.990931</v>
      </c>
      <c r="BW148" s="4">
        <f t="shared" si="19"/>
        <v>2.9038039701999998</v>
      </c>
      <c r="BX148" t="e">
        <v>#NAME?</v>
      </c>
      <c r="BY148" s="4">
        <f t="shared" si="20"/>
        <v>24529.211880185543</v>
      </c>
      <c r="BZ148" s="4">
        <f t="shared" si="21"/>
        <v>727.81763731638489</v>
      </c>
      <c r="CA148" s="4">
        <f t="shared" si="22"/>
        <v>33.246091292059802</v>
      </c>
      <c r="CB148" s="4">
        <f t="shared" si="23"/>
        <v>8.1797101262622895</v>
      </c>
    </row>
    <row r="149" spans="1:80" customFormat="1" x14ac:dyDescent="0.25">
      <c r="A149" s="26">
        <v>43530</v>
      </c>
      <c r="B149" s="27">
        <v>0.61793782407407405</v>
      </c>
      <c r="C149">
        <v>13.266999999999999</v>
      </c>
      <c r="D149">
        <v>0.18959999999999999</v>
      </c>
      <c r="E149">
        <v>1896.4297799999999</v>
      </c>
      <c r="F149">
        <v>234.9</v>
      </c>
      <c r="G149">
        <v>0.4</v>
      </c>
      <c r="H149">
        <v>87.1</v>
      </c>
      <c r="J149">
        <v>0.2</v>
      </c>
      <c r="K149">
        <v>0.8861</v>
      </c>
      <c r="L149">
        <v>11.7553</v>
      </c>
      <c r="M149">
        <v>0.16800000000000001</v>
      </c>
      <c r="N149">
        <v>208.10980000000001</v>
      </c>
      <c r="O149">
        <v>0.35439999999999999</v>
      </c>
      <c r="P149">
        <v>208.5</v>
      </c>
      <c r="Q149">
        <v>167.84700000000001</v>
      </c>
      <c r="R149">
        <v>0.28589999999999999</v>
      </c>
      <c r="S149">
        <v>168.1</v>
      </c>
      <c r="T149">
        <v>87.074700000000007</v>
      </c>
      <c r="W149">
        <v>0</v>
      </c>
      <c r="X149">
        <v>0.1772</v>
      </c>
      <c r="Y149">
        <v>11.9</v>
      </c>
      <c r="Z149">
        <v>898</v>
      </c>
      <c r="AA149">
        <v>889</v>
      </c>
      <c r="AB149">
        <v>903</v>
      </c>
      <c r="AC149">
        <v>88</v>
      </c>
      <c r="AD149">
        <v>23.96</v>
      </c>
      <c r="AE149">
        <v>0.55000000000000004</v>
      </c>
      <c r="AF149">
        <v>981</v>
      </c>
      <c r="AG149">
        <v>0</v>
      </c>
      <c r="AH149">
        <v>35</v>
      </c>
      <c r="AI149">
        <v>35</v>
      </c>
      <c r="AJ149">
        <v>189</v>
      </c>
      <c r="AK149">
        <v>167.2</v>
      </c>
      <c r="AL149">
        <v>4.3</v>
      </c>
      <c r="AM149">
        <v>175</v>
      </c>
      <c r="AN149" t="s">
        <v>155</v>
      </c>
      <c r="AO149">
        <v>2</v>
      </c>
      <c r="AP149" s="28">
        <v>0.82642361111111118</v>
      </c>
      <c r="AQ149">
        <v>47.159680000000002</v>
      </c>
      <c r="AR149">
        <v>-88.490302</v>
      </c>
      <c r="AS149">
        <v>311.39999999999998</v>
      </c>
      <c r="AT149">
        <v>33.700000000000003</v>
      </c>
      <c r="AU149">
        <v>12</v>
      </c>
      <c r="AV149">
        <v>9</v>
      </c>
      <c r="AW149" t="s">
        <v>211</v>
      </c>
      <c r="AX149">
        <v>1.4431</v>
      </c>
      <c r="AY149">
        <v>1.0862000000000001</v>
      </c>
      <c r="AZ149">
        <v>2.5430999999999999</v>
      </c>
      <c r="BA149">
        <v>14.686999999999999</v>
      </c>
      <c r="BB149">
        <v>16.37</v>
      </c>
      <c r="BC149">
        <v>1.1100000000000001</v>
      </c>
      <c r="BD149">
        <v>12.856</v>
      </c>
      <c r="BE149">
        <v>3112.2689999999998</v>
      </c>
      <c r="BF149">
        <v>28.315999999999999</v>
      </c>
      <c r="BG149">
        <v>5.77</v>
      </c>
      <c r="BH149">
        <v>0.01</v>
      </c>
      <c r="BI149">
        <v>5.78</v>
      </c>
      <c r="BJ149">
        <v>4.6539999999999999</v>
      </c>
      <c r="BK149">
        <v>8.0000000000000002E-3</v>
      </c>
      <c r="BL149">
        <v>4.6619999999999999</v>
      </c>
      <c r="BM149">
        <v>0.73209999999999997</v>
      </c>
      <c r="BQ149">
        <v>34.115000000000002</v>
      </c>
      <c r="BR149">
        <v>0.36801400000000001</v>
      </c>
      <c r="BS149">
        <v>-5</v>
      </c>
      <c r="BT149">
        <v>6.0000000000000001E-3</v>
      </c>
      <c r="BU149">
        <v>8.9933420000000002</v>
      </c>
      <c r="BW149" s="4">
        <f t="shared" si="19"/>
        <v>2.3760409563999998</v>
      </c>
      <c r="BX149" t="e">
        <v>#NAME?</v>
      </c>
      <c r="BY149" s="4">
        <f t="shared" si="20"/>
        <v>20720.774549472419</v>
      </c>
      <c r="BZ149" s="4">
        <f t="shared" si="21"/>
        <v>188.52144597490161</v>
      </c>
      <c r="CA149" s="4">
        <f t="shared" si="22"/>
        <v>30.985266618420397</v>
      </c>
      <c r="CB149" s="4">
        <f t="shared" si="23"/>
        <v>4.8741542095714596</v>
      </c>
    </row>
    <row r="150" spans="1:80" customFormat="1" x14ac:dyDescent="0.25">
      <c r="A150" s="26">
        <v>43530</v>
      </c>
      <c r="B150" s="27">
        <v>0.6179493981481482</v>
      </c>
      <c r="C150">
        <v>13.33</v>
      </c>
      <c r="D150">
        <v>5.57E-2</v>
      </c>
      <c r="E150">
        <v>557.33276899999998</v>
      </c>
      <c r="F150">
        <v>266.8</v>
      </c>
      <c r="G150">
        <v>0.4</v>
      </c>
      <c r="H150">
        <v>64.8</v>
      </c>
      <c r="J150">
        <v>0.2</v>
      </c>
      <c r="K150">
        <v>0.88680000000000003</v>
      </c>
      <c r="L150">
        <v>11.821</v>
      </c>
      <c r="M150">
        <v>4.9399999999999999E-2</v>
      </c>
      <c r="N150">
        <v>236.59119999999999</v>
      </c>
      <c r="O150">
        <v>0.35470000000000002</v>
      </c>
      <c r="P150">
        <v>236.9</v>
      </c>
      <c r="Q150">
        <v>190.8032</v>
      </c>
      <c r="R150">
        <v>0.28610000000000002</v>
      </c>
      <c r="S150">
        <v>191.1</v>
      </c>
      <c r="T150">
        <v>64.771799999999999</v>
      </c>
      <c r="W150">
        <v>0</v>
      </c>
      <c r="X150">
        <v>0.1774</v>
      </c>
      <c r="Y150">
        <v>12</v>
      </c>
      <c r="Z150">
        <v>888</v>
      </c>
      <c r="AA150">
        <v>879</v>
      </c>
      <c r="AB150">
        <v>894</v>
      </c>
      <c r="AC150">
        <v>88</v>
      </c>
      <c r="AD150">
        <v>23.94</v>
      </c>
      <c r="AE150">
        <v>0.55000000000000004</v>
      </c>
      <c r="AF150">
        <v>982</v>
      </c>
      <c r="AG150">
        <v>0</v>
      </c>
      <c r="AH150">
        <v>35</v>
      </c>
      <c r="AI150">
        <v>35</v>
      </c>
      <c r="AJ150">
        <v>189</v>
      </c>
      <c r="AK150">
        <v>167.8</v>
      </c>
      <c r="AL150">
        <v>4.4000000000000004</v>
      </c>
      <c r="AM150">
        <v>175</v>
      </c>
      <c r="AN150" t="s">
        <v>155</v>
      </c>
      <c r="AO150">
        <v>2</v>
      </c>
      <c r="AP150" s="28">
        <v>0.82643518518518511</v>
      </c>
      <c r="AQ150">
        <v>47.159576999999999</v>
      </c>
      <c r="AR150">
        <v>-88.490136000000007</v>
      </c>
      <c r="AS150">
        <v>312.2</v>
      </c>
      <c r="AT150">
        <v>35.700000000000003</v>
      </c>
      <c r="AU150">
        <v>12</v>
      </c>
      <c r="AV150">
        <v>10</v>
      </c>
      <c r="AW150" t="s">
        <v>207</v>
      </c>
      <c r="AX150">
        <v>1.5</v>
      </c>
      <c r="AY150">
        <v>1.2862</v>
      </c>
      <c r="AZ150">
        <v>2.6431</v>
      </c>
      <c r="BA150">
        <v>14.686999999999999</v>
      </c>
      <c r="BB150">
        <v>16.48</v>
      </c>
      <c r="BC150">
        <v>1.1200000000000001</v>
      </c>
      <c r="BD150">
        <v>12.765000000000001</v>
      </c>
      <c r="BE150">
        <v>3144.25</v>
      </c>
      <c r="BF150">
        <v>8.3670000000000009</v>
      </c>
      <c r="BG150">
        <v>6.59</v>
      </c>
      <c r="BH150">
        <v>0.01</v>
      </c>
      <c r="BI150">
        <v>6.6</v>
      </c>
      <c r="BJ150">
        <v>5.3150000000000004</v>
      </c>
      <c r="BK150">
        <v>8.0000000000000002E-3</v>
      </c>
      <c r="BL150">
        <v>5.3230000000000004</v>
      </c>
      <c r="BM150">
        <v>0.54710000000000003</v>
      </c>
      <c r="BQ150">
        <v>34.302</v>
      </c>
      <c r="BR150">
        <v>0.29894399999999999</v>
      </c>
      <c r="BS150">
        <v>-5</v>
      </c>
      <c r="BT150">
        <v>6.0000000000000001E-3</v>
      </c>
      <c r="BU150">
        <v>7.3054449999999997</v>
      </c>
      <c r="BW150" s="4">
        <f t="shared" si="19"/>
        <v>1.9300985689999999</v>
      </c>
      <c r="BX150" t="e">
        <v>#NAME?</v>
      </c>
      <c r="BY150" s="4">
        <f t="shared" si="20"/>
        <v>17004.798670157372</v>
      </c>
      <c r="BZ150" s="4">
        <f t="shared" si="21"/>
        <v>45.250584550594503</v>
      </c>
      <c r="CA150" s="4">
        <f t="shared" si="22"/>
        <v>28.744694261552503</v>
      </c>
      <c r="CB150" s="4">
        <f t="shared" si="23"/>
        <v>2.9588376727178498</v>
      </c>
    </row>
    <row r="151" spans="1:80" customFormat="1" x14ac:dyDescent="0.25">
      <c r="A151" s="26">
        <v>43530</v>
      </c>
      <c r="B151" s="27">
        <v>0.61796097222222224</v>
      </c>
      <c r="C151">
        <v>13.3</v>
      </c>
      <c r="D151">
        <v>2.69E-2</v>
      </c>
      <c r="E151">
        <v>269.44115199999999</v>
      </c>
      <c r="F151">
        <v>317.3</v>
      </c>
      <c r="G151">
        <v>0.4</v>
      </c>
      <c r="H151">
        <v>54.6</v>
      </c>
      <c r="J151">
        <v>0.2</v>
      </c>
      <c r="K151">
        <v>0.88729999999999998</v>
      </c>
      <c r="L151">
        <v>11.8011</v>
      </c>
      <c r="M151">
        <v>2.3900000000000001E-2</v>
      </c>
      <c r="N151">
        <v>281.53620000000001</v>
      </c>
      <c r="O151">
        <v>0.35489999999999999</v>
      </c>
      <c r="P151">
        <v>281.89999999999998</v>
      </c>
      <c r="Q151">
        <v>227.04650000000001</v>
      </c>
      <c r="R151">
        <v>0.28620000000000001</v>
      </c>
      <c r="S151">
        <v>227.3</v>
      </c>
      <c r="T151">
        <v>54.630099999999999</v>
      </c>
      <c r="W151">
        <v>0</v>
      </c>
      <c r="X151">
        <v>0.17749999999999999</v>
      </c>
      <c r="Y151">
        <v>11.9</v>
      </c>
      <c r="Z151">
        <v>886</v>
      </c>
      <c r="AA151">
        <v>877</v>
      </c>
      <c r="AB151">
        <v>893</v>
      </c>
      <c r="AC151">
        <v>88</v>
      </c>
      <c r="AD151">
        <v>23.94</v>
      </c>
      <c r="AE151">
        <v>0.55000000000000004</v>
      </c>
      <c r="AF151">
        <v>982</v>
      </c>
      <c r="AG151">
        <v>0</v>
      </c>
      <c r="AH151">
        <v>35</v>
      </c>
      <c r="AI151">
        <v>35</v>
      </c>
      <c r="AJ151">
        <v>189</v>
      </c>
      <c r="AK151">
        <v>168</v>
      </c>
      <c r="AL151">
        <v>4.4000000000000004</v>
      </c>
      <c r="AM151">
        <v>175</v>
      </c>
      <c r="AN151" t="s">
        <v>155</v>
      </c>
      <c r="AO151">
        <v>2</v>
      </c>
      <c r="AP151" s="28">
        <v>0.82644675925925926</v>
      </c>
      <c r="AQ151">
        <v>47.159481</v>
      </c>
      <c r="AR151">
        <v>-88.489962000000006</v>
      </c>
      <c r="AS151">
        <v>312.3</v>
      </c>
      <c r="AT151">
        <v>36.6</v>
      </c>
      <c r="AU151">
        <v>12</v>
      </c>
      <c r="AV151">
        <v>10</v>
      </c>
      <c r="AW151" t="s">
        <v>207</v>
      </c>
      <c r="AX151">
        <v>1.5430569999999999</v>
      </c>
      <c r="AY151">
        <v>1.4861139999999999</v>
      </c>
      <c r="AZ151">
        <v>2.7430569999999999</v>
      </c>
      <c r="BA151">
        <v>14.686999999999999</v>
      </c>
      <c r="BB151">
        <v>16.55</v>
      </c>
      <c r="BC151">
        <v>1.1299999999999999</v>
      </c>
      <c r="BD151">
        <v>12.702</v>
      </c>
      <c r="BE151">
        <v>3151.319</v>
      </c>
      <c r="BF151">
        <v>4.0629999999999997</v>
      </c>
      <c r="BG151">
        <v>7.8730000000000002</v>
      </c>
      <c r="BH151">
        <v>0.01</v>
      </c>
      <c r="BI151">
        <v>7.883</v>
      </c>
      <c r="BJ151">
        <v>6.3490000000000002</v>
      </c>
      <c r="BK151">
        <v>8.0000000000000002E-3</v>
      </c>
      <c r="BL151">
        <v>6.3570000000000002</v>
      </c>
      <c r="BM151">
        <v>0.46329999999999999</v>
      </c>
      <c r="BQ151">
        <v>34.456000000000003</v>
      </c>
      <c r="BR151">
        <v>0.24432899999999999</v>
      </c>
      <c r="BS151">
        <v>-5</v>
      </c>
      <c r="BT151">
        <v>6.8430000000000001E-3</v>
      </c>
      <c r="BU151">
        <v>5.9707980000000003</v>
      </c>
      <c r="BW151" s="4">
        <f t="shared" si="19"/>
        <v>1.5774848316000001</v>
      </c>
      <c r="BX151" t="e">
        <v>#NAME?</v>
      </c>
      <c r="BY151" s="4">
        <f t="shared" si="20"/>
        <v>13929.402761850648</v>
      </c>
      <c r="BZ151" s="4">
        <f t="shared" si="21"/>
        <v>17.959198488442201</v>
      </c>
      <c r="CA151" s="4">
        <f t="shared" si="22"/>
        <v>28.063733990430599</v>
      </c>
      <c r="CB151" s="4">
        <f t="shared" si="23"/>
        <v>2.04787020913002</v>
      </c>
    </row>
    <row r="152" spans="1:80" customFormat="1" x14ac:dyDescent="0.25">
      <c r="A152" s="26"/>
      <c r="B152" s="27"/>
      <c r="AP152" s="28"/>
      <c r="BW152" s="4">
        <f t="shared" si="19"/>
        <v>0</v>
      </c>
      <c r="BX152" t="e">
        <v>#NAME?</v>
      </c>
      <c r="BY152" s="4">
        <f t="shared" si="20"/>
        <v>0</v>
      </c>
      <c r="BZ152" s="4">
        <f t="shared" si="21"/>
        <v>0</v>
      </c>
      <c r="CA152" s="4">
        <f t="shared" si="22"/>
        <v>0</v>
      </c>
      <c r="CB152" s="4">
        <f t="shared" si="23"/>
        <v>0</v>
      </c>
    </row>
    <row r="153" spans="1:80" customFormat="1" x14ac:dyDescent="0.25">
      <c r="A153" s="26"/>
      <c r="B153" s="27"/>
      <c r="AP153" s="28"/>
      <c r="BW153" s="4">
        <f t="shared" si="19"/>
        <v>0</v>
      </c>
      <c r="BX153" t="e">
        <v>#NAME?</v>
      </c>
      <c r="BY153" s="4">
        <f t="shared" si="20"/>
        <v>0</v>
      </c>
      <c r="BZ153" s="4">
        <f t="shared" si="21"/>
        <v>0</v>
      </c>
      <c r="CA153" s="4">
        <f t="shared" si="22"/>
        <v>0</v>
      </c>
      <c r="CB153" s="4">
        <f t="shared" si="23"/>
        <v>0</v>
      </c>
    </row>
    <row r="154" spans="1:80" customFormat="1" x14ac:dyDescent="0.25">
      <c r="A154" s="26"/>
      <c r="B154" s="27"/>
      <c r="AP154" s="28"/>
      <c r="BW154" s="4">
        <f t="shared" si="19"/>
        <v>0</v>
      </c>
      <c r="BX154" t="e">
        <v>#NAME?</v>
      </c>
      <c r="BY154" s="4">
        <f t="shared" si="20"/>
        <v>0</v>
      </c>
      <c r="BZ154" s="4">
        <f t="shared" si="21"/>
        <v>0</v>
      </c>
      <c r="CA154" s="4">
        <f t="shared" si="22"/>
        <v>0</v>
      </c>
      <c r="CB154" s="4">
        <f t="shared" si="23"/>
        <v>0</v>
      </c>
    </row>
    <row r="155" spans="1:80" customFormat="1" x14ac:dyDescent="0.25">
      <c r="A155" s="26"/>
      <c r="B155" s="27"/>
      <c r="AP155" s="28"/>
      <c r="BW155" s="4">
        <f t="shared" si="19"/>
        <v>0</v>
      </c>
      <c r="BX155" t="e">
        <v>#NAME?</v>
      </c>
      <c r="BY155" s="4">
        <f t="shared" si="20"/>
        <v>0</v>
      </c>
      <c r="BZ155" s="4">
        <f t="shared" si="21"/>
        <v>0</v>
      </c>
      <c r="CA155" s="4">
        <f t="shared" si="22"/>
        <v>0</v>
      </c>
      <c r="CB155" s="4">
        <f t="shared" si="23"/>
        <v>0</v>
      </c>
    </row>
    <row r="156" spans="1:80" customFormat="1" x14ac:dyDescent="0.25">
      <c r="A156" s="26"/>
      <c r="B156" s="27"/>
      <c r="AP156" s="28"/>
      <c r="BW156" s="4">
        <f t="shared" si="19"/>
        <v>0</v>
      </c>
      <c r="BX156" t="e">
        <v>#NAME?</v>
      </c>
      <c r="BY156" s="4">
        <f t="shared" si="20"/>
        <v>0</v>
      </c>
      <c r="BZ156" s="4">
        <f t="shared" si="21"/>
        <v>0</v>
      </c>
      <c r="CA156" s="4">
        <f t="shared" si="22"/>
        <v>0</v>
      </c>
      <c r="CB156" s="4">
        <f t="shared" si="23"/>
        <v>0</v>
      </c>
    </row>
    <row r="157" spans="1:80" customFormat="1" x14ac:dyDescent="0.25">
      <c r="A157" s="26"/>
      <c r="B157" s="27"/>
      <c r="AP157" s="28"/>
      <c r="BW157" s="4">
        <f t="shared" si="19"/>
        <v>0</v>
      </c>
      <c r="BX157" t="e">
        <v>#NAME?</v>
      </c>
      <c r="BY157" s="4">
        <f t="shared" si="20"/>
        <v>0</v>
      </c>
      <c r="BZ157" s="4">
        <f t="shared" si="21"/>
        <v>0</v>
      </c>
      <c r="CA157" s="4">
        <f t="shared" si="22"/>
        <v>0</v>
      </c>
      <c r="CB157" s="4">
        <f t="shared" si="23"/>
        <v>0</v>
      </c>
    </row>
    <row r="158" spans="1:80" customFormat="1" x14ac:dyDescent="0.25">
      <c r="A158" s="26"/>
      <c r="B158" s="27"/>
      <c r="AP158" s="28"/>
      <c r="BW158" s="4">
        <f t="shared" si="19"/>
        <v>0</v>
      </c>
      <c r="BX158" t="e">
        <v>#NAME?</v>
      </c>
      <c r="BY158" s="4">
        <f t="shared" si="20"/>
        <v>0</v>
      </c>
      <c r="BZ158" s="4">
        <f t="shared" si="21"/>
        <v>0</v>
      </c>
      <c r="CA158" s="4">
        <f t="shared" si="22"/>
        <v>0</v>
      </c>
      <c r="CB158" s="4">
        <f t="shared" si="23"/>
        <v>0</v>
      </c>
    </row>
    <row r="159" spans="1:80" customFormat="1" x14ac:dyDescent="0.25">
      <c r="A159" s="26"/>
      <c r="B159" s="27"/>
      <c r="AP159" s="28"/>
      <c r="BW159" s="4">
        <f t="shared" si="19"/>
        <v>0</v>
      </c>
      <c r="BX159" t="e">
        <v>#NAME?</v>
      </c>
      <c r="BY159" s="4">
        <f t="shared" si="20"/>
        <v>0</v>
      </c>
      <c r="BZ159" s="4">
        <f t="shared" si="21"/>
        <v>0</v>
      </c>
      <c r="CA159" s="4">
        <f t="shared" si="22"/>
        <v>0</v>
      </c>
      <c r="CB159" s="4">
        <f t="shared" si="23"/>
        <v>0</v>
      </c>
    </row>
    <row r="160" spans="1:80" customFormat="1" x14ac:dyDescent="0.25">
      <c r="A160" s="26"/>
      <c r="B160" s="27"/>
      <c r="AP160" s="28"/>
      <c r="BW160" s="4">
        <f t="shared" si="19"/>
        <v>0</v>
      </c>
      <c r="BX160" t="e">
        <v>#NAME?</v>
      </c>
      <c r="BY160" s="4">
        <f t="shared" si="20"/>
        <v>0</v>
      </c>
      <c r="BZ160" s="4">
        <f t="shared" si="21"/>
        <v>0</v>
      </c>
      <c r="CA160" s="4">
        <f t="shared" si="22"/>
        <v>0</v>
      </c>
      <c r="CB160" s="4">
        <f t="shared" si="23"/>
        <v>0</v>
      </c>
    </row>
    <row r="161" spans="1:80" customFormat="1" x14ac:dyDescent="0.25">
      <c r="A161" s="26"/>
      <c r="B161" s="27"/>
      <c r="AP161" s="28"/>
      <c r="BW161" s="4">
        <f t="shared" si="19"/>
        <v>0</v>
      </c>
      <c r="BX161" t="e">
        <v>#NAME?</v>
      </c>
      <c r="BY161" s="4">
        <f t="shared" si="20"/>
        <v>0</v>
      </c>
      <c r="BZ161" s="4">
        <f t="shared" si="21"/>
        <v>0</v>
      </c>
      <c r="CA161" s="4">
        <f t="shared" si="22"/>
        <v>0</v>
      </c>
      <c r="CB161" s="4">
        <f t="shared" si="23"/>
        <v>0</v>
      </c>
    </row>
    <row r="162" spans="1:80" customFormat="1" x14ac:dyDescent="0.25">
      <c r="A162" s="26"/>
      <c r="B162" s="27"/>
      <c r="AP162" s="28"/>
      <c r="BW162" s="4">
        <f t="shared" si="19"/>
        <v>0</v>
      </c>
      <c r="BX162" t="e">
        <v>#NAME?</v>
      </c>
      <c r="BY162" s="4">
        <f t="shared" si="20"/>
        <v>0</v>
      </c>
      <c r="BZ162" s="4">
        <f t="shared" si="21"/>
        <v>0</v>
      </c>
      <c r="CA162" s="4">
        <f t="shared" si="22"/>
        <v>0</v>
      </c>
      <c r="CB162" s="4">
        <f t="shared" si="23"/>
        <v>0</v>
      </c>
    </row>
    <row r="163" spans="1:80" customFormat="1" x14ac:dyDescent="0.25">
      <c r="A163" s="26"/>
      <c r="B163" s="27"/>
      <c r="AP163" s="28"/>
      <c r="BW163" s="4">
        <f t="shared" si="19"/>
        <v>0</v>
      </c>
      <c r="BX163" t="e">
        <v>#NAME?</v>
      </c>
      <c r="BY163" s="4">
        <f t="shared" si="20"/>
        <v>0</v>
      </c>
      <c r="BZ163" s="4">
        <f t="shared" si="21"/>
        <v>0</v>
      </c>
      <c r="CA163" s="4">
        <f t="shared" si="22"/>
        <v>0</v>
      </c>
      <c r="CB163" s="4">
        <f t="shared" si="23"/>
        <v>0</v>
      </c>
    </row>
    <row r="164" spans="1:80" customFormat="1" x14ac:dyDescent="0.25">
      <c r="A164" s="26"/>
      <c r="B164" s="27"/>
      <c r="AP164" s="28"/>
      <c r="BW164" s="4">
        <f t="shared" si="19"/>
        <v>0</v>
      </c>
      <c r="BX164" t="e">
        <v>#NAME?</v>
      </c>
      <c r="BY164" s="4">
        <f t="shared" si="20"/>
        <v>0</v>
      </c>
      <c r="BZ164" s="4">
        <f t="shared" si="21"/>
        <v>0</v>
      </c>
      <c r="CA164" s="4">
        <f t="shared" si="22"/>
        <v>0</v>
      </c>
      <c r="CB164" s="4">
        <f t="shared" si="23"/>
        <v>0</v>
      </c>
    </row>
    <row r="165" spans="1:80" customFormat="1" x14ac:dyDescent="0.25">
      <c r="A165" s="26"/>
      <c r="B165" s="27"/>
      <c r="AP165" s="28"/>
      <c r="BW165" s="4">
        <f t="shared" si="19"/>
        <v>0</v>
      </c>
      <c r="BX165" t="e">
        <v>#NAME?</v>
      </c>
      <c r="BY165" s="4">
        <f t="shared" si="20"/>
        <v>0</v>
      </c>
      <c r="BZ165" s="4">
        <f t="shared" si="21"/>
        <v>0</v>
      </c>
      <c r="CA165" s="4">
        <f t="shared" si="22"/>
        <v>0</v>
      </c>
      <c r="CB165" s="4">
        <f t="shared" si="23"/>
        <v>0</v>
      </c>
    </row>
    <row r="166" spans="1:80" customFormat="1" x14ac:dyDescent="0.25">
      <c r="A166" s="26"/>
      <c r="B166" s="27"/>
      <c r="AP166" s="28"/>
      <c r="BW166" s="4">
        <f t="shared" si="19"/>
        <v>0</v>
      </c>
      <c r="BX166" t="e">
        <v>#NAME?</v>
      </c>
      <c r="BY166" s="4">
        <f t="shared" si="20"/>
        <v>0</v>
      </c>
      <c r="BZ166" s="4">
        <f t="shared" si="21"/>
        <v>0</v>
      </c>
      <c r="CA166" s="4">
        <f t="shared" si="22"/>
        <v>0</v>
      </c>
      <c r="CB166" s="4">
        <f t="shared" si="23"/>
        <v>0</v>
      </c>
    </row>
    <row r="167" spans="1:80" customFormat="1" x14ac:dyDescent="0.25">
      <c r="A167" s="26"/>
      <c r="B167" s="27"/>
      <c r="AP167" s="28"/>
      <c r="BW167" s="4">
        <f t="shared" si="19"/>
        <v>0</v>
      </c>
      <c r="BX167" t="e">
        <v>#NAME?</v>
      </c>
      <c r="BY167" s="4">
        <f t="shared" si="20"/>
        <v>0</v>
      </c>
      <c r="BZ167" s="4">
        <f t="shared" si="21"/>
        <v>0</v>
      </c>
      <c r="CA167" s="4">
        <f t="shared" si="22"/>
        <v>0</v>
      </c>
      <c r="CB167" s="4">
        <f t="shared" si="23"/>
        <v>0</v>
      </c>
    </row>
    <row r="168" spans="1:80" customFormat="1" x14ac:dyDescent="0.25">
      <c r="A168" s="26"/>
      <c r="B168" s="27"/>
      <c r="AP168" s="28"/>
      <c r="BW168" s="4">
        <f t="shared" si="19"/>
        <v>0</v>
      </c>
      <c r="BX168" t="e">
        <v>#NAME?</v>
      </c>
      <c r="BY168" s="4">
        <f t="shared" si="20"/>
        <v>0</v>
      </c>
      <c r="BZ168" s="4">
        <f t="shared" si="21"/>
        <v>0</v>
      </c>
      <c r="CA168" s="4">
        <f t="shared" si="22"/>
        <v>0</v>
      </c>
      <c r="CB168" s="4">
        <f t="shared" si="23"/>
        <v>0</v>
      </c>
    </row>
    <row r="169" spans="1:80" customFormat="1" x14ac:dyDescent="0.25">
      <c r="A169" s="26"/>
      <c r="B169" s="27"/>
      <c r="AP169" s="28"/>
      <c r="BW169" s="4">
        <f t="shared" si="19"/>
        <v>0</v>
      </c>
      <c r="BX169" t="e">
        <v>#NAME?</v>
      </c>
      <c r="BY169" s="4">
        <f t="shared" si="20"/>
        <v>0</v>
      </c>
      <c r="BZ169" s="4">
        <f t="shared" si="21"/>
        <v>0</v>
      </c>
      <c r="CA169" s="4">
        <f t="shared" si="22"/>
        <v>0</v>
      </c>
      <c r="CB169" s="4">
        <f t="shared" si="23"/>
        <v>0</v>
      </c>
    </row>
    <row r="170" spans="1:80" customFormat="1" x14ac:dyDescent="0.25">
      <c r="A170" s="26"/>
      <c r="B170" s="27"/>
      <c r="AP170" s="28"/>
      <c r="BW170" s="4">
        <f t="shared" si="19"/>
        <v>0</v>
      </c>
      <c r="BX170" t="e">
        <v>#NAME?</v>
      </c>
      <c r="BY170" s="4">
        <f t="shared" si="20"/>
        <v>0</v>
      </c>
      <c r="BZ170" s="4">
        <f t="shared" si="21"/>
        <v>0</v>
      </c>
      <c r="CA170" s="4">
        <f t="shared" si="22"/>
        <v>0</v>
      </c>
      <c r="CB170" s="4">
        <f t="shared" si="23"/>
        <v>0</v>
      </c>
    </row>
    <row r="171" spans="1:80" customFormat="1" x14ac:dyDescent="0.25">
      <c r="A171" s="26"/>
      <c r="B171" s="27"/>
      <c r="AP171" s="28"/>
      <c r="BW171" s="4">
        <f t="shared" si="19"/>
        <v>0</v>
      </c>
      <c r="BX171" t="e">
        <v>#NAME?</v>
      </c>
      <c r="BY171" s="4">
        <f t="shared" si="20"/>
        <v>0</v>
      </c>
      <c r="BZ171" s="4">
        <f t="shared" si="21"/>
        <v>0</v>
      </c>
      <c r="CA171" s="4">
        <f t="shared" si="22"/>
        <v>0</v>
      </c>
      <c r="CB171" s="4">
        <f t="shared" si="23"/>
        <v>0</v>
      </c>
    </row>
    <row r="172" spans="1:80" customFormat="1" x14ac:dyDescent="0.25">
      <c r="A172" s="26"/>
      <c r="B172" s="27"/>
      <c r="AP172" s="28"/>
      <c r="BW172" s="4">
        <f t="shared" si="19"/>
        <v>0</v>
      </c>
      <c r="BX172" t="e">
        <v>#NAME?</v>
      </c>
      <c r="BY172" s="4">
        <f t="shared" si="20"/>
        <v>0</v>
      </c>
      <c r="BZ172" s="4">
        <f t="shared" si="21"/>
        <v>0</v>
      </c>
      <c r="CA172" s="4">
        <f t="shared" si="22"/>
        <v>0</v>
      </c>
      <c r="CB172" s="4">
        <f t="shared" si="23"/>
        <v>0</v>
      </c>
    </row>
    <row r="173" spans="1:80" customFormat="1" x14ac:dyDescent="0.25">
      <c r="A173" s="26"/>
      <c r="B173" s="27"/>
      <c r="AP173" s="28"/>
      <c r="BW173" s="4">
        <f t="shared" si="19"/>
        <v>0</v>
      </c>
      <c r="BX173" t="e">
        <v>#NAME?</v>
      </c>
      <c r="BY173" s="4">
        <f t="shared" si="20"/>
        <v>0</v>
      </c>
      <c r="BZ173" s="4">
        <f t="shared" si="21"/>
        <v>0</v>
      </c>
      <c r="CA173" s="4">
        <f t="shared" si="22"/>
        <v>0</v>
      </c>
      <c r="CB173" s="4">
        <f t="shared" si="23"/>
        <v>0</v>
      </c>
    </row>
    <row r="174" spans="1:80" customFormat="1" x14ac:dyDescent="0.25">
      <c r="A174" s="26"/>
      <c r="B174" s="27"/>
      <c r="AP174" s="28"/>
      <c r="BW174" s="4">
        <f t="shared" si="19"/>
        <v>0</v>
      </c>
      <c r="BX174" t="e">
        <v>#NAME?</v>
      </c>
      <c r="BY174" s="4">
        <f t="shared" si="20"/>
        <v>0</v>
      </c>
      <c r="BZ174" s="4">
        <f t="shared" si="21"/>
        <v>0</v>
      </c>
      <c r="CA174" s="4">
        <f t="shared" si="22"/>
        <v>0</v>
      </c>
      <c r="CB174" s="4">
        <f t="shared" si="23"/>
        <v>0</v>
      </c>
    </row>
    <row r="175" spans="1:80" customFormat="1" x14ac:dyDescent="0.25">
      <c r="A175" s="26"/>
      <c r="B175" s="27"/>
      <c r="AP175" s="28"/>
      <c r="BW175" s="4">
        <f t="shared" si="19"/>
        <v>0</v>
      </c>
      <c r="BX175" t="e">
        <v>#NAME?</v>
      </c>
      <c r="BY175" s="4">
        <f t="shared" si="20"/>
        <v>0</v>
      </c>
      <c r="BZ175" s="4">
        <f t="shared" si="21"/>
        <v>0</v>
      </c>
      <c r="CA175" s="4">
        <f t="shared" si="22"/>
        <v>0</v>
      </c>
      <c r="CB175" s="4">
        <f t="shared" si="23"/>
        <v>0</v>
      </c>
    </row>
    <row r="176" spans="1:80" customFormat="1" x14ac:dyDescent="0.25">
      <c r="A176" s="26"/>
      <c r="B176" s="27"/>
      <c r="AP176" s="28"/>
      <c r="BW176" s="4">
        <f t="shared" si="19"/>
        <v>0</v>
      </c>
      <c r="BX176" t="e">
        <v>#NAME?</v>
      </c>
      <c r="BY176" s="4">
        <f t="shared" si="20"/>
        <v>0</v>
      </c>
      <c r="BZ176" s="4">
        <f t="shared" si="21"/>
        <v>0</v>
      </c>
      <c r="CA176" s="4">
        <f t="shared" si="22"/>
        <v>0</v>
      </c>
      <c r="CB176" s="4">
        <f t="shared" si="23"/>
        <v>0</v>
      </c>
    </row>
    <row r="177" spans="1:80" customFormat="1" x14ac:dyDescent="0.25">
      <c r="A177" s="26"/>
      <c r="B177" s="27"/>
      <c r="AP177" s="28"/>
      <c r="BW177" s="4">
        <f t="shared" si="19"/>
        <v>0</v>
      </c>
      <c r="BX177" t="e">
        <v>#NAME?</v>
      </c>
      <c r="BY177" s="4">
        <f t="shared" si="20"/>
        <v>0</v>
      </c>
      <c r="BZ177" s="4">
        <f t="shared" si="21"/>
        <v>0</v>
      </c>
      <c r="CA177" s="4">
        <f t="shared" si="22"/>
        <v>0</v>
      </c>
      <c r="CB177" s="4">
        <f t="shared" si="23"/>
        <v>0</v>
      </c>
    </row>
    <row r="178" spans="1:80" customFormat="1" x14ac:dyDescent="0.25">
      <c r="A178" s="26"/>
      <c r="B178" s="27"/>
      <c r="AP178" s="28"/>
      <c r="BW178" s="4">
        <f t="shared" si="19"/>
        <v>0</v>
      </c>
      <c r="BX178" t="e">
        <v>#NAME?</v>
      </c>
      <c r="BY178" s="4">
        <f t="shared" si="20"/>
        <v>0</v>
      </c>
      <c r="BZ178" s="4">
        <f t="shared" si="21"/>
        <v>0</v>
      </c>
      <c r="CA178" s="4">
        <f t="shared" si="22"/>
        <v>0</v>
      </c>
      <c r="CB178" s="4">
        <f t="shared" si="23"/>
        <v>0</v>
      </c>
    </row>
    <row r="179" spans="1:80" customFormat="1" x14ac:dyDescent="0.25">
      <c r="A179" s="26"/>
      <c r="B179" s="27"/>
      <c r="AP179" s="28"/>
      <c r="BW179" s="4">
        <f t="shared" si="19"/>
        <v>0</v>
      </c>
      <c r="BX179" t="e">
        <v>#NAME?</v>
      </c>
      <c r="BY179" s="4">
        <f t="shared" si="20"/>
        <v>0</v>
      </c>
      <c r="BZ179" s="4">
        <f t="shared" si="21"/>
        <v>0</v>
      </c>
      <c r="CA179" s="4">
        <f t="shared" si="22"/>
        <v>0</v>
      </c>
      <c r="CB179" s="4">
        <f t="shared" si="23"/>
        <v>0</v>
      </c>
    </row>
    <row r="180" spans="1:80" customFormat="1" x14ac:dyDescent="0.25">
      <c r="A180" s="26"/>
      <c r="B180" s="27"/>
      <c r="AP180" s="28"/>
      <c r="BW180" s="4">
        <f t="shared" si="19"/>
        <v>0</v>
      </c>
      <c r="BX180" t="e">
        <v>#NAME?</v>
      </c>
      <c r="BY180" s="4">
        <f t="shared" si="20"/>
        <v>0</v>
      </c>
      <c r="BZ180" s="4">
        <f t="shared" si="21"/>
        <v>0</v>
      </c>
      <c r="CA180" s="4">
        <f t="shared" si="22"/>
        <v>0</v>
      </c>
      <c r="CB180" s="4">
        <f t="shared" si="23"/>
        <v>0</v>
      </c>
    </row>
    <row r="181" spans="1:80" customFormat="1" x14ac:dyDescent="0.25">
      <c r="A181" s="26"/>
      <c r="B181" s="27"/>
      <c r="AP181" s="28"/>
      <c r="BW181" s="4">
        <f t="shared" si="19"/>
        <v>0</v>
      </c>
      <c r="BX181" t="e">
        <v>#NAME?</v>
      </c>
      <c r="BY181" s="4">
        <f t="shared" si="20"/>
        <v>0</v>
      </c>
      <c r="BZ181" s="4">
        <f t="shared" si="21"/>
        <v>0</v>
      </c>
      <c r="CA181" s="4">
        <f t="shared" si="22"/>
        <v>0</v>
      </c>
      <c r="CB181" s="4">
        <f t="shared" si="23"/>
        <v>0</v>
      </c>
    </row>
    <row r="182" spans="1:80" customFormat="1" x14ac:dyDescent="0.25">
      <c r="A182" s="26"/>
      <c r="B182" s="27"/>
      <c r="AP182" s="28"/>
      <c r="BW182" s="4">
        <f t="shared" si="19"/>
        <v>0</v>
      </c>
      <c r="BX182" t="e">
        <v>#NAME?</v>
      </c>
      <c r="BY182" s="4">
        <f t="shared" si="20"/>
        <v>0</v>
      </c>
      <c r="BZ182" s="4">
        <f t="shared" si="21"/>
        <v>0</v>
      </c>
      <c r="CA182" s="4">
        <f t="shared" si="22"/>
        <v>0</v>
      </c>
      <c r="CB182" s="4">
        <f t="shared" si="23"/>
        <v>0</v>
      </c>
    </row>
    <row r="183" spans="1:80" customFormat="1" x14ac:dyDescent="0.25">
      <c r="A183" s="26"/>
      <c r="B183" s="27"/>
      <c r="AP183" s="28"/>
      <c r="BW183" s="4">
        <f t="shared" si="19"/>
        <v>0</v>
      </c>
      <c r="BX183" t="e">
        <v>#NAME?</v>
      </c>
      <c r="BY183" s="4">
        <f t="shared" si="20"/>
        <v>0</v>
      </c>
      <c r="BZ183" s="4">
        <f t="shared" si="21"/>
        <v>0</v>
      </c>
      <c r="CA183" s="4">
        <f t="shared" si="22"/>
        <v>0</v>
      </c>
      <c r="CB183" s="4">
        <f t="shared" si="23"/>
        <v>0</v>
      </c>
    </row>
    <row r="184" spans="1:80" customFormat="1" x14ac:dyDescent="0.25">
      <c r="A184" s="26"/>
      <c r="B184" s="27"/>
      <c r="AP184" s="28"/>
      <c r="BW184" s="4">
        <f t="shared" si="19"/>
        <v>0</v>
      </c>
      <c r="BX184" t="e">
        <v>#NAME?</v>
      </c>
      <c r="BY184" s="4">
        <f t="shared" si="20"/>
        <v>0</v>
      </c>
      <c r="BZ184" s="4">
        <f t="shared" si="21"/>
        <v>0</v>
      </c>
      <c r="CA184" s="4">
        <f t="shared" si="22"/>
        <v>0</v>
      </c>
      <c r="CB184" s="4">
        <f t="shared" si="23"/>
        <v>0</v>
      </c>
    </row>
    <row r="185" spans="1:80" customFormat="1" x14ac:dyDescent="0.25">
      <c r="A185" s="26"/>
      <c r="B185" s="27"/>
      <c r="AP185" s="28"/>
      <c r="BW185" s="4">
        <f t="shared" si="19"/>
        <v>0</v>
      </c>
      <c r="BX185" t="e">
        <v>#NAME?</v>
      </c>
      <c r="BY185" s="4">
        <f t="shared" si="20"/>
        <v>0</v>
      </c>
      <c r="BZ185" s="4">
        <f t="shared" si="21"/>
        <v>0</v>
      </c>
      <c r="CA185" s="4">
        <f t="shared" si="22"/>
        <v>0</v>
      </c>
      <c r="CB185" s="4">
        <f t="shared" si="23"/>
        <v>0</v>
      </c>
    </row>
    <row r="186" spans="1:80" customFormat="1" x14ac:dyDescent="0.25">
      <c r="A186" s="26"/>
      <c r="B186" s="27"/>
      <c r="AP186" s="28"/>
      <c r="BW186" s="4">
        <f t="shared" si="19"/>
        <v>0</v>
      </c>
      <c r="BX186" t="e">
        <v>#NAME?</v>
      </c>
      <c r="BY186" s="4">
        <f t="shared" si="20"/>
        <v>0</v>
      </c>
      <c r="BZ186" s="4">
        <f t="shared" si="21"/>
        <v>0</v>
      </c>
      <c r="CA186" s="4">
        <f t="shared" si="22"/>
        <v>0</v>
      </c>
      <c r="CB186" s="4">
        <f t="shared" si="23"/>
        <v>0</v>
      </c>
    </row>
    <row r="187" spans="1:80" customFormat="1" x14ac:dyDescent="0.25">
      <c r="A187" s="26"/>
      <c r="B187" s="27"/>
      <c r="AP187" s="28"/>
      <c r="BW187" s="4">
        <f t="shared" si="19"/>
        <v>0</v>
      </c>
      <c r="BX187" t="e">
        <v>#NAME?</v>
      </c>
      <c r="BY187" s="4">
        <f t="shared" si="20"/>
        <v>0</v>
      </c>
      <c r="BZ187" s="4">
        <f t="shared" si="21"/>
        <v>0</v>
      </c>
      <c r="CA187" s="4">
        <f t="shared" si="22"/>
        <v>0</v>
      </c>
      <c r="CB187" s="4">
        <f t="shared" si="23"/>
        <v>0</v>
      </c>
    </row>
    <row r="188" spans="1:80" customFormat="1" x14ac:dyDescent="0.25">
      <c r="A188" s="26"/>
      <c r="B188" s="27"/>
      <c r="AP188" s="28"/>
      <c r="BW188" s="4">
        <f t="shared" si="19"/>
        <v>0</v>
      </c>
      <c r="BX188" t="e">
        <v>#NAME?</v>
      </c>
      <c r="BY188" s="4">
        <f t="shared" si="20"/>
        <v>0</v>
      </c>
      <c r="BZ188" s="4">
        <f t="shared" si="21"/>
        <v>0</v>
      </c>
      <c r="CA188" s="4">
        <f t="shared" si="22"/>
        <v>0</v>
      </c>
      <c r="CB188" s="4">
        <f t="shared" si="23"/>
        <v>0</v>
      </c>
    </row>
    <row r="189" spans="1:80" customFormat="1" x14ac:dyDescent="0.25">
      <c r="A189" s="26"/>
      <c r="B189" s="27"/>
      <c r="AP189" s="28"/>
      <c r="BW189" s="4">
        <f t="shared" si="19"/>
        <v>0</v>
      </c>
      <c r="BX189" t="e">
        <v>#NAME?</v>
      </c>
      <c r="BY189" s="4">
        <f t="shared" si="20"/>
        <v>0</v>
      </c>
      <c r="BZ189" s="4">
        <f t="shared" si="21"/>
        <v>0</v>
      </c>
      <c r="CA189" s="4">
        <f t="shared" si="22"/>
        <v>0</v>
      </c>
      <c r="CB189" s="4">
        <f t="shared" si="23"/>
        <v>0</v>
      </c>
    </row>
  </sheetData>
  <customSheetViews>
    <customSheetView guid="{2B424CCC-7244-4294-A128-8AE125D4F682}">
      <pane xSplit="2" topLeftCell="C1" activePane="topRight" state="frozen"/>
      <selection pane="topRight" activeCell="H14" sqref="H1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I187"/>
  <sheetViews>
    <sheetView workbookViewId="0">
      <pane xSplit="2" ySplit="9" topLeftCell="BR123" activePane="bottomRight" state="frozen"/>
      <selection pane="topRight" activeCell="C1" sqref="C1"/>
      <selection pane="bottomLeft" activeCell="A10" sqref="A10"/>
      <selection pane="bottomRight" activeCell="BU10" sqref="BU10:BU150"/>
    </sheetView>
  </sheetViews>
  <sheetFormatPr defaultRowHeight="15" x14ac:dyDescent="0.25"/>
  <cols>
    <col min="1" max="1" width="13.85546875" style="2" bestFit="1" customWidth="1"/>
    <col min="2" max="2" width="13.28515625" style="7" bestFit="1" customWidth="1"/>
    <col min="3" max="3" width="12" style="4" bestFit="1" customWidth="1"/>
    <col min="4" max="4" width="11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4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5" t="s">
        <v>0</v>
      </c>
      <c r="B1" s="6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5" t="s">
        <v>72</v>
      </c>
      <c r="B2" s="6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193</v>
      </c>
      <c r="CI2" s="1" t="s">
        <v>193</v>
      </c>
    </row>
    <row r="3" spans="1:87" s="1" customFormat="1" x14ac:dyDescent="0.25">
      <c r="A3" s="5" t="s">
        <v>145</v>
      </c>
      <c r="B3" s="6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x14ac:dyDescent="0.25">
      <c r="A4" s="5" t="str">
        <f>'Lap Breaks'!C2</f>
        <v>Cells 442-619</v>
      </c>
      <c r="B4" s="4"/>
    </row>
    <row r="5" spans="1:87" x14ac:dyDescent="0.25">
      <c r="A5" s="4" t="s">
        <v>169</v>
      </c>
      <c r="B5" s="4"/>
      <c r="C5" s="4">
        <f>AVERAGE(C10:C200)</f>
        <v>13.488453900709224</v>
      </c>
      <c r="D5" s="4">
        <f t="shared" ref="D5:BO5" si="0">AVERAGE(D10:D200)</f>
        <v>1.5782914893617019</v>
      </c>
      <c r="E5" s="4">
        <f t="shared" si="0"/>
        <v>15782.919603234041</v>
      </c>
      <c r="F5" s="4">
        <f t="shared" si="0"/>
        <v>217.02907801418419</v>
      </c>
      <c r="G5" s="4">
        <f t="shared" si="0"/>
        <v>0.85106382978723338</v>
      </c>
      <c r="H5" s="4">
        <f t="shared" si="0"/>
        <v>95.075886524822735</v>
      </c>
      <c r="I5" s="4" t="e">
        <f t="shared" si="0"/>
        <v>#DIV/0!</v>
      </c>
      <c r="J5" s="4">
        <f t="shared" si="0"/>
        <v>0.36212765957446813</v>
      </c>
      <c r="K5" s="4">
        <f t="shared" si="0"/>
        <v>0.87244680851063838</v>
      </c>
      <c r="L5" s="4">
        <f t="shared" si="0"/>
        <v>11.769640425531922</v>
      </c>
      <c r="M5" s="4">
        <f t="shared" si="0"/>
        <v>1.3669957446808514</v>
      </c>
      <c r="N5" s="4">
        <f t="shared" si="0"/>
        <v>189.64550992907797</v>
      </c>
      <c r="O5" s="4">
        <f t="shared" si="0"/>
        <v>0.7433411347517731</v>
      </c>
      <c r="P5" s="4">
        <f t="shared" si="0"/>
        <v>190.38936170212767</v>
      </c>
      <c r="Q5" s="4">
        <f t="shared" si="0"/>
        <v>153.01505248226951</v>
      </c>
      <c r="R5" s="4">
        <f t="shared" si="0"/>
        <v>0.59967092198581595</v>
      </c>
      <c r="S5" s="4">
        <f t="shared" si="0"/>
        <v>153.61773049645399</v>
      </c>
      <c r="T5" s="4">
        <f t="shared" si="0"/>
        <v>95.074287234042586</v>
      </c>
      <c r="U5" s="4" t="e">
        <f t="shared" si="0"/>
        <v>#DIV/0!</v>
      </c>
      <c r="V5" s="4" t="e">
        <f t="shared" si="0"/>
        <v>#DIV/0!</v>
      </c>
      <c r="W5" s="4">
        <f t="shared" si="0"/>
        <v>0</v>
      </c>
      <c r="X5" s="4">
        <f t="shared" si="0"/>
        <v>0.31627375886524828</v>
      </c>
      <c r="Y5" s="4">
        <f t="shared" si="0"/>
        <v>12.01773049645392</v>
      </c>
      <c r="Z5" s="4">
        <f t="shared" si="0"/>
        <v>897.80851063829789</v>
      </c>
      <c r="AA5" s="4">
        <f t="shared" si="0"/>
        <v>888.35460992907804</v>
      </c>
      <c r="AB5" s="4">
        <f t="shared" si="0"/>
        <v>903.14893617021278</v>
      </c>
      <c r="AC5" s="4">
        <f t="shared" si="0"/>
        <v>88.312056737588648</v>
      </c>
      <c r="AD5" s="4">
        <f t="shared" si="0"/>
        <v>24.039858156028394</v>
      </c>
      <c r="AE5" s="4">
        <f t="shared" si="0"/>
        <v>0.55312056737588544</v>
      </c>
      <c r="AF5" s="4">
        <f t="shared" si="0"/>
        <v>981.32624113475174</v>
      </c>
      <c r="AG5" s="4">
        <f t="shared" si="0"/>
        <v>0</v>
      </c>
      <c r="AH5" s="4">
        <f t="shared" si="0"/>
        <v>33.60617730496454</v>
      </c>
      <c r="AI5" s="4">
        <f t="shared" si="0"/>
        <v>35.339306085106379</v>
      </c>
      <c r="AJ5" s="4">
        <f t="shared" si="0"/>
        <v>190</v>
      </c>
      <c r="AK5" s="4">
        <f t="shared" si="0"/>
        <v>168.77304964539007</v>
      </c>
      <c r="AL5" s="4">
        <f t="shared" si="0"/>
        <v>4.5269503546099275</v>
      </c>
      <c r="AM5" s="4">
        <f t="shared" si="0"/>
        <v>174.68297872340429</v>
      </c>
      <c r="AN5" s="4" t="e">
        <f t="shared" si="0"/>
        <v>#DIV/0!</v>
      </c>
      <c r="AO5" s="4">
        <f t="shared" si="0"/>
        <v>1.8936170212765957</v>
      </c>
      <c r="AP5" s="4">
        <f t="shared" si="0"/>
        <v>0.82725636984502249</v>
      </c>
      <c r="AQ5" s="4">
        <f t="shared" si="0"/>
        <v>47.161504482269507</v>
      </c>
      <c r="AR5" s="4">
        <f t="shared" si="0"/>
        <v>-88.487464141843958</v>
      </c>
      <c r="AS5" s="4">
        <f t="shared" si="0"/>
        <v>313.87517730496478</v>
      </c>
      <c r="AT5" s="4">
        <f t="shared" si="0"/>
        <v>33.392198581560287</v>
      </c>
      <c r="AU5" s="4">
        <f t="shared" si="0"/>
        <v>12</v>
      </c>
      <c r="AV5" s="4">
        <f t="shared" si="0"/>
        <v>9.539007092198581</v>
      </c>
      <c r="AW5" s="4" t="e">
        <f t="shared" si="0"/>
        <v>#DIV/0!</v>
      </c>
      <c r="AX5" s="4">
        <f t="shared" si="0"/>
        <v>1.4397788085106384</v>
      </c>
      <c r="AY5" s="4">
        <f t="shared" si="0"/>
        <v>1.6034600709219862</v>
      </c>
      <c r="AZ5" s="4">
        <f t="shared" si="0"/>
        <v>2.5407562198581566</v>
      </c>
      <c r="BA5" s="4">
        <f t="shared" si="0"/>
        <v>14.686999999999953</v>
      </c>
      <c r="BB5" s="4">
        <f t="shared" si="0"/>
        <v>14.61120567375886</v>
      </c>
      <c r="BC5" s="4">
        <f t="shared" si="0"/>
        <v>0.99475177304964535</v>
      </c>
      <c r="BD5" s="4">
        <f t="shared" si="0"/>
        <v>14.631382978723401</v>
      </c>
      <c r="BE5" s="4">
        <f t="shared" si="0"/>
        <v>2839.1432624113468</v>
      </c>
      <c r="BF5" s="4">
        <f t="shared" si="0"/>
        <v>201.53848936170218</v>
      </c>
      <c r="BG5" s="4">
        <f t="shared" si="0"/>
        <v>4.8320638297872343</v>
      </c>
      <c r="BH5" s="4">
        <f t="shared" si="0"/>
        <v>1.8758865248226949E-2</v>
      </c>
      <c r="BI5" s="4">
        <f t="shared" si="0"/>
        <v>4.8508368794326229</v>
      </c>
      <c r="BJ5" s="4">
        <f t="shared" si="0"/>
        <v>3.8987872340425533</v>
      </c>
      <c r="BK5" s="4">
        <f t="shared" si="0"/>
        <v>1.5141843971631205E-2</v>
      </c>
      <c r="BL5" s="4">
        <f t="shared" si="0"/>
        <v>3.9139290780141844</v>
      </c>
      <c r="BM5" s="4">
        <f t="shared" si="0"/>
        <v>0.72018297872340453</v>
      </c>
      <c r="BN5" s="4" t="e">
        <f t="shared" si="0"/>
        <v>#DIV/0!</v>
      </c>
      <c r="BO5" s="4" t="e">
        <f t="shared" si="0"/>
        <v>#DIV/0!</v>
      </c>
      <c r="BP5" s="4" t="e">
        <f t="shared" ref="BP5:BV5" si="1">AVERAGE(BP10:BP200)</f>
        <v>#DIV/0!</v>
      </c>
      <c r="BQ5" s="4">
        <f t="shared" si="1"/>
        <v>55.664645390070937</v>
      </c>
      <c r="BR5" s="4">
        <f t="shared" si="1"/>
        <v>0.34260870212765943</v>
      </c>
      <c r="BS5" s="4">
        <f t="shared" si="1"/>
        <v>-5</v>
      </c>
      <c r="BT5" s="4">
        <f t="shared" si="1"/>
        <v>5.8166950354609937E-3</v>
      </c>
      <c r="BU5" s="4">
        <f t="shared" si="1"/>
        <v>8.3725002907801471</v>
      </c>
      <c r="BV5" s="4" t="e">
        <f t="shared" si="1"/>
        <v>#DIV/0!</v>
      </c>
      <c r="BW5" s="4">
        <f>AVERAGE(BW10:BW200)</f>
        <v>1.7522137940011231</v>
      </c>
      <c r="BX5" s="17"/>
      <c r="BY5" s="4">
        <f>AVERAGE(BY10:BY200)</f>
        <v>13864.290636414908</v>
      </c>
      <c r="BZ5" s="4">
        <f>AVERAGE(BZ10:BZ200)</f>
        <v>1036.195027842937</v>
      </c>
      <c r="CA5" s="4">
        <f>AVERAGE(CA10:CA200)</f>
        <v>19.452436769593728</v>
      </c>
      <c r="CB5" s="4">
        <f>AVERAGE(CB10:CB200)</f>
        <v>4.1334467608498224</v>
      </c>
      <c r="CC5" s="18">
        <f>BZ8/(140/3600)+CB8/(140/3600)+CA8/(140/3600)</f>
        <v>1347.4357301747266</v>
      </c>
      <c r="CD5" s="17"/>
      <c r="CE5" s="16">
        <f>BY8/$AT8</f>
        <v>524.14751253782754</v>
      </c>
      <c r="CF5" s="16">
        <f>BZ8/$AT8</f>
        <v>39.173951310673232</v>
      </c>
      <c r="CG5" s="16">
        <f>CA8/$AT8</f>
        <v>0.73541060361227695</v>
      </c>
      <c r="CH5" s="16">
        <f>CB8/$AT8</f>
        <v>0.15626734138250925</v>
      </c>
      <c r="CI5" s="19">
        <f>(BZ8+CB8+CA8)/AT8</f>
        <v>40.065629255668021</v>
      </c>
    </row>
    <row r="6" spans="1:87" x14ac:dyDescent="0.25">
      <c r="A6" s="4" t="s">
        <v>170</v>
      </c>
      <c r="B6" s="4"/>
      <c r="C6" s="4">
        <f>MIN(C10:C200)</f>
        <v>11.967000000000001</v>
      </c>
      <c r="D6" s="4">
        <f t="shared" ref="D6:BO6" si="2">MIN(D10:D200)</f>
        <v>1.03E-2</v>
      </c>
      <c r="E6" s="4">
        <f t="shared" si="2"/>
        <v>102.706271</v>
      </c>
      <c r="F6" s="4">
        <f t="shared" si="2"/>
        <v>51.5</v>
      </c>
      <c r="G6" s="4">
        <f t="shared" si="2"/>
        <v>0.1</v>
      </c>
      <c r="H6" s="4">
        <f t="shared" si="2"/>
        <v>44.7</v>
      </c>
      <c r="I6" s="4">
        <f t="shared" si="2"/>
        <v>0</v>
      </c>
      <c r="J6" s="4">
        <f t="shared" si="2"/>
        <v>0</v>
      </c>
      <c r="K6" s="4">
        <f t="shared" si="2"/>
        <v>0.84699999999999998</v>
      </c>
      <c r="L6" s="4">
        <f t="shared" si="2"/>
        <v>10.144</v>
      </c>
      <c r="M6" s="4">
        <f t="shared" si="2"/>
        <v>9.1000000000000004E-3</v>
      </c>
      <c r="N6" s="4">
        <f t="shared" si="2"/>
        <v>45.091099999999997</v>
      </c>
      <c r="O6" s="4">
        <f t="shared" si="2"/>
        <v>0.10979999999999999</v>
      </c>
      <c r="P6" s="4">
        <f t="shared" si="2"/>
        <v>46.4</v>
      </c>
      <c r="Q6" s="4">
        <f t="shared" si="2"/>
        <v>36.367400000000004</v>
      </c>
      <c r="R6" s="4">
        <f t="shared" si="2"/>
        <v>8.8599999999999998E-2</v>
      </c>
      <c r="S6" s="4">
        <f t="shared" si="2"/>
        <v>37.4</v>
      </c>
      <c r="T6" s="4">
        <f t="shared" si="2"/>
        <v>44.661200000000001</v>
      </c>
      <c r="U6" s="4">
        <f t="shared" si="2"/>
        <v>0</v>
      </c>
      <c r="V6" s="4">
        <f t="shared" si="2"/>
        <v>0</v>
      </c>
      <c r="W6" s="4">
        <f t="shared" si="2"/>
        <v>0</v>
      </c>
      <c r="X6" s="4">
        <f t="shared" si="2"/>
        <v>0</v>
      </c>
      <c r="Y6" s="4">
        <f t="shared" si="2"/>
        <v>11.9</v>
      </c>
      <c r="Z6" s="4">
        <f t="shared" si="2"/>
        <v>861</v>
      </c>
      <c r="AA6" s="4">
        <f t="shared" si="2"/>
        <v>853</v>
      </c>
      <c r="AB6" s="4">
        <f t="shared" si="2"/>
        <v>864</v>
      </c>
      <c r="AC6" s="4">
        <f t="shared" si="2"/>
        <v>88</v>
      </c>
      <c r="AD6" s="4">
        <f t="shared" si="2"/>
        <v>23.94</v>
      </c>
      <c r="AE6" s="4">
        <f t="shared" si="2"/>
        <v>0.55000000000000004</v>
      </c>
      <c r="AF6" s="4">
        <f t="shared" si="2"/>
        <v>980</v>
      </c>
      <c r="AG6" s="4">
        <f t="shared" si="2"/>
        <v>0</v>
      </c>
      <c r="AH6" s="4">
        <f t="shared" si="2"/>
        <v>32</v>
      </c>
      <c r="AI6" s="4">
        <f t="shared" si="2"/>
        <v>35</v>
      </c>
      <c r="AJ6" s="4">
        <f t="shared" si="2"/>
        <v>189</v>
      </c>
      <c r="AK6" s="4">
        <f t="shared" si="2"/>
        <v>167</v>
      </c>
      <c r="AL6" s="4">
        <f t="shared" si="2"/>
        <v>4.3</v>
      </c>
      <c r="AM6" s="4">
        <f t="shared" si="2"/>
        <v>174</v>
      </c>
      <c r="AN6" s="4">
        <f t="shared" si="2"/>
        <v>0</v>
      </c>
      <c r="AO6" s="4">
        <f t="shared" si="2"/>
        <v>1</v>
      </c>
      <c r="AP6" s="4">
        <f t="shared" si="2"/>
        <v>0.82644675925925926</v>
      </c>
      <c r="AQ6" s="4">
        <f t="shared" si="2"/>
        <v>47.158507999999998</v>
      </c>
      <c r="AR6" s="4">
        <f t="shared" si="2"/>
        <v>-88.491945000000001</v>
      </c>
      <c r="AS6" s="4">
        <f t="shared" si="2"/>
        <v>306.10000000000002</v>
      </c>
      <c r="AT6" s="4">
        <f t="shared" si="2"/>
        <v>19.7</v>
      </c>
      <c r="AU6" s="4">
        <f t="shared" si="2"/>
        <v>12</v>
      </c>
      <c r="AV6" s="4">
        <f t="shared" si="2"/>
        <v>5</v>
      </c>
      <c r="AW6" s="4">
        <f t="shared" si="2"/>
        <v>0</v>
      </c>
      <c r="AX6" s="4">
        <f t="shared" si="2"/>
        <v>0.94310000000000005</v>
      </c>
      <c r="AY6" s="4">
        <f t="shared" si="2"/>
        <v>1</v>
      </c>
      <c r="AZ6" s="4">
        <f t="shared" si="2"/>
        <v>1.9</v>
      </c>
      <c r="BA6" s="4">
        <f t="shared" si="2"/>
        <v>14.686999999999999</v>
      </c>
      <c r="BB6" s="4">
        <f t="shared" si="2"/>
        <v>12</v>
      </c>
      <c r="BC6" s="4">
        <f t="shared" si="2"/>
        <v>0.82</v>
      </c>
      <c r="BD6" s="4">
        <f t="shared" si="2"/>
        <v>12.446999999999999</v>
      </c>
      <c r="BE6" s="4">
        <f t="shared" si="2"/>
        <v>2140.2849999999999</v>
      </c>
      <c r="BF6" s="4">
        <f t="shared" si="2"/>
        <v>1.534</v>
      </c>
      <c r="BG6" s="4">
        <f t="shared" si="2"/>
        <v>1.1240000000000001</v>
      </c>
      <c r="BH6" s="4">
        <f t="shared" si="2"/>
        <v>3.0000000000000001E-3</v>
      </c>
      <c r="BI6" s="4">
        <f t="shared" si="2"/>
        <v>1.157</v>
      </c>
      <c r="BJ6" s="4">
        <f t="shared" si="2"/>
        <v>0.90700000000000003</v>
      </c>
      <c r="BK6" s="4">
        <f t="shared" si="2"/>
        <v>2E-3</v>
      </c>
      <c r="BL6" s="4">
        <f t="shared" si="2"/>
        <v>0.93300000000000005</v>
      </c>
      <c r="BM6" s="4">
        <f t="shared" si="2"/>
        <v>0.34689999999999999</v>
      </c>
      <c r="BN6" s="4">
        <f t="shared" si="2"/>
        <v>0</v>
      </c>
      <c r="BO6" s="4">
        <f t="shared" si="2"/>
        <v>0</v>
      </c>
      <c r="BP6" s="4">
        <f t="shared" ref="BP6:BV6" si="3">MIN(BP10:BP200)</f>
        <v>0</v>
      </c>
      <c r="BQ6" s="4">
        <f t="shared" si="3"/>
        <v>0</v>
      </c>
      <c r="BR6" s="4">
        <f t="shared" si="3"/>
        <v>5.1304000000000002E-2</v>
      </c>
      <c r="BS6" s="4">
        <f t="shared" si="3"/>
        <v>-5</v>
      </c>
      <c r="BT6" s="4">
        <f t="shared" si="3"/>
        <v>5.0000000000000001E-3</v>
      </c>
      <c r="BU6" s="4">
        <f t="shared" si="3"/>
        <v>1.2537419999999999</v>
      </c>
      <c r="BV6" s="4">
        <f t="shared" si="3"/>
        <v>0</v>
      </c>
      <c r="BW6" s="4">
        <f>MIN(BW10:BW200)</f>
        <v>0</v>
      </c>
      <c r="BX6" s="17"/>
      <c r="BY6" s="4">
        <f>MIN(BY10:BY200)</f>
        <v>0</v>
      </c>
      <c r="BZ6" s="4">
        <f>MIN(BZ10:BZ200)</f>
        <v>0</v>
      </c>
      <c r="CA6" s="4">
        <f>MIN(CA10:CA200)</f>
        <v>0</v>
      </c>
      <c r="CB6" s="4">
        <f>MIN(CB10:CB200)</f>
        <v>0</v>
      </c>
      <c r="CC6" s="17"/>
      <c r="CD6" s="17"/>
      <c r="CE6" s="20"/>
      <c r="CF6" s="20"/>
      <c r="CG6" s="20"/>
      <c r="CH6" s="20"/>
      <c r="CI6" s="17"/>
    </row>
    <row r="7" spans="1:87" x14ac:dyDescent="0.25">
      <c r="A7" s="4" t="s">
        <v>171</v>
      </c>
      <c r="B7" s="4"/>
      <c r="C7" s="4">
        <f>MAX(C10:C200)</f>
        <v>14.263999999999999</v>
      </c>
      <c r="D7" s="4">
        <f t="shared" ref="D7:BO7" si="4">MAX(D10:D200)</f>
        <v>5.6755000000000004</v>
      </c>
      <c r="E7" s="4">
        <f t="shared" si="4"/>
        <v>56754.834436999998</v>
      </c>
      <c r="F7" s="4">
        <f t="shared" si="4"/>
        <v>494</v>
      </c>
      <c r="G7" s="4">
        <f t="shared" si="4"/>
        <v>1.5</v>
      </c>
      <c r="H7" s="4">
        <f t="shared" si="4"/>
        <v>243.8</v>
      </c>
      <c r="I7" s="4">
        <f t="shared" si="4"/>
        <v>0</v>
      </c>
      <c r="J7" s="4">
        <f t="shared" si="4"/>
        <v>1</v>
      </c>
      <c r="K7" s="4">
        <f t="shared" si="4"/>
        <v>0.88929999999999998</v>
      </c>
      <c r="L7" s="4">
        <f t="shared" si="4"/>
        <v>12.5373</v>
      </c>
      <c r="M7" s="4">
        <f t="shared" si="4"/>
        <v>4.8108000000000004</v>
      </c>
      <c r="N7" s="4">
        <f t="shared" si="4"/>
        <v>435.00060000000002</v>
      </c>
      <c r="O7" s="4">
        <f t="shared" si="4"/>
        <v>1.3229</v>
      </c>
      <c r="P7" s="4">
        <f t="shared" si="4"/>
        <v>435.5</v>
      </c>
      <c r="Q7" s="4">
        <f t="shared" si="4"/>
        <v>351.20600000000002</v>
      </c>
      <c r="R7" s="4">
        <f t="shared" si="4"/>
        <v>1.0669999999999999</v>
      </c>
      <c r="S7" s="4">
        <f t="shared" si="4"/>
        <v>351.6</v>
      </c>
      <c r="T7" s="4">
        <f t="shared" si="4"/>
        <v>243.78110000000001</v>
      </c>
      <c r="U7" s="4">
        <f t="shared" si="4"/>
        <v>0</v>
      </c>
      <c r="V7" s="4">
        <f t="shared" si="4"/>
        <v>0</v>
      </c>
      <c r="W7" s="4">
        <f t="shared" si="4"/>
        <v>0</v>
      </c>
      <c r="X7" s="4">
        <f t="shared" si="4"/>
        <v>0.87990000000000002</v>
      </c>
      <c r="Y7" s="4">
        <f t="shared" si="4"/>
        <v>12.5</v>
      </c>
      <c r="Z7" s="4">
        <f t="shared" si="4"/>
        <v>986</v>
      </c>
      <c r="AA7" s="4">
        <f t="shared" si="4"/>
        <v>974</v>
      </c>
      <c r="AB7" s="4">
        <f t="shared" si="4"/>
        <v>1007</v>
      </c>
      <c r="AC7" s="4">
        <f t="shared" si="4"/>
        <v>89</v>
      </c>
      <c r="AD7" s="4">
        <f t="shared" si="4"/>
        <v>24.26</v>
      </c>
      <c r="AE7" s="4">
        <f t="shared" si="4"/>
        <v>0.56000000000000005</v>
      </c>
      <c r="AF7" s="4">
        <f t="shared" si="4"/>
        <v>982</v>
      </c>
      <c r="AG7" s="4">
        <f t="shared" si="4"/>
        <v>0</v>
      </c>
      <c r="AH7" s="4">
        <f t="shared" si="4"/>
        <v>35</v>
      </c>
      <c r="AI7" s="4">
        <f t="shared" si="4"/>
        <v>36</v>
      </c>
      <c r="AJ7" s="4">
        <f t="shared" si="4"/>
        <v>192</v>
      </c>
      <c r="AK7" s="4">
        <f t="shared" si="4"/>
        <v>171</v>
      </c>
      <c r="AL7" s="4">
        <f t="shared" si="4"/>
        <v>5</v>
      </c>
      <c r="AM7" s="4">
        <f t="shared" si="4"/>
        <v>176</v>
      </c>
      <c r="AN7" s="4">
        <f t="shared" si="4"/>
        <v>0</v>
      </c>
      <c r="AO7" s="4">
        <f t="shared" si="4"/>
        <v>2</v>
      </c>
      <c r="AP7" s="4">
        <f t="shared" si="4"/>
        <v>0.82806712962962958</v>
      </c>
      <c r="AQ7" s="4">
        <f t="shared" si="4"/>
        <v>47.164411999999999</v>
      </c>
      <c r="AR7" s="4">
        <f t="shared" si="4"/>
        <v>-88.483954999999995</v>
      </c>
      <c r="AS7" s="4">
        <f t="shared" si="4"/>
        <v>318.7</v>
      </c>
      <c r="AT7" s="4">
        <f t="shared" si="4"/>
        <v>46.9</v>
      </c>
      <c r="AU7" s="4">
        <f t="shared" si="4"/>
        <v>12</v>
      </c>
      <c r="AV7" s="4">
        <f t="shared" si="4"/>
        <v>10</v>
      </c>
      <c r="AW7" s="4">
        <f t="shared" si="4"/>
        <v>0</v>
      </c>
      <c r="AX7" s="4">
        <f t="shared" si="4"/>
        <v>2.0861999999999998</v>
      </c>
      <c r="AY7" s="4">
        <f t="shared" si="4"/>
        <v>3.3723999999999998</v>
      </c>
      <c r="AZ7" s="4">
        <f t="shared" si="4"/>
        <v>3.8586</v>
      </c>
      <c r="BA7" s="4">
        <f t="shared" si="4"/>
        <v>14.686999999999999</v>
      </c>
      <c r="BB7" s="4">
        <f t="shared" si="4"/>
        <v>16.86</v>
      </c>
      <c r="BC7" s="4">
        <f t="shared" si="4"/>
        <v>1.1499999999999999</v>
      </c>
      <c r="BD7" s="4">
        <f t="shared" si="4"/>
        <v>18.059999999999999</v>
      </c>
      <c r="BE7" s="4">
        <f t="shared" si="4"/>
        <v>3155.37</v>
      </c>
      <c r="BF7" s="4">
        <f t="shared" si="4"/>
        <v>646.03899999999999</v>
      </c>
      <c r="BG7" s="4">
        <f t="shared" si="4"/>
        <v>11.882999999999999</v>
      </c>
      <c r="BH7" s="4">
        <f t="shared" si="4"/>
        <v>3.5000000000000003E-2</v>
      </c>
      <c r="BI7" s="4">
        <f t="shared" si="4"/>
        <v>11.898</v>
      </c>
      <c r="BJ7" s="4">
        <f t="shared" si="4"/>
        <v>9.5939999999999994</v>
      </c>
      <c r="BK7" s="4">
        <f t="shared" si="4"/>
        <v>2.9000000000000001E-2</v>
      </c>
      <c r="BL7" s="4">
        <f t="shared" si="4"/>
        <v>9.6059999999999999</v>
      </c>
      <c r="BM7" s="4">
        <f t="shared" si="4"/>
        <v>1.8522000000000001</v>
      </c>
      <c r="BN7" s="4">
        <f t="shared" si="4"/>
        <v>0</v>
      </c>
      <c r="BO7" s="4">
        <f t="shared" si="4"/>
        <v>0</v>
      </c>
      <c r="BP7" s="4">
        <f t="shared" ref="BP7:BV7" si="5">MAX(BP10:BP200)</f>
        <v>0</v>
      </c>
      <c r="BQ7" s="4">
        <f t="shared" si="5"/>
        <v>160.744</v>
      </c>
      <c r="BR7" s="4">
        <f t="shared" si="5"/>
        <v>0.89519400000000005</v>
      </c>
      <c r="BS7" s="4">
        <f t="shared" si="5"/>
        <v>-5</v>
      </c>
      <c r="BT7" s="4">
        <f t="shared" si="5"/>
        <v>7.6860000000000001E-3</v>
      </c>
      <c r="BU7" s="4">
        <f t="shared" si="5"/>
        <v>21.876303</v>
      </c>
      <c r="BV7" s="4">
        <f t="shared" si="5"/>
        <v>0</v>
      </c>
      <c r="BW7" s="4">
        <f>MAX(BW10:BW200)</f>
        <v>5.7797192525999996</v>
      </c>
      <c r="BX7" s="17"/>
      <c r="BY7" s="4">
        <f>MAX(BY10:BY200)</f>
        <v>42961.860214280408</v>
      </c>
      <c r="BZ7" s="4">
        <f>MAX(BZ10:BZ200)</f>
        <v>6316.1416579228235</v>
      </c>
      <c r="CA7" s="4">
        <f>MAX(CA10:CA200)</f>
        <v>77.66628722692289</v>
      </c>
      <c r="CB7" s="4">
        <f>MAX(CB10:CB200)</f>
        <v>28.52592075313926</v>
      </c>
      <c r="CC7" s="17"/>
      <c r="CD7" s="17"/>
      <c r="CE7" s="17"/>
      <c r="CF7" s="17"/>
      <c r="CG7" s="17"/>
      <c r="CH7" s="17"/>
      <c r="CI7" s="17"/>
    </row>
    <row r="8" spans="1:87" x14ac:dyDescent="0.25">
      <c r="A8" s="4" t="s">
        <v>172</v>
      </c>
      <c r="B8" s="14">
        <f>B150-B10</f>
        <v>1.6203703703703276E-3</v>
      </c>
      <c r="AT8" s="13">
        <f>SUM(AT10:AT200)/3600</f>
        <v>1.3078611111111111</v>
      </c>
      <c r="BU8" s="21">
        <f>SUM(BU10:BU200)/3600</f>
        <v>0.32792292805555578</v>
      </c>
      <c r="BV8" s="17"/>
      <c r="BW8" s="21">
        <f>SUM(BW10:BW200)/3600</f>
        <v>8.6637237592277747E-2</v>
      </c>
      <c r="BX8" s="17"/>
      <c r="BY8" s="21">
        <f>SUM(BY10:BY200)/3600</f>
        <v>685.5121481338482</v>
      </c>
      <c r="BZ8" s="21">
        <f>SUM(BZ10:BZ200)/3600</f>
        <v>51.234087487789665</v>
      </c>
      <c r="CA8" s="21">
        <f>SUM(CA10:CA200)/3600</f>
        <v>0.96181492916324551</v>
      </c>
      <c r="CB8" s="21">
        <f>SUM(CB10:CB200)/3600</f>
        <v>0.20437597873090788</v>
      </c>
      <c r="CC8" s="17">
        <f>SUM(BZ8:CB8)</f>
        <v>52.40027839568382</v>
      </c>
      <c r="CD8" s="17"/>
      <c r="CE8" s="17"/>
      <c r="CF8" s="17"/>
      <c r="CG8" s="17"/>
      <c r="CH8" s="17"/>
      <c r="CI8" s="17"/>
    </row>
    <row r="9" spans="1:87" x14ac:dyDescent="0.25">
      <c r="BW9" s="22">
        <f>AT8/BW8</f>
        <v>15.0958311628773</v>
      </c>
      <c r="BX9" s="23" t="s">
        <v>191</v>
      </c>
      <c r="CE9" s="24" t="s">
        <v>192</v>
      </c>
    </row>
    <row r="10" spans="1:87" customFormat="1" x14ac:dyDescent="0.25">
      <c r="A10" s="26">
        <v>43530</v>
      </c>
      <c r="B10" s="27">
        <v>0.61796097222222224</v>
      </c>
      <c r="C10">
        <v>13.3</v>
      </c>
      <c r="D10">
        <v>2.69E-2</v>
      </c>
      <c r="E10">
        <v>269.44115199999999</v>
      </c>
      <c r="F10">
        <v>317.3</v>
      </c>
      <c r="G10">
        <v>0.4</v>
      </c>
      <c r="H10">
        <v>54.6</v>
      </c>
      <c r="J10">
        <v>0.2</v>
      </c>
      <c r="K10">
        <v>0.88729999999999998</v>
      </c>
      <c r="L10">
        <v>11.8011</v>
      </c>
      <c r="M10">
        <v>2.3900000000000001E-2</v>
      </c>
      <c r="N10">
        <v>281.53620000000001</v>
      </c>
      <c r="O10">
        <v>0.35489999999999999</v>
      </c>
      <c r="P10">
        <v>281.89999999999998</v>
      </c>
      <c r="Q10">
        <v>227.04650000000001</v>
      </c>
      <c r="R10">
        <v>0.28620000000000001</v>
      </c>
      <c r="S10">
        <v>227.3</v>
      </c>
      <c r="T10">
        <v>54.630099999999999</v>
      </c>
      <c r="W10">
        <v>0</v>
      </c>
      <c r="X10">
        <v>0.17749999999999999</v>
      </c>
      <c r="Y10">
        <v>11.9</v>
      </c>
      <c r="Z10">
        <v>886</v>
      </c>
      <c r="AA10">
        <v>877</v>
      </c>
      <c r="AB10">
        <v>893</v>
      </c>
      <c r="AC10">
        <v>88</v>
      </c>
      <c r="AD10">
        <v>23.94</v>
      </c>
      <c r="AE10">
        <v>0.55000000000000004</v>
      </c>
      <c r="AF10">
        <v>982</v>
      </c>
      <c r="AG10">
        <v>0</v>
      </c>
      <c r="AH10">
        <v>35</v>
      </c>
      <c r="AI10">
        <v>35</v>
      </c>
      <c r="AJ10">
        <v>189</v>
      </c>
      <c r="AK10">
        <v>168</v>
      </c>
      <c r="AL10">
        <v>4.4000000000000004</v>
      </c>
      <c r="AM10">
        <v>175</v>
      </c>
      <c r="AN10" t="s">
        <v>155</v>
      </c>
      <c r="AO10">
        <v>2</v>
      </c>
      <c r="AP10" s="28">
        <v>0.82644675925925926</v>
      </c>
      <c r="AQ10">
        <v>47.159481</v>
      </c>
      <c r="AR10">
        <v>-88.489962000000006</v>
      </c>
      <c r="AS10">
        <v>312.3</v>
      </c>
      <c r="AT10">
        <v>36.6</v>
      </c>
      <c r="AU10">
        <v>12</v>
      </c>
      <c r="AV10">
        <v>10</v>
      </c>
      <c r="AW10" t="s">
        <v>207</v>
      </c>
      <c r="AX10">
        <v>1.5430569999999999</v>
      </c>
      <c r="AY10">
        <v>1.4861139999999999</v>
      </c>
      <c r="AZ10">
        <v>2.7430569999999999</v>
      </c>
      <c r="BA10">
        <v>14.686999999999999</v>
      </c>
      <c r="BB10">
        <v>16.55</v>
      </c>
      <c r="BC10">
        <v>1.1299999999999999</v>
      </c>
      <c r="BD10">
        <v>12.702</v>
      </c>
      <c r="BE10">
        <v>3151.319</v>
      </c>
      <c r="BF10">
        <v>4.0629999999999997</v>
      </c>
      <c r="BG10">
        <v>7.8730000000000002</v>
      </c>
      <c r="BH10">
        <v>0.01</v>
      </c>
      <c r="BI10">
        <v>7.883</v>
      </c>
      <c r="BJ10">
        <v>6.3490000000000002</v>
      </c>
      <c r="BK10">
        <v>8.0000000000000002E-3</v>
      </c>
      <c r="BL10">
        <v>6.3570000000000002</v>
      </c>
      <c r="BM10">
        <v>0.46329999999999999</v>
      </c>
      <c r="BQ10">
        <v>34.456000000000003</v>
      </c>
      <c r="BR10">
        <v>0.24432899999999999</v>
      </c>
      <c r="BS10">
        <v>-5</v>
      </c>
      <c r="BT10">
        <v>6.8430000000000001E-3</v>
      </c>
      <c r="BU10">
        <v>5.9707980000000003</v>
      </c>
      <c r="BW10" s="4">
        <f>BU10*0.2642</f>
        <v>1.5774848316000001</v>
      </c>
      <c r="BX10" s="4"/>
      <c r="BY10" s="4">
        <f>BE10*$BU10*0.7403</f>
        <v>13929.402761850648</v>
      </c>
      <c r="BZ10" s="4">
        <f>BF10*$BU10*0.7403</f>
        <v>17.959198488442201</v>
      </c>
      <c r="CA10" s="4">
        <f>BJ10*$BU10*0.7403</f>
        <v>28.063733990430599</v>
      </c>
      <c r="CB10" s="4">
        <f>BM10*$BU10*0.7403</f>
        <v>2.04787020913002</v>
      </c>
    </row>
    <row r="11" spans="1:87" customFormat="1" x14ac:dyDescent="0.25">
      <c r="A11" s="26">
        <v>43530</v>
      </c>
      <c r="B11" s="27">
        <v>0.61797254629629628</v>
      </c>
      <c r="C11">
        <v>13.397</v>
      </c>
      <c r="D11">
        <v>1.7399999999999999E-2</v>
      </c>
      <c r="E11">
        <v>174.14239499999999</v>
      </c>
      <c r="F11">
        <v>363.6</v>
      </c>
      <c r="G11">
        <v>0.4</v>
      </c>
      <c r="H11">
        <v>47.1</v>
      </c>
      <c r="J11">
        <v>0.31</v>
      </c>
      <c r="K11">
        <v>0.88660000000000005</v>
      </c>
      <c r="L11">
        <v>11.8782</v>
      </c>
      <c r="M11">
        <v>1.54E-2</v>
      </c>
      <c r="N11">
        <v>322.34500000000003</v>
      </c>
      <c r="O11">
        <v>0.35460000000000003</v>
      </c>
      <c r="P11">
        <v>322.7</v>
      </c>
      <c r="Q11">
        <v>259.97750000000002</v>
      </c>
      <c r="R11">
        <v>0.28599999999999998</v>
      </c>
      <c r="S11">
        <v>260.3</v>
      </c>
      <c r="T11">
        <v>47.106699999999996</v>
      </c>
      <c r="W11">
        <v>0</v>
      </c>
      <c r="X11">
        <v>0.27300000000000002</v>
      </c>
      <c r="Y11">
        <v>11.9</v>
      </c>
      <c r="Z11">
        <v>884</v>
      </c>
      <c r="AA11">
        <v>875</v>
      </c>
      <c r="AB11">
        <v>890</v>
      </c>
      <c r="AC11">
        <v>88</v>
      </c>
      <c r="AD11">
        <v>23.96</v>
      </c>
      <c r="AE11">
        <v>0.55000000000000004</v>
      </c>
      <c r="AF11">
        <v>981</v>
      </c>
      <c r="AG11">
        <v>0</v>
      </c>
      <c r="AH11">
        <v>34.156999999999996</v>
      </c>
      <c r="AI11">
        <v>35</v>
      </c>
      <c r="AJ11">
        <v>189</v>
      </c>
      <c r="AK11">
        <v>167.2</v>
      </c>
      <c r="AL11">
        <v>4.3</v>
      </c>
      <c r="AM11">
        <v>175</v>
      </c>
      <c r="AN11" t="s">
        <v>155</v>
      </c>
      <c r="AO11">
        <v>2</v>
      </c>
      <c r="AP11" s="28">
        <v>0.82645833333333341</v>
      </c>
      <c r="AQ11">
        <v>47.159388999999997</v>
      </c>
      <c r="AR11">
        <v>-88.489800000000002</v>
      </c>
      <c r="AS11">
        <v>312.3</v>
      </c>
      <c r="AT11">
        <v>36.1</v>
      </c>
      <c r="AU11">
        <v>12</v>
      </c>
      <c r="AV11">
        <v>10</v>
      </c>
      <c r="AW11" t="s">
        <v>207</v>
      </c>
      <c r="AX11">
        <v>1.513914</v>
      </c>
      <c r="AY11">
        <v>1.643043</v>
      </c>
      <c r="AZ11">
        <v>2.8</v>
      </c>
      <c r="BA11">
        <v>14.686999999999999</v>
      </c>
      <c r="BB11">
        <v>16.45</v>
      </c>
      <c r="BC11">
        <v>1.1200000000000001</v>
      </c>
      <c r="BD11">
        <v>12.789</v>
      </c>
      <c r="BE11">
        <v>3153.7510000000002</v>
      </c>
      <c r="BF11">
        <v>2.609</v>
      </c>
      <c r="BG11">
        <v>8.9629999999999992</v>
      </c>
      <c r="BH11">
        <v>0.01</v>
      </c>
      <c r="BI11">
        <v>8.9719999999999995</v>
      </c>
      <c r="BJ11">
        <v>7.2290000000000001</v>
      </c>
      <c r="BK11">
        <v>8.0000000000000002E-3</v>
      </c>
      <c r="BL11">
        <v>7.2359999999999998</v>
      </c>
      <c r="BM11">
        <v>0.3972</v>
      </c>
      <c r="BQ11">
        <v>52.701000000000001</v>
      </c>
      <c r="BR11">
        <v>0.27224900000000002</v>
      </c>
      <c r="BS11">
        <v>-5</v>
      </c>
      <c r="BT11">
        <v>7.0000000000000001E-3</v>
      </c>
      <c r="BU11">
        <v>6.6530849999999999</v>
      </c>
      <c r="BW11" s="4">
        <f t="shared" ref="BW11:BW74" si="6">BU11*0.2642</f>
        <v>1.7577450569999999</v>
      </c>
      <c r="BX11" t="e">
        <v>#NAME?</v>
      </c>
      <c r="BY11" s="4">
        <f t="shared" ref="BY11:BY74" si="7">BE11*$BU11*0.7403</f>
        <v>15533.103021199451</v>
      </c>
      <c r="BZ11" s="4">
        <f t="shared" ref="BZ11:BZ74" si="8">BF11*$BU11*0.7403</f>
        <v>12.850052455729498</v>
      </c>
      <c r="CA11" s="4">
        <f t="shared" ref="CA11:CA74" si="9">BJ11*$BU11*0.7403</f>
        <v>35.604840629539495</v>
      </c>
      <c r="CB11" s="4">
        <f t="shared" ref="CB11:CB74" si="10">BM11*$BU11*0.7403</f>
        <v>1.9563207494885997</v>
      </c>
    </row>
    <row r="12" spans="1:87" customFormat="1" x14ac:dyDescent="0.25">
      <c r="A12" s="26">
        <v>43530</v>
      </c>
      <c r="B12" s="27">
        <v>0.61798412037037032</v>
      </c>
      <c r="C12">
        <v>13.714</v>
      </c>
      <c r="D12">
        <v>0.33229999999999998</v>
      </c>
      <c r="E12">
        <v>3322.9671279999998</v>
      </c>
      <c r="F12">
        <v>396.2</v>
      </c>
      <c r="G12">
        <v>0.2</v>
      </c>
      <c r="H12">
        <v>49.5</v>
      </c>
      <c r="J12">
        <v>0.47</v>
      </c>
      <c r="K12">
        <v>0.88149999999999995</v>
      </c>
      <c r="L12">
        <v>12.0893</v>
      </c>
      <c r="M12">
        <v>0.29289999999999999</v>
      </c>
      <c r="N12">
        <v>349.28300000000002</v>
      </c>
      <c r="O12">
        <v>0.19889999999999999</v>
      </c>
      <c r="P12">
        <v>349.5</v>
      </c>
      <c r="Q12">
        <v>281.70760000000001</v>
      </c>
      <c r="R12">
        <v>0.16039999999999999</v>
      </c>
      <c r="S12">
        <v>281.89999999999998</v>
      </c>
      <c r="T12">
        <v>49.529800000000002</v>
      </c>
      <c r="W12">
        <v>0</v>
      </c>
      <c r="X12">
        <v>0.41410000000000002</v>
      </c>
      <c r="Y12">
        <v>12</v>
      </c>
      <c r="Z12">
        <v>886</v>
      </c>
      <c r="AA12">
        <v>875</v>
      </c>
      <c r="AB12">
        <v>892</v>
      </c>
      <c r="AC12">
        <v>88</v>
      </c>
      <c r="AD12">
        <v>23.96</v>
      </c>
      <c r="AE12">
        <v>0.55000000000000004</v>
      </c>
      <c r="AF12">
        <v>981</v>
      </c>
      <c r="AG12">
        <v>0</v>
      </c>
      <c r="AH12">
        <v>34.843000000000004</v>
      </c>
      <c r="AI12">
        <v>35</v>
      </c>
      <c r="AJ12">
        <v>189</v>
      </c>
      <c r="AK12">
        <v>167</v>
      </c>
      <c r="AL12">
        <v>4.4000000000000004</v>
      </c>
      <c r="AM12">
        <v>175</v>
      </c>
      <c r="AN12" t="s">
        <v>155</v>
      </c>
      <c r="AO12">
        <v>2</v>
      </c>
      <c r="AP12" s="28">
        <v>0.82646990740740733</v>
      </c>
      <c r="AQ12">
        <v>47.159294000000003</v>
      </c>
      <c r="AR12">
        <v>-88.489649</v>
      </c>
      <c r="AS12">
        <v>312.39999999999998</v>
      </c>
      <c r="AT12">
        <v>35.4</v>
      </c>
      <c r="AU12">
        <v>12</v>
      </c>
      <c r="AV12">
        <v>10</v>
      </c>
      <c r="AW12" t="s">
        <v>207</v>
      </c>
      <c r="AX12">
        <v>1.4</v>
      </c>
      <c r="AY12">
        <v>1.7431000000000001</v>
      </c>
      <c r="AZ12">
        <v>2.8431000000000002</v>
      </c>
      <c r="BA12">
        <v>14.686999999999999</v>
      </c>
      <c r="BB12">
        <v>15.71</v>
      </c>
      <c r="BC12">
        <v>1.07</v>
      </c>
      <c r="BD12">
        <v>13.44</v>
      </c>
      <c r="BE12">
        <v>3082.7109999999998</v>
      </c>
      <c r="BF12">
        <v>47.540999999999997</v>
      </c>
      <c r="BG12">
        <v>9.327</v>
      </c>
      <c r="BH12">
        <v>5.0000000000000001E-3</v>
      </c>
      <c r="BI12">
        <v>9.3320000000000007</v>
      </c>
      <c r="BJ12">
        <v>7.5229999999999997</v>
      </c>
      <c r="BK12">
        <v>4.0000000000000001E-3</v>
      </c>
      <c r="BL12">
        <v>7.5270000000000001</v>
      </c>
      <c r="BM12">
        <v>0.40110000000000001</v>
      </c>
      <c r="BQ12">
        <v>76.772000000000006</v>
      </c>
      <c r="BR12">
        <v>0.27900000000000003</v>
      </c>
      <c r="BS12">
        <v>-5</v>
      </c>
      <c r="BT12">
        <v>6.1570000000000001E-3</v>
      </c>
      <c r="BU12">
        <v>6.8180630000000004</v>
      </c>
      <c r="BW12" s="4">
        <f t="shared" si="6"/>
        <v>1.8013322446</v>
      </c>
      <c r="BX12" t="e">
        <v>#NAME?</v>
      </c>
      <c r="BY12" s="4">
        <f t="shared" si="7"/>
        <v>15559.712613849455</v>
      </c>
      <c r="BZ12" s="4">
        <f t="shared" si="8"/>
        <v>239.95901574134487</v>
      </c>
      <c r="CA12" s="4">
        <f t="shared" si="9"/>
        <v>37.971680768644696</v>
      </c>
      <c r="CB12" s="4">
        <f t="shared" si="10"/>
        <v>2.0245169688027898</v>
      </c>
    </row>
    <row r="13" spans="1:87" customFormat="1" x14ac:dyDescent="0.25">
      <c r="A13" s="26">
        <v>43530</v>
      </c>
      <c r="B13" s="27">
        <v>0.61799569444444447</v>
      </c>
      <c r="C13">
        <v>13.785</v>
      </c>
      <c r="D13">
        <v>1.3476999999999999</v>
      </c>
      <c r="E13">
        <v>13477.030498</v>
      </c>
      <c r="F13">
        <v>420.8</v>
      </c>
      <c r="G13">
        <v>0.1</v>
      </c>
      <c r="H13">
        <v>45.7</v>
      </c>
      <c r="J13">
        <v>0.7</v>
      </c>
      <c r="K13">
        <v>0.87219999999999998</v>
      </c>
      <c r="L13">
        <v>12.024100000000001</v>
      </c>
      <c r="M13">
        <v>1.1755</v>
      </c>
      <c r="N13">
        <v>367.06459999999998</v>
      </c>
      <c r="O13">
        <v>0.10979999999999999</v>
      </c>
      <c r="P13">
        <v>367.2</v>
      </c>
      <c r="Q13">
        <v>296.02569999999997</v>
      </c>
      <c r="R13">
        <v>8.8599999999999998E-2</v>
      </c>
      <c r="S13">
        <v>296.10000000000002</v>
      </c>
      <c r="T13">
        <v>45.673400000000001</v>
      </c>
      <c r="W13">
        <v>0</v>
      </c>
      <c r="X13">
        <v>0.61060000000000003</v>
      </c>
      <c r="Y13">
        <v>11.9</v>
      </c>
      <c r="Z13">
        <v>891</v>
      </c>
      <c r="AA13">
        <v>881</v>
      </c>
      <c r="AB13">
        <v>896</v>
      </c>
      <c r="AC13">
        <v>88</v>
      </c>
      <c r="AD13">
        <v>23.94</v>
      </c>
      <c r="AE13">
        <v>0.55000000000000004</v>
      </c>
      <c r="AF13">
        <v>982</v>
      </c>
      <c r="AG13">
        <v>0</v>
      </c>
      <c r="AH13">
        <v>34.156999999999996</v>
      </c>
      <c r="AI13">
        <v>35</v>
      </c>
      <c r="AJ13">
        <v>189</v>
      </c>
      <c r="AK13">
        <v>167</v>
      </c>
      <c r="AL13">
        <v>4.3</v>
      </c>
      <c r="AM13">
        <v>175</v>
      </c>
      <c r="AN13" t="s">
        <v>155</v>
      </c>
      <c r="AO13">
        <v>2</v>
      </c>
      <c r="AP13" s="28">
        <v>0.82648148148148148</v>
      </c>
      <c r="AQ13">
        <v>47.159199000000001</v>
      </c>
      <c r="AR13">
        <v>-88.489500000000007</v>
      </c>
      <c r="AS13">
        <v>312.2</v>
      </c>
      <c r="AT13">
        <v>34.799999999999997</v>
      </c>
      <c r="AU13">
        <v>12</v>
      </c>
      <c r="AV13">
        <v>10</v>
      </c>
      <c r="AW13" t="s">
        <v>207</v>
      </c>
      <c r="AX13">
        <v>1.3569</v>
      </c>
      <c r="AY13">
        <v>1.8</v>
      </c>
      <c r="AZ13">
        <v>2.8138000000000001</v>
      </c>
      <c r="BA13">
        <v>14.686999999999999</v>
      </c>
      <c r="BB13">
        <v>14.53</v>
      </c>
      <c r="BC13">
        <v>0.99</v>
      </c>
      <c r="BD13">
        <v>14.647</v>
      </c>
      <c r="BE13">
        <v>2875.7579999999998</v>
      </c>
      <c r="BF13">
        <v>178.94200000000001</v>
      </c>
      <c r="BG13">
        <v>9.1929999999999996</v>
      </c>
      <c r="BH13">
        <v>3.0000000000000001E-3</v>
      </c>
      <c r="BI13">
        <v>9.1959999999999997</v>
      </c>
      <c r="BJ13">
        <v>7.4139999999999997</v>
      </c>
      <c r="BK13">
        <v>2E-3</v>
      </c>
      <c r="BL13">
        <v>7.4160000000000004</v>
      </c>
      <c r="BM13">
        <v>0.34689999999999999</v>
      </c>
      <c r="BQ13">
        <v>106.179</v>
      </c>
      <c r="BR13">
        <v>0.35234100000000002</v>
      </c>
      <c r="BS13">
        <v>-5</v>
      </c>
      <c r="BT13">
        <v>6.0000000000000001E-3</v>
      </c>
      <c r="BU13">
        <v>8.6103330000000007</v>
      </c>
      <c r="BW13" s="4">
        <f t="shared" si="6"/>
        <v>2.2748499786000003</v>
      </c>
      <c r="BX13" t="e">
        <v>#NAME?</v>
      </c>
      <c r="BY13" s="4">
        <f t="shared" si="7"/>
        <v>18330.741535688583</v>
      </c>
      <c r="BZ13" s="4">
        <f t="shared" si="8"/>
        <v>1140.6173787499461</v>
      </c>
      <c r="CA13" s="4">
        <f t="shared" si="9"/>
        <v>47.2585376605386</v>
      </c>
      <c r="CB13" s="4">
        <f t="shared" si="10"/>
        <v>2.2112202204533102</v>
      </c>
    </row>
    <row r="14" spans="1:87" customFormat="1" x14ac:dyDescent="0.25">
      <c r="A14" s="26">
        <v>43530</v>
      </c>
      <c r="B14" s="27">
        <v>0.6180072685185185</v>
      </c>
      <c r="C14">
        <v>13.214</v>
      </c>
      <c r="D14">
        <v>2.7141999999999999</v>
      </c>
      <c r="E14">
        <v>27142.244898000001</v>
      </c>
      <c r="F14">
        <v>388.3</v>
      </c>
      <c r="G14">
        <v>0.2</v>
      </c>
      <c r="H14">
        <v>60.1</v>
      </c>
      <c r="J14">
        <v>0.8</v>
      </c>
      <c r="K14">
        <v>0.86470000000000002</v>
      </c>
      <c r="L14">
        <v>11.425700000000001</v>
      </c>
      <c r="M14">
        <v>2.3469000000000002</v>
      </c>
      <c r="N14">
        <v>335.72320000000002</v>
      </c>
      <c r="O14">
        <v>0.1729</v>
      </c>
      <c r="P14">
        <v>335.9</v>
      </c>
      <c r="Q14">
        <v>270.74599999999998</v>
      </c>
      <c r="R14">
        <v>0.13950000000000001</v>
      </c>
      <c r="S14">
        <v>270.89999999999998</v>
      </c>
      <c r="T14">
        <v>60.118400000000001</v>
      </c>
      <c r="W14">
        <v>0</v>
      </c>
      <c r="X14">
        <v>0.69169999999999998</v>
      </c>
      <c r="Y14">
        <v>11.9</v>
      </c>
      <c r="Z14">
        <v>911</v>
      </c>
      <c r="AA14">
        <v>904</v>
      </c>
      <c r="AB14">
        <v>917</v>
      </c>
      <c r="AC14">
        <v>88</v>
      </c>
      <c r="AD14">
        <v>23.94</v>
      </c>
      <c r="AE14">
        <v>0.55000000000000004</v>
      </c>
      <c r="AF14">
        <v>982</v>
      </c>
      <c r="AG14">
        <v>0</v>
      </c>
      <c r="AH14">
        <v>34</v>
      </c>
      <c r="AI14">
        <v>35</v>
      </c>
      <c r="AJ14">
        <v>189</v>
      </c>
      <c r="AK14">
        <v>167.8</v>
      </c>
      <c r="AL14">
        <v>4.3</v>
      </c>
      <c r="AM14">
        <v>174.9</v>
      </c>
      <c r="AN14" t="s">
        <v>155</v>
      </c>
      <c r="AO14">
        <v>2</v>
      </c>
      <c r="AP14" s="28">
        <v>0.82649305555555552</v>
      </c>
      <c r="AQ14">
        <v>47.159104999999997</v>
      </c>
      <c r="AR14">
        <v>-88.489350999999999</v>
      </c>
      <c r="AS14">
        <v>312</v>
      </c>
      <c r="AT14">
        <v>34.5</v>
      </c>
      <c r="AU14">
        <v>12</v>
      </c>
      <c r="AV14">
        <v>10</v>
      </c>
      <c r="AW14" t="s">
        <v>207</v>
      </c>
      <c r="AX14">
        <v>1.2568999999999999</v>
      </c>
      <c r="AY14">
        <v>1.8431</v>
      </c>
      <c r="AZ14">
        <v>2.5276000000000001</v>
      </c>
      <c r="BA14">
        <v>14.686999999999999</v>
      </c>
      <c r="BB14">
        <v>13.67</v>
      </c>
      <c r="BC14">
        <v>0.93</v>
      </c>
      <c r="BD14">
        <v>15.653</v>
      </c>
      <c r="BE14">
        <v>2618.357</v>
      </c>
      <c r="BF14">
        <v>342.303</v>
      </c>
      <c r="BG14">
        <v>8.0570000000000004</v>
      </c>
      <c r="BH14">
        <v>4.0000000000000001E-3</v>
      </c>
      <c r="BI14">
        <v>8.0609999999999999</v>
      </c>
      <c r="BJ14">
        <v>6.4969999999999999</v>
      </c>
      <c r="BK14">
        <v>3.0000000000000001E-3</v>
      </c>
      <c r="BL14">
        <v>6.5010000000000003</v>
      </c>
      <c r="BM14">
        <v>0.4375</v>
      </c>
      <c r="BQ14">
        <v>115.259</v>
      </c>
      <c r="BR14">
        <v>0.45873000000000003</v>
      </c>
      <c r="BS14">
        <v>-5</v>
      </c>
      <c r="BT14">
        <v>6.8430000000000001E-3</v>
      </c>
      <c r="BU14">
        <v>11.210214000000001</v>
      </c>
      <c r="BW14" s="4">
        <f t="shared" si="6"/>
        <v>2.9617385388000002</v>
      </c>
      <c r="BX14" t="e">
        <v>#NAME?</v>
      </c>
      <c r="BY14" s="4">
        <f t="shared" si="7"/>
        <v>21729.53900350404</v>
      </c>
      <c r="BZ14" s="4">
        <f t="shared" si="8"/>
        <v>2840.7457002679325</v>
      </c>
      <c r="CA14" s="4">
        <f t="shared" si="9"/>
        <v>53.918092493027395</v>
      </c>
      <c r="CB14" s="4">
        <f t="shared" si="10"/>
        <v>3.6307781230874996</v>
      </c>
    </row>
    <row r="15" spans="1:87" customFormat="1" x14ac:dyDescent="0.25">
      <c r="A15" s="26">
        <v>43530</v>
      </c>
      <c r="B15" s="27">
        <v>0.61801884259259265</v>
      </c>
      <c r="C15">
        <v>13.132999999999999</v>
      </c>
      <c r="D15">
        <v>3.2410999999999999</v>
      </c>
      <c r="E15">
        <v>32410.829805000001</v>
      </c>
      <c r="F15">
        <v>320.3</v>
      </c>
      <c r="G15">
        <v>0.2</v>
      </c>
      <c r="H15">
        <v>102.8</v>
      </c>
      <c r="J15">
        <v>0.8</v>
      </c>
      <c r="K15">
        <v>0.86060000000000003</v>
      </c>
      <c r="L15">
        <v>11.3028</v>
      </c>
      <c r="M15">
        <v>2.7894000000000001</v>
      </c>
      <c r="N15">
        <v>275.68369999999999</v>
      </c>
      <c r="O15">
        <v>0.1721</v>
      </c>
      <c r="P15">
        <v>275.89999999999998</v>
      </c>
      <c r="Q15">
        <v>222.32679999999999</v>
      </c>
      <c r="R15">
        <v>0.13880000000000001</v>
      </c>
      <c r="S15">
        <v>222.5</v>
      </c>
      <c r="T15">
        <v>102.7687</v>
      </c>
      <c r="W15">
        <v>0</v>
      </c>
      <c r="X15">
        <v>0.6885</v>
      </c>
      <c r="Y15">
        <v>11.9</v>
      </c>
      <c r="Z15">
        <v>941</v>
      </c>
      <c r="AA15">
        <v>935</v>
      </c>
      <c r="AB15">
        <v>951</v>
      </c>
      <c r="AC15">
        <v>88</v>
      </c>
      <c r="AD15">
        <v>23.94</v>
      </c>
      <c r="AE15">
        <v>0.55000000000000004</v>
      </c>
      <c r="AF15">
        <v>982</v>
      </c>
      <c r="AG15">
        <v>0</v>
      </c>
      <c r="AH15">
        <v>34</v>
      </c>
      <c r="AI15">
        <v>35.843000000000004</v>
      </c>
      <c r="AJ15">
        <v>189</v>
      </c>
      <c r="AK15">
        <v>168</v>
      </c>
      <c r="AL15">
        <v>4.4000000000000004</v>
      </c>
      <c r="AM15">
        <v>174.5</v>
      </c>
      <c r="AN15" t="s">
        <v>155</v>
      </c>
      <c r="AO15">
        <v>2</v>
      </c>
      <c r="AP15" s="28">
        <v>0.82650462962962967</v>
      </c>
      <c r="AQ15">
        <v>47.159022</v>
      </c>
      <c r="AR15">
        <v>-88.489183999999995</v>
      </c>
      <c r="AS15">
        <v>312</v>
      </c>
      <c r="AT15">
        <v>34.700000000000003</v>
      </c>
      <c r="AU15">
        <v>12</v>
      </c>
      <c r="AV15">
        <v>10</v>
      </c>
      <c r="AW15" t="s">
        <v>207</v>
      </c>
      <c r="AX15">
        <v>1.2</v>
      </c>
      <c r="AY15">
        <v>1.9</v>
      </c>
      <c r="AZ15">
        <v>2.2999999999999998</v>
      </c>
      <c r="BA15">
        <v>14.686999999999999</v>
      </c>
      <c r="BB15">
        <v>13.25</v>
      </c>
      <c r="BC15">
        <v>0.9</v>
      </c>
      <c r="BD15">
        <v>16.192</v>
      </c>
      <c r="BE15">
        <v>2530.5149999999999</v>
      </c>
      <c r="BF15">
        <v>397.47899999999998</v>
      </c>
      <c r="BG15">
        <v>6.4640000000000004</v>
      </c>
      <c r="BH15">
        <v>4.0000000000000001E-3</v>
      </c>
      <c r="BI15">
        <v>6.468</v>
      </c>
      <c r="BJ15">
        <v>5.2130000000000001</v>
      </c>
      <c r="BK15">
        <v>3.0000000000000001E-3</v>
      </c>
      <c r="BL15">
        <v>5.2160000000000002</v>
      </c>
      <c r="BM15">
        <v>0.73060000000000003</v>
      </c>
      <c r="BQ15">
        <v>112.08199999999999</v>
      </c>
      <c r="BR15">
        <v>0.655559</v>
      </c>
      <c r="BS15">
        <v>-5</v>
      </c>
      <c r="BT15">
        <v>7.0000000000000001E-3</v>
      </c>
      <c r="BU15">
        <v>16.020223000000001</v>
      </c>
      <c r="BW15" s="4">
        <f t="shared" si="6"/>
        <v>4.2325429165999999</v>
      </c>
      <c r="BX15" t="e">
        <v>#NAME?</v>
      </c>
      <c r="BY15" s="4">
        <f t="shared" si="7"/>
        <v>30011.32863196675</v>
      </c>
      <c r="BZ15" s="4">
        <f t="shared" si="8"/>
        <v>4714.0099518499246</v>
      </c>
      <c r="CA15" s="4">
        <f t="shared" si="9"/>
        <v>61.824986676009708</v>
      </c>
      <c r="CB15" s="4">
        <f t="shared" si="10"/>
        <v>8.664748756089141</v>
      </c>
    </row>
    <row r="16" spans="1:87" customFormat="1" x14ac:dyDescent="0.25">
      <c r="A16" s="26">
        <v>43530</v>
      </c>
      <c r="B16" s="27">
        <v>0.61803041666666669</v>
      </c>
      <c r="C16">
        <v>13.269</v>
      </c>
      <c r="D16">
        <v>2.2427999999999999</v>
      </c>
      <c r="E16">
        <v>22427.764606000001</v>
      </c>
      <c r="F16">
        <v>262.7</v>
      </c>
      <c r="G16">
        <v>0.2</v>
      </c>
      <c r="H16">
        <v>159.69999999999999</v>
      </c>
      <c r="J16">
        <v>0.8</v>
      </c>
      <c r="K16">
        <v>0.86829999999999996</v>
      </c>
      <c r="L16">
        <v>11.5207</v>
      </c>
      <c r="M16">
        <v>1.9473</v>
      </c>
      <c r="N16">
        <v>228.0746</v>
      </c>
      <c r="O16">
        <v>0.17369999999999999</v>
      </c>
      <c r="P16">
        <v>228.2</v>
      </c>
      <c r="Q16">
        <v>183.93209999999999</v>
      </c>
      <c r="R16">
        <v>0.14000000000000001</v>
      </c>
      <c r="S16">
        <v>184.1</v>
      </c>
      <c r="T16">
        <v>159.70699999999999</v>
      </c>
      <c r="W16">
        <v>0</v>
      </c>
      <c r="X16">
        <v>0.6946</v>
      </c>
      <c r="Y16">
        <v>11.9</v>
      </c>
      <c r="Z16">
        <v>970</v>
      </c>
      <c r="AA16">
        <v>959</v>
      </c>
      <c r="AB16">
        <v>986</v>
      </c>
      <c r="AC16">
        <v>88</v>
      </c>
      <c r="AD16">
        <v>23.94</v>
      </c>
      <c r="AE16">
        <v>0.55000000000000004</v>
      </c>
      <c r="AF16">
        <v>982</v>
      </c>
      <c r="AG16">
        <v>0</v>
      </c>
      <c r="AH16">
        <v>34</v>
      </c>
      <c r="AI16">
        <v>36</v>
      </c>
      <c r="AJ16">
        <v>189</v>
      </c>
      <c r="AK16">
        <v>168</v>
      </c>
      <c r="AL16">
        <v>4.3</v>
      </c>
      <c r="AM16">
        <v>174.2</v>
      </c>
      <c r="AN16" t="s">
        <v>155</v>
      </c>
      <c r="AO16">
        <v>2</v>
      </c>
      <c r="AP16" s="28">
        <v>0.8265162037037036</v>
      </c>
      <c r="AQ16">
        <v>47.158962000000002</v>
      </c>
      <c r="AR16">
        <v>-88.488981999999993</v>
      </c>
      <c r="AS16">
        <v>311.8</v>
      </c>
      <c r="AT16">
        <v>35.700000000000003</v>
      </c>
      <c r="AU16">
        <v>12</v>
      </c>
      <c r="AV16">
        <v>10</v>
      </c>
      <c r="AW16" t="s">
        <v>207</v>
      </c>
      <c r="AX16">
        <v>1.2431000000000001</v>
      </c>
      <c r="AY16">
        <v>1.9431</v>
      </c>
      <c r="AZ16">
        <v>2.3431000000000002</v>
      </c>
      <c r="BA16">
        <v>14.686999999999999</v>
      </c>
      <c r="BB16">
        <v>14.07</v>
      </c>
      <c r="BC16">
        <v>0.96</v>
      </c>
      <c r="BD16">
        <v>15.172000000000001</v>
      </c>
      <c r="BE16">
        <v>2697.9879999999998</v>
      </c>
      <c r="BF16">
        <v>290.25400000000002</v>
      </c>
      <c r="BG16">
        <v>5.593</v>
      </c>
      <c r="BH16">
        <v>4.0000000000000001E-3</v>
      </c>
      <c r="BI16">
        <v>5.5979999999999999</v>
      </c>
      <c r="BJ16">
        <v>4.5110000000000001</v>
      </c>
      <c r="BK16">
        <v>3.0000000000000001E-3</v>
      </c>
      <c r="BL16">
        <v>4.5140000000000002</v>
      </c>
      <c r="BM16">
        <v>1.1877</v>
      </c>
      <c r="BQ16">
        <v>118.27800000000001</v>
      </c>
      <c r="BR16">
        <v>0.81882200000000005</v>
      </c>
      <c r="BS16">
        <v>-5</v>
      </c>
      <c r="BT16">
        <v>7.0000000000000001E-3</v>
      </c>
      <c r="BU16">
        <v>20.009962999999999</v>
      </c>
      <c r="BW16" s="4">
        <f t="shared" si="6"/>
        <v>5.2866322245999999</v>
      </c>
      <c r="BX16" t="e">
        <v>#NAME?</v>
      </c>
      <c r="BY16" s="4">
        <f t="shared" si="7"/>
        <v>39966.309632304889</v>
      </c>
      <c r="BZ16" s="4">
        <f t="shared" si="8"/>
        <v>4299.6415239856606</v>
      </c>
      <c r="CA16" s="4">
        <f t="shared" si="9"/>
        <v>66.82313737174789</v>
      </c>
      <c r="CB16" s="4">
        <f t="shared" si="10"/>
        <v>17.593846210690529</v>
      </c>
    </row>
    <row r="17" spans="1:80" customFormat="1" x14ac:dyDescent="0.25">
      <c r="A17" s="26">
        <v>43530</v>
      </c>
      <c r="B17" s="27">
        <v>0.61804199074074073</v>
      </c>
      <c r="C17">
        <v>13.15</v>
      </c>
      <c r="D17">
        <v>2.4647999999999999</v>
      </c>
      <c r="E17">
        <v>24647.588424000001</v>
      </c>
      <c r="F17">
        <v>232.2</v>
      </c>
      <c r="G17">
        <v>0.2</v>
      </c>
      <c r="H17">
        <v>185</v>
      </c>
      <c r="J17">
        <v>0.79</v>
      </c>
      <c r="K17">
        <v>0.86719999999999997</v>
      </c>
      <c r="L17">
        <v>11.403600000000001</v>
      </c>
      <c r="M17">
        <v>2.1374</v>
      </c>
      <c r="N17">
        <v>201.3192</v>
      </c>
      <c r="O17">
        <v>0.1734</v>
      </c>
      <c r="P17">
        <v>201.5</v>
      </c>
      <c r="Q17">
        <v>162.35509999999999</v>
      </c>
      <c r="R17">
        <v>0.1399</v>
      </c>
      <c r="S17">
        <v>162.5</v>
      </c>
      <c r="T17">
        <v>185.00659999999999</v>
      </c>
      <c r="W17">
        <v>0</v>
      </c>
      <c r="X17">
        <v>0.68600000000000005</v>
      </c>
      <c r="Y17">
        <v>12</v>
      </c>
      <c r="Z17">
        <v>978</v>
      </c>
      <c r="AA17">
        <v>967</v>
      </c>
      <c r="AB17">
        <v>994</v>
      </c>
      <c r="AC17">
        <v>88</v>
      </c>
      <c r="AD17">
        <v>23.94</v>
      </c>
      <c r="AE17">
        <v>0.55000000000000004</v>
      </c>
      <c r="AF17">
        <v>982</v>
      </c>
      <c r="AG17">
        <v>0</v>
      </c>
      <c r="AH17">
        <v>34</v>
      </c>
      <c r="AI17">
        <v>35.156999999999996</v>
      </c>
      <c r="AJ17">
        <v>189</v>
      </c>
      <c r="AK17">
        <v>168</v>
      </c>
      <c r="AL17">
        <v>4.3</v>
      </c>
      <c r="AM17">
        <v>174.2</v>
      </c>
      <c r="AN17" t="s">
        <v>155</v>
      </c>
      <c r="AO17">
        <v>2</v>
      </c>
      <c r="AP17" s="28">
        <v>0.82652777777777775</v>
      </c>
      <c r="AQ17">
        <v>47.158915999999998</v>
      </c>
      <c r="AR17">
        <v>-88.488759999999999</v>
      </c>
      <c r="AS17">
        <v>311.7</v>
      </c>
      <c r="AT17">
        <v>37.700000000000003</v>
      </c>
      <c r="AU17">
        <v>12</v>
      </c>
      <c r="AV17">
        <v>10</v>
      </c>
      <c r="AW17" t="s">
        <v>207</v>
      </c>
      <c r="AX17">
        <v>1.3</v>
      </c>
      <c r="AY17">
        <v>2</v>
      </c>
      <c r="AZ17">
        <v>2.4430999999999998</v>
      </c>
      <c r="BA17">
        <v>14.686999999999999</v>
      </c>
      <c r="BB17">
        <v>13.95</v>
      </c>
      <c r="BC17">
        <v>0.95</v>
      </c>
      <c r="BD17">
        <v>15.315</v>
      </c>
      <c r="BE17">
        <v>2655.6410000000001</v>
      </c>
      <c r="BF17">
        <v>316.80599999999998</v>
      </c>
      <c r="BG17">
        <v>4.91</v>
      </c>
      <c r="BH17">
        <v>4.0000000000000001E-3</v>
      </c>
      <c r="BI17">
        <v>4.9139999999999997</v>
      </c>
      <c r="BJ17">
        <v>3.9590000000000001</v>
      </c>
      <c r="BK17">
        <v>3.0000000000000001E-3</v>
      </c>
      <c r="BL17">
        <v>3.9630000000000001</v>
      </c>
      <c r="BM17">
        <v>1.3681000000000001</v>
      </c>
      <c r="BQ17">
        <v>116.15600000000001</v>
      </c>
      <c r="BR17">
        <v>0.81433800000000001</v>
      </c>
      <c r="BS17">
        <v>-5</v>
      </c>
      <c r="BT17">
        <v>7.0000000000000001E-3</v>
      </c>
      <c r="BU17">
        <v>19.900385</v>
      </c>
      <c r="BW17" s="4">
        <f t="shared" si="6"/>
        <v>5.2576817169999996</v>
      </c>
      <c r="BX17" t="e">
        <v>#NAME?</v>
      </c>
      <c r="BY17" s="4">
        <f t="shared" si="7"/>
        <v>39123.580441617436</v>
      </c>
      <c r="BZ17" s="4">
        <f t="shared" si="8"/>
        <v>4667.2667824404925</v>
      </c>
      <c r="CA17" s="4">
        <f t="shared" si="9"/>
        <v>58.324997606364498</v>
      </c>
      <c r="CB17" s="4">
        <f t="shared" si="10"/>
        <v>20.15519808670555</v>
      </c>
    </row>
    <row r="18" spans="1:80" customFormat="1" x14ac:dyDescent="0.25">
      <c r="A18" s="26">
        <v>43530</v>
      </c>
      <c r="B18" s="27">
        <v>0.61805356481481477</v>
      </c>
      <c r="C18">
        <v>12.77</v>
      </c>
      <c r="D18">
        <v>2.722</v>
      </c>
      <c r="E18">
        <v>27220</v>
      </c>
      <c r="F18">
        <v>217.5</v>
      </c>
      <c r="G18">
        <v>0.2</v>
      </c>
      <c r="H18">
        <v>197.7</v>
      </c>
      <c r="J18">
        <v>0.7</v>
      </c>
      <c r="K18">
        <v>0.86780000000000002</v>
      </c>
      <c r="L18">
        <v>11.081899999999999</v>
      </c>
      <c r="M18">
        <v>2.3620999999999999</v>
      </c>
      <c r="N18">
        <v>188.70769999999999</v>
      </c>
      <c r="O18">
        <v>0.1736</v>
      </c>
      <c r="P18">
        <v>188.9</v>
      </c>
      <c r="Q18">
        <v>152.19640000000001</v>
      </c>
      <c r="R18">
        <v>0.14000000000000001</v>
      </c>
      <c r="S18">
        <v>152.30000000000001</v>
      </c>
      <c r="T18">
        <v>197.74440000000001</v>
      </c>
      <c r="W18">
        <v>0</v>
      </c>
      <c r="X18">
        <v>0.60740000000000005</v>
      </c>
      <c r="Y18">
        <v>11.9</v>
      </c>
      <c r="Z18">
        <v>978</v>
      </c>
      <c r="AA18">
        <v>967</v>
      </c>
      <c r="AB18">
        <v>994</v>
      </c>
      <c r="AC18">
        <v>88</v>
      </c>
      <c r="AD18">
        <v>23.96</v>
      </c>
      <c r="AE18">
        <v>0.55000000000000004</v>
      </c>
      <c r="AF18">
        <v>981</v>
      </c>
      <c r="AG18">
        <v>0</v>
      </c>
      <c r="AH18">
        <v>34</v>
      </c>
      <c r="AI18">
        <v>35</v>
      </c>
      <c r="AJ18">
        <v>189</v>
      </c>
      <c r="AK18">
        <v>168</v>
      </c>
      <c r="AL18">
        <v>4.3</v>
      </c>
      <c r="AM18">
        <v>174.6</v>
      </c>
      <c r="AN18" t="s">
        <v>155</v>
      </c>
      <c r="AO18">
        <v>2</v>
      </c>
      <c r="AP18" s="28">
        <v>0.8265393518518519</v>
      </c>
      <c r="AQ18">
        <v>47.158895000000001</v>
      </c>
      <c r="AR18">
        <v>-88.488517999999999</v>
      </c>
      <c r="AS18">
        <v>311.60000000000002</v>
      </c>
      <c r="AT18">
        <v>40.1</v>
      </c>
      <c r="AU18">
        <v>12</v>
      </c>
      <c r="AV18">
        <v>10</v>
      </c>
      <c r="AW18" t="s">
        <v>207</v>
      </c>
      <c r="AX18">
        <v>1.4293</v>
      </c>
      <c r="AY18">
        <v>2.0430999999999999</v>
      </c>
      <c r="AZ18">
        <v>2.6293000000000002</v>
      </c>
      <c r="BA18">
        <v>14.686999999999999</v>
      </c>
      <c r="BB18">
        <v>14.01</v>
      </c>
      <c r="BC18">
        <v>0.95</v>
      </c>
      <c r="BD18">
        <v>15.237</v>
      </c>
      <c r="BE18">
        <v>2599.1219999999998</v>
      </c>
      <c r="BF18">
        <v>352.60399999999998</v>
      </c>
      <c r="BG18">
        <v>4.6349999999999998</v>
      </c>
      <c r="BH18">
        <v>4.0000000000000001E-3</v>
      </c>
      <c r="BI18">
        <v>4.6390000000000002</v>
      </c>
      <c r="BJ18">
        <v>3.738</v>
      </c>
      <c r="BK18">
        <v>3.0000000000000001E-3</v>
      </c>
      <c r="BL18">
        <v>3.742</v>
      </c>
      <c r="BM18">
        <v>1.4728000000000001</v>
      </c>
      <c r="BQ18">
        <v>103.59</v>
      </c>
      <c r="BR18">
        <v>0.83344700000000005</v>
      </c>
      <c r="BS18">
        <v>-5</v>
      </c>
      <c r="BT18">
        <v>6.1570000000000001E-3</v>
      </c>
      <c r="BU18">
        <v>20.367360999999999</v>
      </c>
      <c r="BW18" s="4">
        <f t="shared" si="6"/>
        <v>5.3810567761999994</v>
      </c>
      <c r="BX18" t="e">
        <v>#NAME?</v>
      </c>
      <c r="BY18" s="4">
        <f t="shared" si="7"/>
        <v>39189.450659028189</v>
      </c>
      <c r="BZ18" s="4">
        <f t="shared" si="8"/>
        <v>5316.5480728399725</v>
      </c>
      <c r="CA18" s="4">
        <f t="shared" si="9"/>
        <v>56.361404567945399</v>
      </c>
      <c r="CB18" s="4">
        <f t="shared" si="10"/>
        <v>22.206815582576237</v>
      </c>
    </row>
    <row r="19" spans="1:80" customFormat="1" x14ac:dyDescent="0.25">
      <c r="A19" s="26">
        <v>43530</v>
      </c>
      <c r="B19" s="27">
        <v>0.61806513888888892</v>
      </c>
      <c r="C19">
        <v>12.923999999999999</v>
      </c>
      <c r="D19">
        <v>2.1101000000000001</v>
      </c>
      <c r="E19">
        <v>21100.517666</v>
      </c>
      <c r="F19">
        <v>206.4</v>
      </c>
      <c r="G19">
        <v>0.2</v>
      </c>
      <c r="H19">
        <v>239.6</v>
      </c>
      <c r="J19">
        <v>0.59</v>
      </c>
      <c r="K19">
        <v>0.87190000000000001</v>
      </c>
      <c r="L19">
        <v>11.2689</v>
      </c>
      <c r="M19">
        <v>1.8398000000000001</v>
      </c>
      <c r="N19">
        <v>179.96440000000001</v>
      </c>
      <c r="O19">
        <v>0.1744</v>
      </c>
      <c r="P19">
        <v>180.1</v>
      </c>
      <c r="Q19">
        <v>145.14689999999999</v>
      </c>
      <c r="R19">
        <v>0.1406</v>
      </c>
      <c r="S19">
        <v>145.30000000000001</v>
      </c>
      <c r="T19">
        <v>239.57390000000001</v>
      </c>
      <c r="W19">
        <v>0</v>
      </c>
      <c r="X19">
        <v>0.51380000000000003</v>
      </c>
      <c r="Y19">
        <v>11.9</v>
      </c>
      <c r="Z19">
        <v>971</v>
      </c>
      <c r="AA19">
        <v>962</v>
      </c>
      <c r="AB19">
        <v>985</v>
      </c>
      <c r="AC19">
        <v>88</v>
      </c>
      <c r="AD19">
        <v>23.96</v>
      </c>
      <c r="AE19">
        <v>0.55000000000000004</v>
      </c>
      <c r="AF19">
        <v>981</v>
      </c>
      <c r="AG19">
        <v>0</v>
      </c>
      <c r="AH19">
        <v>34</v>
      </c>
      <c r="AI19">
        <v>35</v>
      </c>
      <c r="AJ19">
        <v>189</v>
      </c>
      <c r="AK19">
        <v>168</v>
      </c>
      <c r="AL19">
        <v>4.3</v>
      </c>
      <c r="AM19">
        <v>174.9</v>
      </c>
      <c r="AN19" t="s">
        <v>155</v>
      </c>
      <c r="AO19">
        <v>2</v>
      </c>
      <c r="AP19" s="28">
        <v>0.82655092592592594</v>
      </c>
      <c r="AQ19">
        <v>47.158907999999997</v>
      </c>
      <c r="AR19">
        <v>-88.488247999999999</v>
      </c>
      <c r="AS19">
        <v>311.60000000000002</v>
      </c>
      <c r="AT19">
        <v>42.5</v>
      </c>
      <c r="AU19">
        <v>12</v>
      </c>
      <c r="AV19">
        <v>10</v>
      </c>
      <c r="AW19" t="s">
        <v>207</v>
      </c>
      <c r="AX19">
        <v>1.5138</v>
      </c>
      <c r="AY19">
        <v>2.1</v>
      </c>
      <c r="AZ19">
        <v>2.6707000000000001</v>
      </c>
      <c r="BA19">
        <v>14.686999999999999</v>
      </c>
      <c r="BB19">
        <v>14.49</v>
      </c>
      <c r="BC19">
        <v>0.99</v>
      </c>
      <c r="BD19">
        <v>14.688000000000001</v>
      </c>
      <c r="BE19">
        <v>2709.835</v>
      </c>
      <c r="BF19">
        <v>281.58800000000002</v>
      </c>
      <c r="BG19">
        <v>4.532</v>
      </c>
      <c r="BH19">
        <v>4.0000000000000001E-3</v>
      </c>
      <c r="BI19">
        <v>4.5359999999999996</v>
      </c>
      <c r="BJ19">
        <v>3.6549999999999998</v>
      </c>
      <c r="BK19">
        <v>4.0000000000000001E-3</v>
      </c>
      <c r="BL19">
        <v>3.6589999999999998</v>
      </c>
      <c r="BM19">
        <v>1.8293999999999999</v>
      </c>
      <c r="BQ19">
        <v>89.844999999999999</v>
      </c>
      <c r="BR19">
        <v>0.755386</v>
      </c>
      <c r="BS19">
        <v>-5</v>
      </c>
      <c r="BT19">
        <v>6.0000000000000001E-3</v>
      </c>
      <c r="BU19">
        <v>18.459745000000002</v>
      </c>
      <c r="BW19" s="4">
        <f t="shared" si="6"/>
        <v>4.8770646290000004</v>
      </c>
      <c r="BX19" t="e">
        <v>#NAME?</v>
      </c>
      <c r="BY19" s="4">
        <f t="shared" si="7"/>
        <v>37031.925547063125</v>
      </c>
      <c r="BZ19" s="4">
        <f t="shared" si="8"/>
        <v>3848.1109923469185</v>
      </c>
      <c r="CA19" s="4">
        <f t="shared" si="9"/>
        <v>49.948313411892499</v>
      </c>
      <c r="CB19" s="4">
        <f t="shared" si="10"/>
        <v>25.0001216294709</v>
      </c>
    </row>
    <row r="20" spans="1:80" customFormat="1" x14ac:dyDescent="0.25">
      <c r="A20" s="26">
        <v>43530</v>
      </c>
      <c r="B20" s="27">
        <v>0.61807671296296296</v>
      </c>
      <c r="C20">
        <v>13.698</v>
      </c>
      <c r="D20">
        <v>0.7792</v>
      </c>
      <c r="E20">
        <v>7792.3352789999999</v>
      </c>
      <c r="F20">
        <v>198.8</v>
      </c>
      <c r="G20">
        <v>0.2</v>
      </c>
      <c r="H20">
        <v>191.7</v>
      </c>
      <c r="J20">
        <v>0.44</v>
      </c>
      <c r="K20">
        <v>0.87770000000000004</v>
      </c>
      <c r="L20">
        <v>12.0228</v>
      </c>
      <c r="M20">
        <v>0.68389999999999995</v>
      </c>
      <c r="N20">
        <v>174.4896</v>
      </c>
      <c r="O20">
        <v>0.17549999999999999</v>
      </c>
      <c r="P20">
        <v>174.7</v>
      </c>
      <c r="Q20">
        <v>140.72030000000001</v>
      </c>
      <c r="R20">
        <v>0.1416</v>
      </c>
      <c r="S20">
        <v>140.9</v>
      </c>
      <c r="T20">
        <v>191.6815</v>
      </c>
      <c r="W20">
        <v>0</v>
      </c>
      <c r="X20">
        <v>0.38529999999999998</v>
      </c>
      <c r="Y20">
        <v>12</v>
      </c>
      <c r="Z20">
        <v>936</v>
      </c>
      <c r="AA20">
        <v>927</v>
      </c>
      <c r="AB20">
        <v>945</v>
      </c>
      <c r="AC20">
        <v>88</v>
      </c>
      <c r="AD20">
        <v>23.94</v>
      </c>
      <c r="AE20">
        <v>0.55000000000000004</v>
      </c>
      <c r="AF20">
        <v>982</v>
      </c>
      <c r="AG20">
        <v>0</v>
      </c>
      <c r="AH20">
        <v>34</v>
      </c>
      <c r="AI20">
        <v>35</v>
      </c>
      <c r="AJ20">
        <v>189</v>
      </c>
      <c r="AK20">
        <v>168</v>
      </c>
      <c r="AL20">
        <v>4.4000000000000004</v>
      </c>
      <c r="AM20">
        <v>175</v>
      </c>
      <c r="AN20" t="s">
        <v>155</v>
      </c>
      <c r="AO20">
        <v>2</v>
      </c>
      <c r="AP20" s="28">
        <v>0.82656249999999998</v>
      </c>
      <c r="AQ20">
        <v>47.158923000000001</v>
      </c>
      <c r="AR20">
        <v>-88.487967999999995</v>
      </c>
      <c r="AS20">
        <v>311.39999999999998</v>
      </c>
      <c r="AT20">
        <v>44.8</v>
      </c>
      <c r="AU20">
        <v>12</v>
      </c>
      <c r="AV20">
        <v>10</v>
      </c>
      <c r="AW20" t="s">
        <v>207</v>
      </c>
      <c r="AX20">
        <v>1.4431</v>
      </c>
      <c r="AY20">
        <v>2.1431</v>
      </c>
      <c r="AZ20">
        <v>2.5430999999999999</v>
      </c>
      <c r="BA20">
        <v>14.686999999999999</v>
      </c>
      <c r="BB20">
        <v>15.2</v>
      </c>
      <c r="BC20">
        <v>1.03</v>
      </c>
      <c r="BD20">
        <v>13.936999999999999</v>
      </c>
      <c r="BE20">
        <v>2983.8850000000002</v>
      </c>
      <c r="BF20">
        <v>108.032</v>
      </c>
      <c r="BG20">
        <v>4.5350000000000001</v>
      </c>
      <c r="BH20">
        <v>5.0000000000000001E-3</v>
      </c>
      <c r="BI20">
        <v>4.54</v>
      </c>
      <c r="BJ20">
        <v>3.657</v>
      </c>
      <c r="BK20">
        <v>4.0000000000000001E-3</v>
      </c>
      <c r="BL20">
        <v>3.661</v>
      </c>
      <c r="BM20">
        <v>1.5106999999999999</v>
      </c>
      <c r="BQ20">
        <v>69.534000000000006</v>
      </c>
      <c r="BR20">
        <v>0.58067299999999999</v>
      </c>
      <c r="BS20">
        <v>-5</v>
      </c>
      <c r="BT20">
        <v>6.0000000000000001E-3</v>
      </c>
      <c r="BU20">
        <v>14.190197</v>
      </c>
      <c r="BW20" s="4">
        <f t="shared" si="6"/>
        <v>3.7490500473999999</v>
      </c>
      <c r="BX20" t="e">
        <v>#NAME?</v>
      </c>
      <c r="BY20" s="4">
        <f t="shared" si="7"/>
        <v>31345.720396547902</v>
      </c>
      <c r="BZ20" s="4">
        <f t="shared" si="8"/>
        <v>1134.8764667136511</v>
      </c>
      <c r="CA20" s="4">
        <f t="shared" si="9"/>
        <v>38.416795382588695</v>
      </c>
      <c r="CB20" s="4">
        <f t="shared" si="10"/>
        <v>15.869907789028368</v>
      </c>
    </row>
    <row r="21" spans="1:80" customFormat="1" x14ac:dyDescent="0.25">
      <c r="A21" s="26">
        <v>43530</v>
      </c>
      <c r="B21" s="27">
        <v>0.61808828703703711</v>
      </c>
      <c r="C21">
        <v>13.678000000000001</v>
      </c>
      <c r="D21">
        <v>0.36299999999999999</v>
      </c>
      <c r="E21">
        <v>3629.8440209999999</v>
      </c>
      <c r="F21">
        <v>210.9</v>
      </c>
      <c r="G21">
        <v>0.2</v>
      </c>
      <c r="H21">
        <v>123</v>
      </c>
      <c r="J21">
        <v>0.39</v>
      </c>
      <c r="K21">
        <v>0.88139999999999996</v>
      </c>
      <c r="L21">
        <v>12.056100000000001</v>
      </c>
      <c r="M21">
        <v>0.31990000000000002</v>
      </c>
      <c r="N21">
        <v>185.935</v>
      </c>
      <c r="O21">
        <v>0.17630000000000001</v>
      </c>
      <c r="P21">
        <v>186.1</v>
      </c>
      <c r="Q21">
        <v>149.94839999999999</v>
      </c>
      <c r="R21">
        <v>0.14219999999999999</v>
      </c>
      <c r="S21">
        <v>150.1</v>
      </c>
      <c r="T21">
        <v>123.015</v>
      </c>
      <c r="W21">
        <v>0</v>
      </c>
      <c r="X21">
        <v>0.3468</v>
      </c>
      <c r="Y21">
        <v>11.9</v>
      </c>
      <c r="Z21">
        <v>906</v>
      </c>
      <c r="AA21">
        <v>898</v>
      </c>
      <c r="AB21">
        <v>913</v>
      </c>
      <c r="AC21">
        <v>88</v>
      </c>
      <c r="AD21">
        <v>23.94</v>
      </c>
      <c r="AE21">
        <v>0.55000000000000004</v>
      </c>
      <c r="AF21">
        <v>982</v>
      </c>
      <c r="AG21">
        <v>0</v>
      </c>
      <c r="AH21">
        <v>34</v>
      </c>
      <c r="AI21">
        <v>35</v>
      </c>
      <c r="AJ21">
        <v>189</v>
      </c>
      <c r="AK21">
        <v>168</v>
      </c>
      <c r="AL21">
        <v>4.3</v>
      </c>
      <c r="AM21">
        <v>175</v>
      </c>
      <c r="AN21" t="s">
        <v>155</v>
      </c>
      <c r="AO21">
        <v>2</v>
      </c>
      <c r="AP21" s="28">
        <v>0.82657407407407402</v>
      </c>
      <c r="AQ21">
        <v>47.158932999999998</v>
      </c>
      <c r="AR21">
        <v>-88.487682000000007</v>
      </c>
      <c r="AS21">
        <v>311.39999999999998</v>
      </c>
      <c r="AT21">
        <v>46.4</v>
      </c>
      <c r="AU21">
        <v>12</v>
      </c>
      <c r="AV21">
        <v>10</v>
      </c>
      <c r="AW21" t="s">
        <v>207</v>
      </c>
      <c r="AX21">
        <v>1.5</v>
      </c>
      <c r="AY21">
        <v>2.2000000000000002</v>
      </c>
      <c r="AZ21">
        <v>2.6431</v>
      </c>
      <c r="BA21">
        <v>14.686999999999999</v>
      </c>
      <c r="BB21">
        <v>15.71</v>
      </c>
      <c r="BC21">
        <v>1.07</v>
      </c>
      <c r="BD21">
        <v>13.451000000000001</v>
      </c>
      <c r="BE21">
        <v>3073.953</v>
      </c>
      <c r="BF21">
        <v>51.920999999999999</v>
      </c>
      <c r="BG21">
        <v>4.9649999999999999</v>
      </c>
      <c r="BH21">
        <v>5.0000000000000001E-3</v>
      </c>
      <c r="BI21">
        <v>4.9690000000000003</v>
      </c>
      <c r="BJ21">
        <v>4.0039999999999996</v>
      </c>
      <c r="BK21">
        <v>4.0000000000000001E-3</v>
      </c>
      <c r="BL21">
        <v>4.008</v>
      </c>
      <c r="BM21">
        <v>0.996</v>
      </c>
      <c r="BQ21">
        <v>64.302000000000007</v>
      </c>
      <c r="BR21">
        <v>0.34362199999999998</v>
      </c>
      <c r="BS21">
        <v>-5</v>
      </c>
      <c r="BT21">
        <v>6.0000000000000001E-3</v>
      </c>
      <c r="BU21">
        <v>8.3972619999999996</v>
      </c>
      <c r="BW21" s="4">
        <f t="shared" si="6"/>
        <v>2.2185566203999998</v>
      </c>
      <c r="BX21" t="e">
        <v>#NAME?</v>
      </c>
      <c r="BY21" s="4">
        <f t="shared" si="7"/>
        <v>19109.207486962645</v>
      </c>
      <c r="BZ21" s="4">
        <f t="shared" si="8"/>
        <v>322.76653609557059</v>
      </c>
      <c r="CA21" s="4">
        <f t="shared" si="9"/>
        <v>24.890838206634395</v>
      </c>
      <c r="CB21" s="4">
        <f t="shared" si="10"/>
        <v>6.1916270863655996</v>
      </c>
    </row>
    <row r="22" spans="1:80" customFormat="1" x14ac:dyDescent="0.25">
      <c r="A22" s="26">
        <v>43530</v>
      </c>
      <c r="B22" s="27">
        <v>0.61809986111111115</v>
      </c>
      <c r="C22">
        <v>13.989000000000001</v>
      </c>
      <c r="D22">
        <v>0.13159999999999999</v>
      </c>
      <c r="E22">
        <v>1316.152513</v>
      </c>
      <c r="F22">
        <v>221.6</v>
      </c>
      <c r="G22">
        <v>0.2</v>
      </c>
      <c r="H22">
        <v>86.1</v>
      </c>
      <c r="J22">
        <v>0.3</v>
      </c>
      <c r="K22">
        <v>0.88109999999999999</v>
      </c>
      <c r="L22">
        <v>12.326000000000001</v>
      </c>
      <c r="M22">
        <v>0.11600000000000001</v>
      </c>
      <c r="N22">
        <v>195.23519999999999</v>
      </c>
      <c r="O22">
        <v>0.1762</v>
      </c>
      <c r="P22">
        <v>195.4</v>
      </c>
      <c r="Q22">
        <v>157.4486</v>
      </c>
      <c r="R22">
        <v>0.1421</v>
      </c>
      <c r="S22">
        <v>157.6</v>
      </c>
      <c r="T22">
        <v>86.069900000000004</v>
      </c>
      <c r="W22">
        <v>0</v>
      </c>
      <c r="X22">
        <v>0.26429999999999998</v>
      </c>
      <c r="Y22">
        <v>11.9</v>
      </c>
      <c r="Z22">
        <v>881</v>
      </c>
      <c r="AA22">
        <v>871</v>
      </c>
      <c r="AB22">
        <v>887</v>
      </c>
      <c r="AC22">
        <v>88</v>
      </c>
      <c r="AD22">
        <v>23.94</v>
      </c>
      <c r="AE22">
        <v>0.55000000000000004</v>
      </c>
      <c r="AF22">
        <v>982</v>
      </c>
      <c r="AG22">
        <v>0</v>
      </c>
      <c r="AH22">
        <v>34</v>
      </c>
      <c r="AI22">
        <v>35</v>
      </c>
      <c r="AJ22">
        <v>189</v>
      </c>
      <c r="AK22">
        <v>168</v>
      </c>
      <c r="AL22">
        <v>4.4000000000000004</v>
      </c>
      <c r="AM22">
        <v>175</v>
      </c>
      <c r="AN22" t="s">
        <v>155</v>
      </c>
      <c r="AO22">
        <v>2</v>
      </c>
      <c r="AP22" s="28">
        <v>0.82658564814814817</v>
      </c>
      <c r="AQ22">
        <v>47.158935</v>
      </c>
      <c r="AR22">
        <v>-88.487401000000006</v>
      </c>
      <c r="AS22">
        <v>311.5</v>
      </c>
      <c r="AT22">
        <v>46.9</v>
      </c>
      <c r="AU22">
        <v>12</v>
      </c>
      <c r="AV22">
        <v>10</v>
      </c>
      <c r="AW22" t="s">
        <v>207</v>
      </c>
      <c r="AX22">
        <v>1.5430999999999999</v>
      </c>
      <c r="AY22">
        <v>1.6828000000000001</v>
      </c>
      <c r="AZ22">
        <v>2.5707</v>
      </c>
      <c r="BA22">
        <v>14.686999999999999</v>
      </c>
      <c r="BB22">
        <v>15.66</v>
      </c>
      <c r="BC22">
        <v>1.07</v>
      </c>
      <c r="BD22">
        <v>13.491</v>
      </c>
      <c r="BE22">
        <v>3127.0219999999999</v>
      </c>
      <c r="BF22">
        <v>18.725000000000001</v>
      </c>
      <c r="BG22">
        <v>5.1870000000000003</v>
      </c>
      <c r="BH22">
        <v>5.0000000000000001E-3</v>
      </c>
      <c r="BI22">
        <v>5.1920000000000002</v>
      </c>
      <c r="BJ22">
        <v>4.1829999999999998</v>
      </c>
      <c r="BK22">
        <v>4.0000000000000001E-3</v>
      </c>
      <c r="BL22">
        <v>4.1870000000000003</v>
      </c>
      <c r="BM22">
        <v>0.69340000000000002</v>
      </c>
      <c r="BQ22">
        <v>48.761000000000003</v>
      </c>
      <c r="BR22">
        <v>0.16169</v>
      </c>
      <c r="BS22">
        <v>-5</v>
      </c>
      <c r="BT22">
        <v>6.8430000000000001E-3</v>
      </c>
      <c r="BU22">
        <v>3.9512999999999998</v>
      </c>
      <c r="BW22" s="4">
        <f t="shared" si="6"/>
        <v>1.0439334599999999</v>
      </c>
      <c r="BX22" t="e">
        <v>#NAME?</v>
      </c>
      <c r="BY22" s="4">
        <f t="shared" si="7"/>
        <v>9147.0002417725791</v>
      </c>
      <c r="BZ22" s="4">
        <f t="shared" si="8"/>
        <v>54.773384877750004</v>
      </c>
      <c r="CA22" s="4">
        <f t="shared" si="9"/>
        <v>12.235891532369997</v>
      </c>
      <c r="CB22" s="4">
        <f t="shared" si="10"/>
        <v>2.0282972002259996</v>
      </c>
    </row>
    <row r="23" spans="1:80" customFormat="1" x14ac:dyDescent="0.25">
      <c r="A23" s="26">
        <v>43530</v>
      </c>
      <c r="B23" s="27">
        <v>0.61811143518518519</v>
      </c>
      <c r="C23">
        <v>14.161</v>
      </c>
      <c r="D23">
        <v>0.70350000000000001</v>
      </c>
      <c r="E23">
        <v>7035.2504040000003</v>
      </c>
      <c r="F23">
        <v>222.9</v>
      </c>
      <c r="G23">
        <v>0.2</v>
      </c>
      <c r="H23">
        <v>64.8</v>
      </c>
      <c r="J23">
        <v>0.3</v>
      </c>
      <c r="K23">
        <v>0.875</v>
      </c>
      <c r="L23">
        <v>12.390700000000001</v>
      </c>
      <c r="M23">
        <v>0.61560000000000004</v>
      </c>
      <c r="N23">
        <v>194.9922</v>
      </c>
      <c r="O23">
        <v>0.17499999999999999</v>
      </c>
      <c r="P23">
        <v>195.2</v>
      </c>
      <c r="Q23">
        <v>157.2526</v>
      </c>
      <c r="R23">
        <v>0.1411</v>
      </c>
      <c r="S23">
        <v>157.4</v>
      </c>
      <c r="T23">
        <v>64.776300000000006</v>
      </c>
      <c r="W23">
        <v>0</v>
      </c>
      <c r="X23">
        <v>0.26250000000000001</v>
      </c>
      <c r="Y23">
        <v>11.9</v>
      </c>
      <c r="Z23">
        <v>870</v>
      </c>
      <c r="AA23">
        <v>859</v>
      </c>
      <c r="AB23">
        <v>876</v>
      </c>
      <c r="AC23">
        <v>88</v>
      </c>
      <c r="AD23">
        <v>23.94</v>
      </c>
      <c r="AE23">
        <v>0.55000000000000004</v>
      </c>
      <c r="AF23">
        <v>982</v>
      </c>
      <c r="AG23">
        <v>0</v>
      </c>
      <c r="AH23">
        <v>34</v>
      </c>
      <c r="AI23">
        <v>35</v>
      </c>
      <c r="AJ23">
        <v>189</v>
      </c>
      <c r="AK23">
        <v>168</v>
      </c>
      <c r="AL23">
        <v>4.4000000000000004</v>
      </c>
      <c r="AM23">
        <v>175.4</v>
      </c>
      <c r="AN23" t="s">
        <v>155</v>
      </c>
      <c r="AO23">
        <v>2</v>
      </c>
      <c r="AP23" s="28">
        <v>0.82659722222222232</v>
      </c>
      <c r="AQ23">
        <v>47.158932999999998</v>
      </c>
      <c r="AR23">
        <v>-88.487138000000002</v>
      </c>
      <c r="AS23">
        <v>311.39999999999998</v>
      </c>
      <c r="AT23">
        <v>45.7</v>
      </c>
      <c r="AU23">
        <v>12</v>
      </c>
      <c r="AV23">
        <v>10</v>
      </c>
      <c r="AW23" t="s">
        <v>207</v>
      </c>
      <c r="AX23">
        <v>1.6</v>
      </c>
      <c r="AY23">
        <v>1</v>
      </c>
      <c r="AZ23">
        <v>2.4</v>
      </c>
      <c r="BA23">
        <v>14.686999999999999</v>
      </c>
      <c r="BB23">
        <v>14.85</v>
      </c>
      <c r="BC23">
        <v>1.01</v>
      </c>
      <c r="BD23">
        <v>14.29</v>
      </c>
      <c r="BE23">
        <v>3007.1970000000001</v>
      </c>
      <c r="BF23">
        <v>95.085999999999999</v>
      </c>
      <c r="BG23">
        <v>4.9560000000000004</v>
      </c>
      <c r="BH23">
        <v>4.0000000000000001E-3</v>
      </c>
      <c r="BI23">
        <v>4.96</v>
      </c>
      <c r="BJ23">
        <v>3.9969999999999999</v>
      </c>
      <c r="BK23">
        <v>4.0000000000000001E-3</v>
      </c>
      <c r="BL23">
        <v>4</v>
      </c>
      <c r="BM23">
        <v>0.49919999999999998</v>
      </c>
      <c r="BQ23">
        <v>46.320999999999998</v>
      </c>
      <c r="BR23">
        <v>0.10128</v>
      </c>
      <c r="BS23">
        <v>-5</v>
      </c>
      <c r="BT23">
        <v>6.1570000000000001E-3</v>
      </c>
      <c r="BU23">
        <v>2.4750299999999998</v>
      </c>
      <c r="BW23" s="4">
        <f t="shared" si="6"/>
        <v>0.65390292599999988</v>
      </c>
      <c r="BX23" t="e">
        <v>#NAME?</v>
      </c>
      <c r="BY23" s="4">
        <f t="shared" si="7"/>
        <v>5509.9809361106727</v>
      </c>
      <c r="BZ23" s="4">
        <f t="shared" si="8"/>
        <v>174.22272211997398</v>
      </c>
      <c r="CA23" s="4">
        <f t="shared" si="9"/>
        <v>7.3235620418729992</v>
      </c>
      <c r="CB23" s="4">
        <f t="shared" si="10"/>
        <v>0.91466654273279979</v>
      </c>
    </row>
    <row r="24" spans="1:80" customFormat="1" x14ac:dyDescent="0.25">
      <c r="A24" s="26">
        <v>43530</v>
      </c>
      <c r="B24" s="27">
        <v>0.61812300925925923</v>
      </c>
      <c r="C24">
        <v>13.763999999999999</v>
      </c>
      <c r="D24">
        <v>1.9255</v>
      </c>
      <c r="E24">
        <v>19255.225375999999</v>
      </c>
      <c r="F24">
        <v>208.2</v>
      </c>
      <c r="G24">
        <v>0.3</v>
      </c>
      <c r="H24">
        <v>61.9</v>
      </c>
      <c r="J24">
        <v>0.3</v>
      </c>
      <c r="K24">
        <v>0.86739999999999995</v>
      </c>
      <c r="L24">
        <v>11.9392</v>
      </c>
      <c r="M24">
        <v>1.6701999999999999</v>
      </c>
      <c r="N24">
        <v>180.62569999999999</v>
      </c>
      <c r="O24">
        <v>0.26019999999999999</v>
      </c>
      <c r="P24">
        <v>180.9</v>
      </c>
      <c r="Q24">
        <v>145.66669999999999</v>
      </c>
      <c r="R24">
        <v>0.2099</v>
      </c>
      <c r="S24">
        <v>145.9</v>
      </c>
      <c r="T24">
        <v>61.869300000000003</v>
      </c>
      <c r="W24">
        <v>0</v>
      </c>
      <c r="X24">
        <v>0.26019999999999999</v>
      </c>
      <c r="Y24">
        <v>11.9</v>
      </c>
      <c r="Z24">
        <v>871</v>
      </c>
      <c r="AA24">
        <v>860</v>
      </c>
      <c r="AB24">
        <v>877</v>
      </c>
      <c r="AC24">
        <v>88</v>
      </c>
      <c r="AD24">
        <v>23.94</v>
      </c>
      <c r="AE24">
        <v>0.55000000000000004</v>
      </c>
      <c r="AF24">
        <v>982</v>
      </c>
      <c r="AG24">
        <v>0</v>
      </c>
      <c r="AH24">
        <v>34</v>
      </c>
      <c r="AI24">
        <v>35</v>
      </c>
      <c r="AJ24">
        <v>189</v>
      </c>
      <c r="AK24">
        <v>168</v>
      </c>
      <c r="AL24">
        <v>4.3</v>
      </c>
      <c r="AM24">
        <v>175.8</v>
      </c>
      <c r="AN24" t="s">
        <v>155</v>
      </c>
      <c r="AO24">
        <v>2</v>
      </c>
      <c r="AP24" s="28">
        <v>0.82660879629629624</v>
      </c>
      <c r="AQ24">
        <v>47.158929999999998</v>
      </c>
      <c r="AR24">
        <v>-88.486895000000004</v>
      </c>
      <c r="AS24">
        <v>311.2</v>
      </c>
      <c r="AT24">
        <v>43.3</v>
      </c>
      <c r="AU24">
        <v>12</v>
      </c>
      <c r="AV24">
        <v>10</v>
      </c>
      <c r="AW24" t="s">
        <v>207</v>
      </c>
      <c r="AX24">
        <v>1.6431</v>
      </c>
      <c r="AY24">
        <v>1.0862000000000001</v>
      </c>
      <c r="AZ24">
        <v>2.4430999999999998</v>
      </c>
      <c r="BA24">
        <v>14.686999999999999</v>
      </c>
      <c r="BB24">
        <v>13.97</v>
      </c>
      <c r="BC24">
        <v>0.95</v>
      </c>
      <c r="BD24">
        <v>15.286</v>
      </c>
      <c r="BE24">
        <v>2768.9050000000002</v>
      </c>
      <c r="BF24">
        <v>246.536</v>
      </c>
      <c r="BG24">
        <v>4.3869999999999996</v>
      </c>
      <c r="BH24">
        <v>6.0000000000000001E-3</v>
      </c>
      <c r="BI24">
        <v>4.3929999999999998</v>
      </c>
      <c r="BJ24">
        <v>3.5379999999999998</v>
      </c>
      <c r="BK24">
        <v>5.0000000000000001E-3</v>
      </c>
      <c r="BL24">
        <v>3.5430000000000001</v>
      </c>
      <c r="BM24">
        <v>0.4556</v>
      </c>
      <c r="BQ24">
        <v>43.881</v>
      </c>
      <c r="BR24">
        <v>0.127002</v>
      </c>
      <c r="BS24">
        <v>-5</v>
      </c>
      <c r="BT24">
        <v>6.0000000000000001E-3</v>
      </c>
      <c r="BU24">
        <v>3.103612</v>
      </c>
      <c r="BW24" s="4">
        <f t="shared" si="6"/>
        <v>0.81997429040000003</v>
      </c>
      <c r="BX24" t="e">
        <v>#NAME?</v>
      </c>
      <c r="BY24" s="4">
        <f t="shared" si="7"/>
        <v>6361.847102831859</v>
      </c>
      <c r="BZ24" s="4">
        <f t="shared" si="8"/>
        <v>566.44209077008964</v>
      </c>
      <c r="CA24" s="4">
        <f t="shared" si="9"/>
        <v>8.1289228232168007</v>
      </c>
      <c r="CB24" s="4">
        <f t="shared" si="10"/>
        <v>1.0467883658161601</v>
      </c>
    </row>
    <row r="25" spans="1:80" customFormat="1" x14ac:dyDescent="0.25">
      <c r="A25" s="26">
        <v>43530</v>
      </c>
      <c r="B25" s="27">
        <v>0.61813458333333327</v>
      </c>
      <c r="C25">
        <v>13.288</v>
      </c>
      <c r="D25">
        <v>2.5991</v>
      </c>
      <c r="E25">
        <v>25990.906095999999</v>
      </c>
      <c r="F25">
        <v>183</v>
      </c>
      <c r="G25">
        <v>0.4</v>
      </c>
      <c r="H25">
        <v>80</v>
      </c>
      <c r="J25">
        <v>0.3</v>
      </c>
      <c r="K25">
        <v>0.86509999999999998</v>
      </c>
      <c r="L25">
        <v>11.4954</v>
      </c>
      <c r="M25">
        <v>2.2484999999999999</v>
      </c>
      <c r="N25">
        <v>158.2809</v>
      </c>
      <c r="O25">
        <v>0.34599999999999997</v>
      </c>
      <c r="P25">
        <v>158.6</v>
      </c>
      <c r="Q25">
        <v>127.6465</v>
      </c>
      <c r="R25">
        <v>0.27910000000000001</v>
      </c>
      <c r="S25">
        <v>127.9</v>
      </c>
      <c r="T25">
        <v>79.951599999999999</v>
      </c>
      <c r="W25">
        <v>0</v>
      </c>
      <c r="X25">
        <v>0.25950000000000001</v>
      </c>
      <c r="Y25">
        <v>12</v>
      </c>
      <c r="Z25">
        <v>870</v>
      </c>
      <c r="AA25">
        <v>860</v>
      </c>
      <c r="AB25">
        <v>877</v>
      </c>
      <c r="AC25">
        <v>88</v>
      </c>
      <c r="AD25">
        <v>23.94</v>
      </c>
      <c r="AE25">
        <v>0.55000000000000004</v>
      </c>
      <c r="AF25">
        <v>982</v>
      </c>
      <c r="AG25">
        <v>0</v>
      </c>
      <c r="AH25">
        <v>34</v>
      </c>
      <c r="AI25">
        <v>35</v>
      </c>
      <c r="AJ25">
        <v>189</v>
      </c>
      <c r="AK25">
        <v>168</v>
      </c>
      <c r="AL25">
        <v>4.4000000000000004</v>
      </c>
      <c r="AM25">
        <v>176</v>
      </c>
      <c r="AN25" t="s">
        <v>155</v>
      </c>
      <c r="AO25">
        <v>2</v>
      </c>
      <c r="AP25" s="28">
        <v>0.82662037037037039</v>
      </c>
      <c r="AQ25">
        <v>47.158915999999998</v>
      </c>
      <c r="AR25">
        <v>-88.486677</v>
      </c>
      <c r="AS25">
        <v>310.7</v>
      </c>
      <c r="AT25">
        <v>40</v>
      </c>
      <c r="AU25">
        <v>12</v>
      </c>
      <c r="AV25">
        <v>9</v>
      </c>
      <c r="AW25" t="s">
        <v>215</v>
      </c>
      <c r="AX25">
        <v>1.7</v>
      </c>
      <c r="AY25">
        <v>1.2862</v>
      </c>
      <c r="AZ25">
        <v>2.5430999999999999</v>
      </c>
      <c r="BA25">
        <v>14.686999999999999</v>
      </c>
      <c r="BB25">
        <v>13.72</v>
      </c>
      <c r="BC25">
        <v>0.93</v>
      </c>
      <c r="BD25">
        <v>15.590999999999999</v>
      </c>
      <c r="BE25">
        <v>2639.451</v>
      </c>
      <c r="BF25">
        <v>328.59899999999999</v>
      </c>
      <c r="BG25">
        <v>3.806</v>
      </c>
      <c r="BH25">
        <v>8.0000000000000002E-3</v>
      </c>
      <c r="BI25">
        <v>3.8140000000000001</v>
      </c>
      <c r="BJ25">
        <v>3.069</v>
      </c>
      <c r="BK25">
        <v>7.0000000000000001E-3</v>
      </c>
      <c r="BL25">
        <v>3.0760000000000001</v>
      </c>
      <c r="BM25">
        <v>0.58289999999999997</v>
      </c>
      <c r="BQ25">
        <v>43.33</v>
      </c>
      <c r="BR25">
        <v>0.148171</v>
      </c>
      <c r="BS25">
        <v>-5</v>
      </c>
      <c r="BT25">
        <v>5.1570000000000001E-3</v>
      </c>
      <c r="BU25">
        <v>3.620933</v>
      </c>
      <c r="BW25" s="4">
        <f t="shared" si="6"/>
        <v>0.95665049859999995</v>
      </c>
      <c r="BX25" t="e">
        <v>#NAME?</v>
      </c>
      <c r="BY25" s="4">
        <f t="shared" si="7"/>
        <v>7075.2508511277547</v>
      </c>
      <c r="BZ25" s="4">
        <f t="shared" si="8"/>
        <v>880.83482301044012</v>
      </c>
      <c r="CA25" s="4">
        <f t="shared" si="9"/>
        <v>8.2266898919930984</v>
      </c>
      <c r="CB25" s="4">
        <f t="shared" si="10"/>
        <v>1.56250815837171</v>
      </c>
    </row>
    <row r="26" spans="1:80" customFormat="1" x14ac:dyDescent="0.25">
      <c r="A26" s="26">
        <v>43530</v>
      </c>
      <c r="B26" s="27">
        <v>0.61814615740740742</v>
      </c>
      <c r="C26">
        <v>13.696</v>
      </c>
      <c r="D26">
        <v>2.1086</v>
      </c>
      <c r="E26">
        <v>21086.080402</v>
      </c>
      <c r="F26">
        <v>162.30000000000001</v>
      </c>
      <c r="G26">
        <v>0.5</v>
      </c>
      <c r="H26">
        <v>96.9</v>
      </c>
      <c r="J26">
        <v>0.3</v>
      </c>
      <c r="K26">
        <v>0.86629999999999996</v>
      </c>
      <c r="L26">
        <v>11.8649</v>
      </c>
      <c r="M26">
        <v>1.8267</v>
      </c>
      <c r="N26">
        <v>140.5624</v>
      </c>
      <c r="O26">
        <v>0.43309999999999998</v>
      </c>
      <c r="P26">
        <v>141</v>
      </c>
      <c r="Q26">
        <v>113.3574</v>
      </c>
      <c r="R26">
        <v>0.3493</v>
      </c>
      <c r="S26">
        <v>113.7</v>
      </c>
      <c r="T26">
        <v>96.868300000000005</v>
      </c>
      <c r="W26">
        <v>0</v>
      </c>
      <c r="X26">
        <v>0.25990000000000002</v>
      </c>
      <c r="Y26">
        <v>11.9</v>
      </c>
      <c r="Z26">
        <v>869</v>
      </c>
      <c r="AA26">
        <v>859</v>
      </c>
      <c r="AB26">
        <v>875</v>
      </c>
      <c r="AC26">
        <v>88</v>
      </c>
      <c r="AD26">
        <v>23.94</v>
      </c>
      <c r="AE26">
        <v>0.55000000000000004</v>
      </c>
      <c r="AF26">
        <v>982</v>
      </c>
      <c r="AG26">
        <v>0</v>
      </c>
      <c r="AH26">
        <v>34</v>
      </c>
      <c r="AI26">
        <v>35</v>
      </c>
      <c r="AJ26">
        <v>189</v>
      </c>
      <c r="AK26">
        <v>168</v>
      </c>
      <c r="AL26">
        <v>4.3</v>
      </c>
      <c r="AM26">
        <v>176</v>
      </c>
      <c r="AN26" t="s">
        <v>155</v>
      </c>
      <c r="AO26">
        <v>2</v>
      </c>
      <c r="AP26" s="28">
        <v>0.82663194444444443</v>
      </c>
      <c r="AQ26">
        <v>47.158890999999997</v>
      </c>
      <c r="AR26">
        <v>-88.486469999999997</v>
      </c>
      <c r="AS26">
        <v>310.3</v>
      </c>
      <c r="AT26">
        <v>37.700000000000003</v>
      </c>
      <c r="AU26">
        <v>12</v>
      </c>
      <c r="AV26">
        <v>8</v>
      </c>
      <c r="AW26" t="s">
        <v>210</v>
      </c>
      <c r="AX26">
        <v>1.8291710000000001</v>
      </c>
      <c r="AY26">
        <v>1.2277720000000001</v>
      </c>
      <c r="AZ26">
        <v>2.6861139999999999</v>
      </c>
      <c r="BA26">
        <v>14.686999999999999</v>
      </c>
      <c r="BB26">
        <v>13.85</v>
      </c>
      <c r="BC26">
        <v>0.94</v>
      </c>
      <c r="BD26">
        <v>15.433999999999999</v>
      </c>
      <c r="BE26">
        <v>2734.41</v>
      </c>
      <c r="BF26">
        <v>267.94200000000001</v>
      </c>
      <c r="BG26">
        <v>3.3919999999999999</v>
      </c>
      <c r="BH26">
        <v>0.01</v>
      </c>
      <c r="BI26">
        <v>3.403</v>
      </c>
      <c r="BJ26">
        <v>2.7360000000000002</v>
      </c>
      <c r="BK26">
        <v>8.0000000000000002E-3</v>
      </c>
      <c r="BL26">
        <v>2.7440000000000002</v>
      </c>
      <c r="BM26">
        <v>0.70889999999999997</v>
      </c>
      <c r="BQ26">
        <v>43.55</v>
      </c>
      <c r="BR26">
        <v>0.11812300000000001</v>
      </c>
      <c r="BS26">
        <v>-5</v>
      </c>
      <c r="BT26">
        <v>5.8430000000000001E-3</v>
      </c>
      <c r="BU26">
        <v>2.8866309999999999</v>
      </c>
      <c r="BW26" s="4">
        <f t="shared" si="6"/>
        <v>0.7626479102</v>
      </c>
      <c r="BX26" t="e">
        <v>#NAME?</v>
      </c>
      <c r="BY26" s="4">
        <f t="shared" si="7"/>
        <v>5843.3601476072126</v>
      </c>
      <c r="BZ26" s="4">
        <f t="shared" si="8"/>
        <v>572.58480062250055</v>
      </c>
      <c r="CA26" s="4">
        <f t="shared" si="9"/>
        <v>5.8467579345648</v>
      </c>
      <c r="CB26" s="4">
        <f t="shared" si="10"/>
        <v>1.5149001095807697</v>
      </c>
    </row>
    <row r="27" spans="1:80" customFormat="1" x14ac:dyDescent="0.25">
      <c r="A27" s="26">
        <v>43530</v>
      </c>
      <c r="B27" s="27">
        <v>0.61815773148148145</v>
      </c>
      <c r="C27">
        <v>13.952999999999999</v>
      </c>
      <c r="D27">
        <v>1.4182999999999999</v>
      </c>
      <c r="E27">
        <v>14183.253011999999</v>
      </c>
      <c r="F27">
        <v>148.4</v>
      </c>
      <c r="G27">
        <v>0.5</v>
      </c>
      <c r="H27">
        <v>104.7</v>
      </c>
      <c r="J27">
        <v>0.3</v>
      </c>
      <c r="K27">
        <v>0.87039999999999995</v>
      </c>
      <c r="L27">
        <v>12.143700000000001</v>
      </c>
      <c r="M27">
        <v>1.2344999999999999</v>
      </c>
      <c r="N27">
        <v>129.2029</v>
      </c>
      <c r="O27">
        <v>0.43519999999999998</v>
      </c>
      <c r="P27">
        <v>129.6</v>
      </c>
      <c r="Q27">
        <v>104.1965</v>
      </c>
      <c r="R27">
        <v>0.35099999999999998</v>
      </c>
      <c r="S27">
        <v>104.5</v>
      </c>
      <c r="T27">
        <v>104.673</v>
      </c>
      <c r="W27">
        <v>0</v>
      </c>
      <c r="X27">
        <v>0.2611</v>
      </c>
      <c r="Y27">
        <v>11.9</v>
      </c>
      <c r="Z27">
        <v>869</v>
      </c>
      <c r="AA27">
        <v>858</v>
      </c>
      <c r="AB27">
        <v>875</v>
      </c>
      <c r="AC27">
        <v>88</v>
      </c>
      <c r="AD27">
        <v>23.94</v>
      </c>
      <c r="AE27">
        <v>0.55000000000000004</v>
      </c>
      <c r="AF27">
        <v>982</v>
      </c>
      <c r="AG27">
        <v>0</v>
      </c>
      <c r="AH27">
        <v>34</v>
      </c>
      <c r="AI27">
        <v>35</v>
      </c>
      <c r="AJ27">
        <v>189</v>
      </c>
      <c r="AK27">
        <v>168</v>
      </c>
      <c r="AL27">
        <v>4.4000000000000004</v>
      </c>
      <c r="AM27">
        <v>176</v>
      </c>
      <c r="AN27" t="s">
        <v>155</v>
      </c>
      <c r="AO27">
        <v>2</v>
      </c>
      <c r="AP27" s="28">
        <v>0.82664351851851858</v>
      </c>
      <c r="AQ27">
        <v>47.158853999999998</v>
      </c>
      <c r="AR27">
        <v>-88.486268999999993</v>
      </c>
      <c r="AS27">
        <v>310</v>
      </c>
      <c r="AT27">
        <v>36.4</v>
      </c>
      <c r="AU27">
        <v>12</v>
      </c>
      <c r="AV27">
        <v>8</v>
      </c>
      <c r="AW27" t="s">
        <v>210</v>
      </c>
      <c r="AX27">
        <v>1.9139139999999999</v>
      </c>
      <c r="AY27">
        <v>1</v>
      </c>
      <c r="AZ27">
        <v>2.4556559999999998</v>
      </c>
      <c r="BA27">
        <v>14.686999999999999</v>
      </c>
      <c r="BB27">
        <v>14.3</v>
      </c>
      <c r="BC27">
        <v>0.97</v>
      </c>
      <c r="BD27">
        <v>14.895</v>
      </c>
      <c r="BE27">
        <v>2864.2359999999999</v>
      </c>
      <c r="BF27">
        <v>185.315</v>
      </c>
      <c r="BG27">
        <v>3.1909999999999998</v>
      </c>
      <c r="BH27">
        <v>1.0999999999999999E-2</v>
      </c>
      <c r="BI27">
        <v>3.202</v>
      </c>
      <c r="BJ27">
        <v>2.5739999999999998</v>
      </c>
      <c r="BK27">
        <v>8.9999999999999993E-3</v>
      </c>
      <c r="BL27">
        <v>2.5819999999999999</v>
      </c>
      <c r="BM27">
        <v>0.78400000000000003</v>
      </c>
      <c r="BQ27">
        <v>44.779000000000003</v>
      </c>
      <c r="BR27">
        <v>0.13223199999999999</v>
      </c>
      <c r="BS27">
        <v>-5</v>
      </c>
      <c r="BT27">
        <v>5.1570000000000001E-3</v>
      </c>
      <c r="BU27">
        <v>3.2314189999999998</v>
      </c>
      <c r="BW27" s="4">
        <f t="shared" si="6"/>
        <v>0.8537408997999999</v>
      </c>
      <c r="BX27" t="e">
        <v>#NAME?</v>
      </c>
      <c r="BY27" s="4">
        <f t="shared" si="7"/>
        <v>6851.8811708434241</v>
      </c>
      <c r="BZ27" s="4">
        <f t="shared" si="8"/>
        <v>443.31415399249545</v>
      </c>
      <c r="CA27" s="4">
        <f t="shared" si="9"/>
        <v>6.1575729561917987</v>
      </c>
      <c r="CB27" s="4">
        <f t="shared" si="10"/>
        <v>1.8755000767887999</v>
      </c>
    </row>
    <row r="28" spans="1:80" customFormat="1" x14ac:dyDescent="0.25">
      <c r="A28" s="26">
        <v>43530</v>
      </c>
      <c r="B28" s="27">
        <v>0.6181693055555556</v>
      </c>
      <c r="C28">
        <v>13.94</v>
      </c>
      <c r="D28">
        <v>0.75139999999999996</v>
      </c>
      <c r="E28">
        <v>7513.7177279999996</v>
      </c>
      <c r="F28">
        <v>139.19999999999999</v>
      </c>
      <c r="G28">
        <v>0.5</v>
      </c>
      <c r="H28">
        <v>104.2</v>
      </c>
      <c r="J28">
        <v>0.3</v>
      </c>
      <c r="K28">
        <v>0.87619999999999998</v>
      </c>
      <c r="L28">
        <v>12.2136</v>
      </c>
      <c r="M28">
        <v>0.6583</v>
      </c>
      <c r="N28">
        <v>121.9474</v>
      </c>
      <c r="O28">
        <v>0.43809999999999999</v>
      </c>
      <c r="P28">
        <v>122.4</v>
      </c>
      <c r="Q28">
        <v>98.345299999999995</v>
      </c>
      <c r="R28">
        <v>0.3533</v>
      </c>
      <c r="S28">
        <v>98.7</v>
      </c>
      <c r="T28">
        <v>104.2448</v>
      </c>
      <c r="W28">
        <v>0</v>
      </c>
      <c r="X28">
        <v>0.26290000000000002</v>
      </c>
      <c r="Y28">
        <v>11.9</v>
      </c>
      <c r="Z28">
        <v>874</v>
      </c>
      <c r="AA28">
        <v>863</v>
      </c>
      <c r="AB28">
        <v>879</v>
      </c>
      <c r="AC28">
        <v>88</v>
      </c>
      <c r="AD28">
        <v>23.94</v>
      </c>
      <c r="AE28">
        <v>0.55000000000000004</v>
      </c>
      <c r="AF28">
        <v>982</v>
      </c>
      <c r="AG28">
        <v>0</v>
      </c>
      <c r="AH28">
        <v>34</v>
      </c>
      <c r="AI28">
        <v>35</v>
      </c>
      <c r="AJ28">
        <v>189</v>
      </c>
      <c r="AK28">
        <v>168</v>
      </c>
      <c r="AL28">
        <v>4.4000000000000004</v>
      </c>
      <c r="AM28">
        <v>175.7</v>
      </c>
      <c r="AN28" t="s">
        <v>155</v>
      </c>
      <c r="AO28">
        <v>2</v>
      </c>
      <c r="AP28" s="28">
        <v>0.82665509259259251</v>
      </c>
      <c r="AQ28">
        <v>47.158800999999997</v>
      </c>
      <c r="AR28">
        <v>-88.486086</v>
      </c>
      <c r="AS28">
        <v>309.8</v>
      </c>
      <c r="AT28">
        <v>34.799999999999997</v>
      </c>
      <c r="AU28">
        <v>12</v>
      </c>
      <c r="AV28">
        <v>8</v>
      </c>
      <c r="AW28" t="s">
        <v>210</v>
      </c>
      <c r="AX28">
        <v>1.8</v>
      </c>
      <c r="AY28">
        <v>1</v>
      </c>
      <c r="AZ28">
        <v>2</v>
      </c>
      <c r="BA28">
        <v>14.686999999999999</v>
      </c>
      <c r="BB28">
        <v>15.01</v>
      </c>
      <c r="BC28">
        <v>1.02</v>
      </c>
      <c r="BD28">
        <v>14.131</v>
      </c>
      <c r="BE28">
        <v>2994.3049999999998</v>
      </c>
      <c r="BF28">
        <v>102.726</v>
      </c>
      <c r="BG28">
        <v>3.1309999999999998</v>
      </c>
      <c r="BH28">
        <v>1.0999999999999999E-2</v>
      </c>
      <c r="BI28">
        <v>3.1419999999999999</v>
      </c>
      <c r="BJ28">
        <v>2.5249999999999999</v>
      </c>
      <c r="BK28">
        <v>8.9999999999999993E-3</v>
      </c>
      <c r="BL28">
        <v>2.5339999999999998</v>
      </c>
      <c r="BM28">
        <v>0.81159999999999999</v>
      </c>
      <c r="BQ28">
        <v>46.856000000000002</v>
      </c>
      <c r="BR28">
        <v>0.18742300000000001</v>
      </c>
      <c r="BS28">
        <v>-5</v>
      </c>
      <c r="BT28">
        <v>5.0000000000000001E-3</v>
      </c>
      <c r="BU28">
        <v>4.5801499999999997</v>
      </c>
      <c r="BW28" s="4">
        <f t="shared" si="6"/>
        <v>1.21007563</v>
      </c>
      <c r="BX28" t="e">
        <v>#NAME?</v>
      </c>
      <c r="BY28" s="4">
        <f t="shared" si="7"/>
        <v>10152.745183668723</v>
      </c>
      <c r="BZ28" s="4">
        <f t="shared" si="8"/>
        <v>348.31151193266999</v>
      </c>
      <c r="CA28" s="4">
        <f t="shared" si="9"/>
        <v>8.5614797386249979</v>
      </c>
      <c r="CB28" s="4">
        <f t="shared" si="10"/>
        <v>2.7518799825219995</v>
      </c>
    </row>
    <row r="29" spans="1:80" customFormat="1" x14ac:dyDescent="0.25">
      <c r="A29" s="26">
        <v>43530</v>
      </c>
      <c r="B29" s="27">
        <v>0.61818087962962964</v>
      </c>
      <c r="C29">
        <v>13.737</v>
      </c>
      <c r="D29">
        <v>2.2583000000000002</v>
      </c>
      <c r="E29">
        <v>22582.524116000001</v>
      </c>
      <c r="F29">
        <v>139.9</v>
      </c>
      <c r="G29">
        <v>0.5</v>
      </c>
      <c r="H29">
        <v>79.5</v>
      </c>
      <c r="J29">
        <v>0.28999999999999998</v>
      </c>
      <c r="K29">
        <v>0.86470000000000002</v>
      </c>
      <c r="L29">
        <v>11.879300000000001</v>
      </c>
      <c r="M29">
        <v>1.9528000000000001</v>
      </c>
      <c r="N29">
        <v>120.9499</v>
      </c>
      <c r="O29">
        <v>0.43240000000000001</v>
      </c>
      <c r="P29">
        <v>121.4</v>
      </c>
      <c r="Q29">
        <v>97.540700000000001</v>
      </c>
      <c r="R29">
        <v>0.34870000000000001</v>
      </c>
      <c r="S29">
        <v>97.9</v>
      </c>
      <c r="T29">
        <v>79.499200000000002</v>
      </c>
      <c r="W29">
        <v>0</v>
      </c>
      <c r="X29">
        <v>0.25019999999999998</v>
      </c>
      <c r="Y29">
        <v>11.9</v>
      </c>
      <c r="Z29">
        <v>876</v>
      </c>
      <c r="AA29">
        <v>865</v>
      </c>
      <c r="AB29">
        <v>879</v>
      </c>
      <c r="AC29">
        <v>88</v>
      </c>
      <c r="AD29">
        <v>23.94</v>
      </c>
      <c r="AE29">
        <v>0.55000000000000004</v>
      </c>
      <c r="AF29">
        <v>982</v>
      </c>
      <c r="AG29">
        <v>0</v>
      </c>
      <c r="AH29">
        <v>34</v>
      </c>
      <c r="AI29">
        <v>35.843000000000004</v>
      </c>
      <c r="AJ29">
        <v>189</v>
      </c>
      <c r="AK29">
        <v>168</v>
      </c>
      <c r="AL29">
        <v>4.4000000000000004</v>
      </c>
      <c r="AM29">
        <v>174.9</v>
      </c>
      <c r="AN29" t="s">
        <v>155</v>
      </c>
      <c r="AO29">
        <v>2</v>
      </c>
      <c r="AP29" s="28">
        <v>0.82666666666666666</v>
      </c>
      <c r="AQ29">
        <v>47.158738</v>
      </c>
      <c r="AR29">
        <v>-88.485926000000006</v>
      </c>
      <c r="AS29">
        <v>309.60000000000002</v>
      </c>
      <c r="AT29">
        <v>32.700000000000003</v>
      </c>
      <c r="AU29">
        <v>12</v>
      </c>
      <c r="AV29">
        <v>5</v>
      </c>
      <c r="AW29" t="s">
        <v>216</v>
      </c>
      <c r="AX29">
        <v>1.8862000000000001</v>
      </c>
      <c r="AY29">
        <v>1</v>
      </c>
      <c r="AZ29">
        <v>2.1293000000000002</v>
      </c>
      <c r="BA29">
        <v>14.686999999999999</v>
      </c>
      <c r="BB29">
        <v>13.68</v>
      </c>
      <c r="BC29">
        <v>0.93</v>
      </c>
      <c r="BD29">
        <v>15.641</v>
      </c>
      <c r="BE29">
        <v>2710.194</v>
      </c>
      <c r="BF29">
        <v>283.56</v>
      </c>
      <c r="BG29">
        <v>2.89</v>
      </c>
      <c r="BH29">
        <v>0.01</v>
      </c>
      <c r="BI29">
        <v>2.9</v>
      </c>
      <c r="BJ29">
        <v>2.33</v>
      </c>
      <c r="BK29">
        <v>8.0000000000000002E-3</v>
      </c>
      <c r="BL29">
        <v>2.339</v>
      </c>
      <c r="BM29">
        <v>0.57589999999999997</v>
      </c>
      <c r="BQ29">
        <v>41.508000000000003</v>
      </c>
      <c r="BR29">
        <v>0.18182599999999999</v>
      </c>
      <c r="BS29">
        <v>-5</v>
      </c>
      <c r="BT29">
        <v>5.8430000000000001E-3</v>
      </c>
      <c r="BU29">
        <v>4.4433730000000002</v>
      </c>
      <c r="BW29" s="4">
        <f t="shared" si="6"/>
        <v>1.1739391466</v>
      </c>
      <c r="BX29" t="e">
        <v>#NAME?</v>
      </c>
      <c r="BY29" s="4">
        <f t="shared" si="7"/>
        <v>8914.9908256811887</v>
      </c>
      <c r="BZ29" s="4">
        <f t="shared" si="8"/>
        <v>932.75049628556394</v>
      </c>
      <c r="CA29" s="4">
        <f t="shared" si="9"/>
        <v>7.6643696443269995</v>
      </c>
      <c r="CB29" s="4">
        <f t="shared" si="10"/>
        <v>1.8943821794712099</v>
      </c>
    </row>
    <row r="30" spans="1:80" customFormat="1" x14ac:dyDescent="0.25">
      <c r="A30" s="26">
        <v>43530</v>
      </c>
      <c r="B30" s="27">
        <v>0.61819245370370368</v>
      </c>
      <c r="C30">
        <v>13.675000000000001</v>
      </c>
      <c r="D30">
        <v>2.1171000000000002</v>
      </c>
      <c r="E30">
        <v>21170.643521999998</v>
      </c>
      <c r="F30">
        <v>157</v>
      </c>
      <c r="G30">
        <v>0.5</v>
      </c>
      <c r="H30">
        <v>65.099999999999994</v>
      </c>
      <c r="J30">
        <v>0.2</v>
      </c>
      <c r="K30">
        <v>0.86639999999999995</v>
      </c>
      <c r="L30">
        <v>11.8489</v>
      </c>
      <c r="M30">
        <v>1.8343</v>
      </c>
      <c r="N30">
        <v>136.00120000000001</v>
      </c>
      <c r="O30">
        <v>0.43319999999999997</v>
      </c>
      <c r="P30">
        <v>136.4</v>
      </c>
      <c r="Q30">
        <v>109.679</v>
      </c>
      <c r="R30">
        <v>0.34939999999999999</v>
      </c>
      <c r="S30">
        <v>110</v>
      </c>
      <c r="T30">
        <v>65.125</v>
      </c>
      <c r="W30">
        <v>0</v>
      </c>
      <c r="X30">
        <v>0.17330000000000001</v>
      </c>
      <c r="Y30">
        <v>12</v>
      </c>
      <c r="Z30">
        <v>870</v>
      </c>
      <c r="AA30">
        <v>859</v>
      </c>
      <c r="AB30">
        <v>875</v>
      </c>
      <c r="AC30">
        <v>88</v>
      </c>
      <c r="AD30">
        <v>23.94</v>
      </c>
      <c r="AE30">
        <v>0.55000000000000004</v>
      </c>
      <c r="AF30">
        <v>982</v>
      </c>
      <c r="AG30">
        <v>0</v>
      </c>
      <c r="AH30">
        <v>34</v>
      </c>
      <c r="AI30">
        <v>35.156999999999996</v>
      </c>
      <c r="AJ30">
        <v>189</v>
      </c>
      <c r="AK30">
        <v>168</v>
      </c>
      <c r="AL30">
        <v>4.4000000000000004</v>
      </c>
      <c r="AM30">
        <v>174.2</v>
      </c>
      <c r="AN30" t="s">
        <v>155</v>
      </c>
      <c r="AO30">
        <v>2</v>
      </c>
      <c r="AP30" s="28">
        <v>0.82667824074074081</v>
      </c>
      <c r="AQ30">
        <v>47.158678000000002</v>
      </c>
      <c r="AR30">
        <v>-88.485771</v>
      </c>
      <c r="AS30">
        <v>309.5</v>
      </c>
      <c r="AT30">
        <v>31.3</v>
      </c>
      <c r="AU30">
        <v>12</v>
      </c>
      <c r="AV30">
        <v>5</v>
      </c>
      <c r="AW30" t="s">
        <v>216</v>
      </c>
      <c r="AX30">
        <v>2.0861999999999998</v>
      </c>
      <c r="AY30">
        <v>1</v>
      </c>
      <c r="AZ30">
        <v>2.3862000000000001</v>
      </c>
      <c r="BA30">
        <v>14.686999999999999</v>
      </c>
      <c r="BB30">
        <v>13.86</v>
      </c>
      <c r="BC30">
        <v>0.94</v>
      </c>
      <c r="BD30">
        <v>15.414999999999999</v>
      </c>
      <c r="BE30">
        <v>2733.0349999999999</v>
      </c>
      <c r="BF30">
        <v>269.28699999999998</v>
      </c>
      <c r="BG30">
        <v>3.2850000000000001</v>
      </c>
      <c r="BH30">
        <v>0.01</v>
      </c>
      <c r="BI30">
        <v>3.2959999999999998</v>
      </c>
      <c r="BJ30">
        <v>2.649</v>
      </c>
      <c r="BK30">
        <v>8.0000000000000002E-3</v>
      </c>
      <c r="BL30">
        <v>2.6579999999999999</v>
      </c>
      <c r="BM30">
        <v>0.47699999999999998</v>
      </c>
      <c r="BQ30">
        <v>29.062000000000001</v>
      </c>
      <c r="BR30">
        <v>0.13516400000000001</v>
      </c>
      <c r="BS30">
        <v>-5</v>
      </c>
      <c r="BT30">
        <v>5.1570000000000001E-3</v>
      </c>
      <c r="BU30">
        <v>3.3030710000000001</v>
      </c>
      <c r="BW30" s="4">
        <f t="shared" si="6"/>
        <v>0.87267135819999997</v>
      </c>
      <c r="BX30" t="e">
        <v>#NAME?</v>
      </c>
      <c r="BY30" s="4">
        <f t="shared" si="7"/>
        <v>6682.9906239540451</v>
      </c>
      <c r="BZ30" s="4">
        <f t="shared" si="8"/>
        <v>658.47766170309308</v>
      </c>
      <c r="CA30" s="4">
        <f t="shared" si="9"/>
        <v>6.4775029089837002</v>
      </c>
      <c r="CB30" s="4">
        <f t="shared" si="10"/>
        <v>1.1663906710401</v>
      </c>
    </row>
    <row r="31" spans="1:80" customFormat="1" x14ac:dyDescent="0.25">
      <c r="A31" s="26">
        <v>43530</v>
      </c>
      <c r="B31" s="27">
        <v>0.61820402777777772</v>
      </c>
      <c r="C31">
        <v>14.191000000000001</v>
      </c>
      <c r="D31">
        <v>1.5330999999999999</v>
      </c>
      <c r="E31">
        <v>15331.356073000001</v>
      </c>
      <c r="F31">
        <v>158.5</v>
      </c>
      <c r="G31">
        <v>0.5</v>
      </c>
      <c r="H31">
        <v>55.3</v>
      </c>
      <c r="J31">
        <v>0.2</v>
      </c>
      <c r="K31">
        <v>0.86770000000000003</v>
      </c>
      <c r="L31">
        <v>12.3125</v>
      </c>
      <c r="M31">
        <v>1.3302</v>
      </c>
      <c r="N31">
        <v>137.4931</v>
      </c>
      <c r="O31">
        <v>0.43380000000000002</v>
      </c>
      <c r="P31">
        <v>137.9</v>
      </c>
      <c r="Q31">
        <v>110.88209999999999</v>
      </c>
      <c r="R31">
        <v>0.34989999999999999</v>
      </c>
      <c r="S31">
        <v>111.2</v>
      </c>
      <c r="T31">
        <v>55.2605</v>
      </c>
      <c r="W31">
        <v>0</v>
      </c>
      <c r="X31">
        <v>0.17349999999999999</v>
      </c>
      <c r="Y31">
        <v>11.9</v>
      </c>
      <c r="Z31">
        <v>872</v>
      </c>
      <c r="AA31">
        <v>861</v>
      </c>
      <c r="AB31">
        <v>877</v>
      </c>
      <c r="AC31">
        <v>88</v>
      </c>
      <c r="AD31">
        <v>23.94</v>
      </c>
      <c r="AE31">
        <v>0.55000000000000004</v>
      </c>
      <c r="AF31">
        <v>982</v>
      </c>
      <c r="AG31">
        <v>0</v>
      </c>
      <c r="AH31">
        <v>34</v>
      </c>
      <c r="AI31">
        <v>35</v>
      </c>
      <c r="AJ31">
        <v>189</v>
      </c>
      <c r="AK31">
        <v>168</v>
      </c>
      <c r="AL31">
        <v>4.4000000000000004</v>
      </c>
      <c r="AM31">
        <v>174.3</v>
      </c>
      <c r="AN31" t="s">
        <v>155</v>
      </c>
      <c r="AO31">
        <v>2</v>
      </c>
      <c r="AP31" s="28">
        <v>0.82668981481481474</v>
      </c>
      <c r="AQ31">
        <v>47.158619999999999</v>
      </c>
      <c r="AR31">
        <v>-88.485609999999994</v>
      </c>
      <c r="AS31">
        <v>309.39999999999998</v>
      </c>
      <c r="AT31">
        <v>31</v>
      </c>
      <c r="AU31">
        <v>12</v>
      </c>
      <c r="AV31">
        <v>5</v>
      </c>
      <c r="AW31" t="s">
        <v>216</v>
      </c>
      <c r="AX31">
        <v>1.8552</v>
      </c>
      <c r="AY31">
        <v>1.0430999999999999</v>
      </c>
      <c r="AZ31">
        <v>2.5</v>
      </c>
      <c r="BA31">
        <v>14.686999999999999</v>
      </c>
      <c r="BB31">
        <v>13.99</v>
      </c>
      <c r="BC31">
        <v>0.95</v>
      </c>
      <c r="BD31">
        <v>15.253</v>
      </c>
      <c r="BE31">
        <v>2848.64</v>
      </c>
      <c r="BF31">
        <v>195.88200000000001</v>
      </c>
      <c r="BG31">
        <v>3.331</v>
      </c>
      <c r="BH31">
        <v>1.0999999999999999E-2</v>
      </c>
      <c r="BI31">
        <v>3.3420000000000001</v>
      </c>
      <c r="BJ31">
        <v>2.6869999999999998</v>
      </c>
      <c r="BK31">
        <v>8.0000000000000002E-3</v>
      </c>
      <c r="BL31">
        <v>2.6949999999999998</v>
      </c>
      <c r="BM31">
        <v>0.40600000000000003</v>
      </c>
      <c r="BQ31">
        <v>29.192</v>
      </c>
      <c r="BR31">
        <v>0.17083599999999999</v>
      </c>
      <c r="BS31">
        <v>-5</v>
      </c>
      <c r="BT31">
        <v>5.8430000000000001E-3</v>
      </c>
      <c r="BU31">
        <v>4.174804</v>
      </c>
      <c r="BW31" s="4">
        <f t="shared" si="6"/>
        <v>1.1029832168</v>
      </c>
      <c r="BX31" t="e">
        <v>#NAME?</v>
      </c>
      <c r="BY31" s="4">
        <f t="shared" si="7"/>
        <v>8804.0278673543671</v>
      </c>
      <c r="BZ31" s="4">
        <f t="shared" si="8"/>
        <v>605.39435896185842</v>
      </c>
      <c r="CA31" s="4">
        <f t="shared" si="9"/>
        <v>8.3044620870243993</v>
      </c>
      <c r="CB31" s="4">
        <f t="shared" si="10"/>
        <v>1.2547866048872001</v>
      </c>
    </row>
    <row r="32" spans="1:80" customFormat="1" x14ac:dyDescent="0.25">
      <c r="A32" s="26">
        <v>43530</v>
      </c>
      <c r="B32" s="27">
        <v>0.61821560185185187</v>
      </c>
      <c r="C32">
        <v>13.090999999999999</v>
      </c>
      <c r="D32">
        <v>2.6030000000000002</v>
      </c>
      <c r="E32">
        <v>26030.084245999999</v>
      </c>
      <c r="F32">
        <v>139.30000000000001</v>
      </c>
      <c r="G32">
        <v>0.5</v>
      </c>
      <c r="H32">
        <v>55</v>
      </c>
      <c r="J32">
        <v>0.14000000000000001</v>
      </c>
      <c r="K32">
        <v>0.86660000000000004</v>
      </c>
      <c r="L32">
        <v>11.344200000000001</v>
      </c>
      <c r="M32">
        <v>2.2557</v>
      </c>
      <c r="N32">
        <v>120.73180000000001</v>
      </c>
      <c r="O32">
        <v>0.43330000000000002</v>
      </c>
      <c r="P32">
        <v>121.2</v>
      </c>
      <c r="Q32">
        <v>97.364900000000006</v>
      </c>
      <c r="R32">
        <v>0.34939999999999999</v>
      </c>
      <c r="S32">
        <v>97.7</v>
      </c>
      <c r="T32">
        <v>55.027299999999997</v>
      </c>
      <c r="W32">
        <v>0</v>
      </c>
      <c r="X32">
        <v>0.1182</v>
      </c>
      <c r="Y32">
        <v>11.9</v>
      </c>
      <c r="Z32">
        <v>873</v>
      </c>
      <c r="AA32">
        <v>862</v>
      </c>
      <c r="AB32">
        <v>877</v>
      </c>
      <c r="AC32">
        <v>88</v>
      </c>
      <c r="AD32">
        <v>23.94</v>
      </c>
      <c r="AE32">
        <v>0.55000000000000004</v>
      </c>
      <c r="AF32">
        <v>982</v>
      </c>
      <c r="AG32">
        <v>0</v>
      </c>
      <c r="AH32">
        <v>34</v>
      </c>
      <c r="AI32">
        <v>35</v>
      </c>
      <c r="AJ32">
        <v>189</v>
      </c>
      <c r="AK32">
        <v>168</v>
      </c>
      <c r="AL32">
        <v>4.4000000000000004</v>
      </c>
      <c r="AM32">
        <v>174.6</v>
      </c>
      <c r="AN32" t="s">
        <v>155</v>
      </c>
      <c r="AO32">
        <v>2</v>
      </c>
      <c r="AP32" s="28">
        <v>0.82670138888888889</v>
      </c>
      <c r="AQ32">
        <v>47.158574999999999</v>
      </c>
      <c r="AR32">
        <v>-88.485454000000004</v>
      </c>
      <c r="AS32">
        <v>309.39999999999998</v>
      </c>
      <c r="AT32">
        <v>29.7</v>
      </c>
      <c r="AU32">
        <v>12</v>
      </c>
      <c r="AV32">
        <v>8</v>
      </c>
      <c r="AW32" t="s">
        <v>210</v>
      </c>
      <c r="AX32">
        <v>1.4</v>
      </c>
      <c r="AY32">
        <v>1.1000000000000001</v>
      </c>
      <c r="AZ32">
        <v>2.5</v>
      </c>
      <c r="BA32">
        <v>14.686999999999999</v>
      </c>
      <c r="BB32">
        <v>13.88</v>
      </c>
      <c r="BC32">
        <v>0.94</v>
      </c>
      <c r="BD32">
        <v>15.395</v>
      </c>
      <c r="BE32">
        <v>2632.8620000000001</v>
      </c>
      <c r="BF32">
        <v>333.21</v>
      </c>
      <c r="BG32">
        <v>2.9340000000000002</v>
      </c>
      <c r="BH32">
        <v>1.0999999999999999E-2</v>
      </c>
      <c r="BI32">
        <v>2.9449999999999998</v>
      </c>
      <c r="BJ32">
        <v>2.3660000000000001</v>
      </c>
      <c r="BK32">
        <v>8.0000000000000002E-3</v>
      </c>
      <c r="BL32">
        <v>2.375</v>
      </c>
      <c r="BM32">
        <v>0.40560000000000002</v>
      </c>
      <c r="BQ32">
        <v>19.952000000000002</v>
      </c>
      <c r="BR32">
        <v>0.184058</v>
      </c>
      <c r="BS32">
        <v>-5</v>
      </c>
      <c r="BT32">
        <v>5.1570000000000001E-3</v>
      </c>
      <c r="BU32">
        <v>4.4979170000000002</v>
      </c>
      <c r="BW32" s="4">
        <f t="shared" si="6"/>
        <v>1.1883496713999999</v>
      </c>
      <c r="BX32" t="e">
        <v>#NAME?</v>
      </c>
      <c r="BY32" s="4">
        <f t="shared" si="7"/>
        <v>8766.924832280496</v>
      </c>
      <c r="BZ32" s="4">
        <f t="shared" si="8"/>
        <v>1109.525308718871</v>
      </c>
      <c r="CA32" s="4">
        <f t="shared" si="9"/>
        <v>7.8783256217666002</v>
      </c>
      <c r="CB32" s="4">
        <f t="shared" si="10"/>
        <v>1.35057010658856</v>
      </c>
    </row>
    <row r="33" spans="1:80" customFormat="1" x14ac:dyDescent="0.25">
      <c r="A33" s="26">
        <v>43530</v>
      </c>
      <c r="B33" s="27">
        <v>0.61822717592592591</v>
      </c>
      <c r="C33">
        <v>11.967000000000001</v>
      </c>
      <c r="D33">
        <v>5.6755000000000004</v>
      </c>
      <c r="E33">
        <v>56754.834436999998</v>
      </c>
      <c r="F33">
        <v>121.6</v>
      </c>
      <c r="G33">
        <v>0.6</v>
      </c>
      <c r="H33">
        <v>66.900000000000006</v>
      </c>
      <c r="J33">
        <v>0.1</v>
      </c>
      <c r="K33">
        <v>0.84770000000000001</v>
      </c>
      <c r="L33">
        <v>10.144</v>
      </c>
      <c r="M33">
        <v>4.8108000000000004</v>
      </c>
      <c r="N33">
        <v>103.06910000000001</v>
      </c>
      <c r="O33">
        <v>0.48680000000000001</v>
      </c>
      <c r="P33">
        <v>103.6</v>
      </c>
      <c r="Q33">
        <v>83.120699999999999</v>
      </c>
      <c r="R33">
        <v>0.3926</v>
      </c>
      <c r="S33">
        <v>83.5</v>
      </c>
      <c r="T33">
        <v>66.8767</v>
      </c>
      <c r="W33">
        <v>0</v>
      </c>
      <c r="X33">
        <v>8.48E-2</v>
      </c>
      <c r="Y33">
        <v>12</v>
      </c>
      <c r="Z33">
        <v>869</v>
      </c>
      <c r="AA33">
        <v>858</v>
      </c>
      <c r="AB33">
        <v>874</v>
      </c>
      <c r="AC33">
        <v>88</v>
      </c>
      <c r="AD33">
        <v>23.94</v>
      </c>
      <c r="AE33">
        <v>0.55000000000000004</v>
      </c>
      <c r="AF33">
        <v>982</v>
      </c>
      <c r="AG33">
        <v>0</v>
      </c>
      <c r="AH33">
        <v>34</v>
      </c>
      <c r="AI33">
        <v>35</v>
      </c>
      <c r="AJ33">
        <v>189.8</v>
      </c>
      <c r="AK33">
        <v>168</v>
      </c>
      <c r="AL33">
        <v>4.4000000000000004</v>
      </c>
      <c r="AM33">
        <v>175</v>
      </c>
      <c r="AN33" t="s">
        <v>155</v>
      </c>
      <c r="AO33">
        <v>2</v>
      </c>
      <c r="AP33" s="28">
        <v>0.82671296296296293</v>
      </c>
      <c r="AQ33">
        <v>47.158544999999997</v>
      </c>
      <c r="AR33">
        <v>-88.485302000000004</v>
      </c>
      <c r="AS33">
        <v>309.39999999999998</v>
      </c>
      <c r="AT33">
        <v>28</v>
      </c>
      <c r="AU33">
        <v>12</v>
      </c>
      <c r="AV33">
        <v>8</v>
      </c>
      <c r="AW33" t="s">
        <v>210</v>
      </c>
      <c r="AX33">
        <v>1.2706999999999999</v>
      </c>
      <c r="AY33">
        <v>1.1431</v>
      </c>
      <c r="AZ33">
        <v>2.4569000000000001</v>
      </c>
      <c r="BA33">
        <v>14.686999999999999</v>
      </c>
      <c r="BB33">
        <v>12.06</v>
      </c>
      <c r="BC33">
        <v>0.82</v>
      </c>
      <c r="BD33">
        <v>17.972999999999999</v>
      </c>
      <c r="BE33">
        <v>2140.2849999999999</v>
      </c>
      <c r="BF33">
        <v>646.03899999999999</v>
      </c>
      <c r="BG33">
        <v>2.2770000000000001</v>
      </c>
      <c r="BH33">
        <v>1.0999999999999999E-2</v>
      </c>
      <c r="BI33">
        <v>2.2879999999999998</v>
      </c>
      <c r="BJ33">
        <v>1.837</v>
      </c>
      <c r="BK33">
        <v>8.9999999999999993E-3</v>
      </c>
      <c r="BL33">
        <v>1.845</v>
      </c>
      <c r="BM33">
        <v>0.4481</v>
      </c>
      <c r="BQ33">
        <v>13.004</v>
      </c>
      <c r="BR33">
        <v>0.123461</v>
      </c>
      <c r="BS33">
        <v>-5</v>
      </c>
      <c r="BT33">
        <v>5.0000000000000001E-3</v>
      </c>
      <c r="BU33">
        <v>3.0170780000000001</v>
      </c>
      <c r="BW33" s="4">
        <f t="shared" si="6"/>
        <v>0.79711200760000001</v>
      </c>
      <c r="BX33" t="e">
        <v>#NAME?</v>
      </c>
      <c r="BY33" s="4">
        <f t="shared" si="7"/>
        <v>4780.4182445863689</v>
      </c>
      <c r="BZ33" s="4">
        <f t="shared" si="8"/>
        <v>1442.9557850072924</v>
      </c>
      <c r="CA33" s="4">
        <f t="shared" si="9"/>
        <v>4.1030182033257994</v>
      </c>
      <c r="CB33" s="4">
        <f t="shared" si="10"/>
        <v>1.00085054812754</v>
      </c>
    </row>
    <row r="34" spans="1:80" customFormat="1" x14ac:dyDescent="0.25">
      <c r="A34" s="26">
        <v>43530</v>
      </c>
      <c r="B34" s="27">
        <v>0.61823875000000006</v>
      </c>
      <c r="C34">
        <v>12.369</v>
      </c>
      <c r="D34">
        <v>5.4154999999999998</v>
      </c>
      <c r="E34">
        <v>54155.496689</v>
      </c>
      <c r="F34">
        <v>107.5</v>
      </c>
      <c r="G34">
        <v>0.6</v>
      </c>
      <c r="H34">
        <v>86</v>
      </c>
      <c r="J34">
        <v>0.1</v>
      </c>
      <c r="K34">
        <v>0.84699999999999998</v>
      </c>
      <c r="L34">
        <v>10.476599999999999</v>
      </c>
      <c r="M34">
        <v>4.5871000000000004</v>
      </c>
      <c r="N34">
        <v>91.035899999999998</v>
      </c>
      <c r="O34">
        <v>0.50819999999999999</v>
      </c>
      <c r="P34">
        <v>91.5</v>
      </c>
      <c r="Q34">
        <v>73.416399999999996</v>
      </c>
      <c r="R34">
        <v>0.40989999999999999</v>
      </c>
      <c r="S34">
        <v>73.8</v>
      </c>
      <c r="T34">
        <v>86.015199999999993</v>
      </c>
      <c r="W34">
        <v>0</v>
      </c>
      <c r="X34">
        <v>8.4699999999999998E-2</v>
      </c>
      <c r="Y34">
        <v>11.9</v>
      </c>
      <c r="Z34">
        <v>865</v>
      </c>
      <c r="AA34">
        <v>853</v>
      </c>
      <c r="AB34">
        <v>870</v>
      </c>
      <c r="AC34">
        <v>88</v>
      </c>
      <c r="AD34">
        <v>23.94</v>
      </c>
      <c r="AE34">
        <v>0.55000000000000004</v>
      </c>
      <c r="AF34">
        <v>982</v>
      </c>
      <c r="AG34">
        <v>0</v>
      </c>
      <c r="AH34">
        <v>34</v>
      </c>
      <c r="AI34">
        <v>35</v>
      </c>
      <c r="AJ34">
        <v>189.2</v>
      </c>
      <c r="AK34">
        <v>168</v>
      </c>
      <c r="AL34">
        <v>4.4000000000000004</v>
      </c>
      <c r="AM34">
        <v>175</v>
      </c>
      <c r="AN34" t="s">
        <v>155</v>
      </c>
      <c r="AO34">
        <v>2</v>
      </c>
      <c r="AP34" s="28">
        <v>0.82672453703703708</v>
      </c>
      <c r="AQ34">
        <v>47.158526999999999</v>
      </c>
      <c r="AR34">
        <v>-88.485144000000005</v>
      </c>
      <c r="AS34">
        <v>309.2</v>
      </c>
      <c r="AT34">
        <v>27.5</v>
      </c>
      <c r="AU34">
        <v>12</v>
      </c>
      <c r="AV34">
        <v>8</v>
      </c>
      <c r="AW34" t="s">
        <v>210</v>
      </c>
      <c r="AX34">
        <v>1.1431</v>
      </c>
      <c r="AY34">
        <v>1.3292999999999999</v>
      </c>
      <c r="AZ34">
        <v>2.4862000000000002</v>
      </c>
      <c r="BA34">
        <v>14.686999999999999</v>
      </c>
      <c r="BB34">
        <v>12</v>
      </c>
      <c r="BC34">
        <v>0.82</v>
      </c>
      <c r="BD34">
        <v>18.059999999999999</v>
      </c>
      <c r="BE34">
        <v>2194.1759999999999</v>
      </c>
      <c r="BF34">
        <v>611.45799999999997</v>
      </c>
      <c r="BG34">
        <v>1.9970000000000001</v>
      </c>
      <c r="BH34">
        <v>1.0999999999999999E-2</v>
      </c>
      <c r="BI34">
        <v>2.008</v>
      </c>
      <c r="BJ34">
        <v>1.61</v>
      </c>
      <c r="BK34">
        <v>8.9999999999999993E-3</v>
      </c>
      <c r="BL34">
        <v>1.619</v>
      </c>
      <c r="BM34">
        <v>0.57210000000000005</v>
      </c>
      <c r="BQ34">
        <v>12.898999999999999</v>
      </c>
      <c r="BR34">
        <v>5.1304000000000002E-2</v>
      </c>
      <c r="BS34">
        <v>-5</v>
      </c>
      <c r="BT34">
        <v>5.8430000000000001E-3</v>
      </c>
      <c r="BU34">
        <v>1.2537419999999999</v>
      </c>
      <c r="BW34" s="4">
        <f t="shared" si="6"/>
        <v>0.33123863639999995</v>
      </c>
      <c r="BX34" t="e">
        <v>#NAME?</v>
      </c>
      <c r="BY34" s="4">
        <f t="shared" si="7"/>
        <v>2036.5139280600572</v>
      </c>
      <c r="BZ34" s="4">
        <f t="shared" si="8"/>
        <v>567.5218092913907</v>
      </c>
      <c r="CA34" s="4">
        <f t="shared" si="9"/>
        <v>1.4943137761859999</v>
      </c>
      <c r="CB34" s="4">
        <f t="shared" si="10"/>
        <v>0.53099187040745999</v>
      </c>
    </row>
    <row r="35" spans="1:80" customFormat="1" x14ac:dyDescent="0.25">
      <c r="A35" s="26">
        <v>43530</v>
      </c>
      <c r="B35" s="27">
        <v>0.6182503240740741</v>
      </c>
      <c r="C35">
        <v>13.241</v>
      </c>
      <c r="D35">
        <v>3.1408999999999998</v>
      </c>
      <c r="E35">
        <v>31408.823530000001</v>
      </c>
      <c r="F35">
        <v>97.9</v>
      </c>
      <c r="G35">
        <v>0.6</v>
      </c>
      <c r="H35">
        <v>96.4</v>
      </c>
      <c r="J35">
        <v>0</v>
      </c>
      <c r="K35">
        <v>0.86070000000000002</v>
      </c>
      <c r="L35">
        <v>11.396800000000001</v>
      </c>
      <c r="M35">
        <v>2.7035</v>
      </c>
      <c r="N35">
        <v>84.288499999999999</v>
      </c>
      <c r="O35">
        <v>0.51639999999999997</v>
      </c>
      <c r="P35">
        <v>84.8</v>
      </c>
      <c r="Q35">
        <v>67.974999999999994</v>
      </c>
      <c r="R35">
        <v>0.41649999999999998</v>
      </c>
      <c r="S35">
        <v>68.400000000000006</v>
      </c>
      <c r="T35">
        <v>96.354399999999998</v>
      </c>
      <c r="W35">
        <v>0</v>
      </c>
      <c r="X35">
        <v>0</v>
      </c>
      <c r="Y35">
        <v>12</v>
      </c>
      <c r="Z35">
        <v>867</v>
      </c>
      <c r="AA35">
        <v>854</v>
      </c>
      <c r="AB35">
        <v>872</v>
      </c>
      <c r="AC35">
        <v>88</v>
      </c>
      <c r="AD35">
        <v>23.94</v>
      </c>
      <c r="AE35">
        <v>0.55000000000000004</v>
      </c>
      <c r="AF35">
        <v>982</v>
      </c>
      <c r="AG35">
        <v>0</v>
      </c>
      <c r="AH35">
        <v>34</v>
      </c>
      <c r="AI35">
        <v>35</v>
      </c>
      <c r="AJ35">
        <v>189.8</v>
      </c>
      <c r="AK35">
        <v>168</v>
      </c>
      <c r="AL35">
        <v>4.4000000000000004</v>
      </c>
      <c r="AM35">
        <v>175</v>
      </c>
      <c r="AN35" t="s">
        <v>155</v>
      </c>
      <c r="AO35">
        <v>2</v>
      </c>
      <c r="AP35" s="28">
        <v>0.82673611111111101</v>
      </c>
      <c r="AQ35">
        <v>47.158513999999997</v>
      </c>
      <c r="AR35">
        <v>-88.484990999999994</v>
      </c>
      <c r="AS35">
        <v>308.89999999999998</v>
      </c>
      <c r="AT35">
        <v>26.7</v>
      </c>
      <c r="AU35">
        <v>12</v>
      </c>
      <c r="AV35">
        <v>8</v>
      </c>
      <c r="AW35" t="s">
        <v>210</v>
      </c>
      <c r="AX35">
        <v>1.2</v>
      </c>
      <c r="AY35">
        <v>1.5430999999999999</v>
      </c>
      <c r="AZ35">
        <v>2.5569000000000002</v>
      </c>
      <c r="BA35">
        <v>14.686999999999999</v>
      </c>
      <c r="BB35">
        <v>13.26</v>
      </c>
      <c r="BC35">
        <v>0.9</v>
      </c>
      <c r="BD35">
        <v>16.18</v>
      </c>
      <c r="BE35">
        <v>2550.2199999999998</v>
      </c>
      <c r="BF35">
        <v>385.029</v>
      </c>
      <c r="BG35">
        <v>1.9750000000000001</v>
      </c>
      <c r="BH35">
        <v>1.2E-2</v>
      </c>
      <c r="BI35">
        <v>1.9870000000000001</v>
      </c>
      <c r="BJ35">
        <v>1.593</v>
      </c>
      <c r="BK35">
        <v>0.01</v>
      </c>
      <c r="BL35">
        <v>1.603</v>
      </c>
      <c r="BM35">
        <v>0.68469999999999998</v>
      </c>
      <c r="BQ35">
        <v>0</v>
      </c>
      <c r="BR35">
        <v>6.2760999999999997E-2</v>
      </c>
      <c r="BS35">
        <v>-5</v>
      </c>
      <c r="BT35">
        <v>5.1570000000000001E-3</v>
      </c>
      <c r="BU35">
        <v>1.533722</v>
      </c>
      <c r="BW35" s="4">
        <f t="shared" si="6"/>
        <v>0.4052093524</v>
      </c>
      <c r="BX35" t="e">
        <v>#NAME?</v>
      </c>
      <c r="BY35" s="4">
        <f t="shared" si="7"/>
        <v>2895.5565024972516</v>
      </c>
      <c r="BZ35" s="4">
        <f t="shared" si="8"/>
        <v>437.16746970850141</v>
      </c>
      <c r="CA35" s="4">
        <f t="shared" si="9"/>
        <v>1.8087151337837999</v>
      </c>
      <c r="CB35" s="4">
        <f t="shared" si="10"/>
        <v>0.77741823735201987</v>
      </c>
    </row>
    <row r="36" spans="1:80" customFormat="1" x14ac:dyDescent="0.25">
      <c r="A36" s="26">
        <v>43530</v>
      </c>
      <c r="B36" s="27">
        <v>0.61826189814814814</v>
      </c>
      <c r="C36">
        <v>13.443</v>
      </c>
      <c r="D36">
        <v>2.3264</v>
      </c>
      <c r="E36">
        <v>23263.775509999999</v>
      </c>
      <c r="F36">
        <v>91.9</v>
      </c>
      <c r="G36">
        <v>0.6</v>
      </c>
      <c r="H36">
        <v>81.2</v>
      </c>
      <c r="J36">
        <v>0</v>
      </c>
      <c r="K36">
        <v>0.86629999999999996</v>
      </c>
      <c r="L36">
        <v>11.646599999999999</v>
      </c>
      <c r="M36">
        <v>2.0154000000000001</v>
      </c>
      <c r="N36">
        <v>79.613799999999998</v>
      </c>
      <c r="O36">
        <v>0.51980000000000004</v>
      </c>
      <c r="P36">
        <v>80.099999999999994</v>
      </c>
      <c r="Q36">
        <v>64.205100000000002</v>
      </c>
      <c r="R36">
        <v>0.41920000000000002</v>
      </c>
      <c r="S36">
        <v>64.599999999999994</v>
      </c>
      <c r="T36">
        <v>81.171400000000006</v>
      </c>
      <c r="W36">
        <v>0</v>
      </c>
      <c r="X36">
        <v>0</v>
      </c>
      <c r="Y36">
        <v>11.9</v>
      </c>
      <c r="Z36">
        <v>870</v>
      </c>
      <c r="AA36">
        <v>857</v>
      </c>
      <c r="AB36">
        <v>874</v>
      </c>
      <c r="AC36">
        <v>88</v>
      </c>
      <c r="AD36">
        <v>23.94</v>
      </c>
      <c r="AE36">
        <v>0.55000000000000004</v>
      </c>
      <c r="AF36">
        <v>982</v>
      </c>
      <c r="AG36">
        <v>0</v>
      </c>
      <c r="AH36">
        <v>34</v>
      </c>
      <c r="AI36">
        <v>35</v>
      </c>
      <c r="AJ36">
        <v>190</v>
      </c>
      <c r="AK36">
        <v>168</v>
      </c>
      <c r="AL36">
        <v>4.4000000000000004</v>
      </c>
      <c r="AM36">
        <v>175</v>
      </c>
      <c r="AN36" t="s">
        <v>155</v>
      </c>
      <c r="AO36">
        <v>2</v>
      </c>
      <c r="AP36" s="28">
        <v>0.82674768518518515</v>
      </c>
      <c r="AQ36">
        <v>47.158507999999998</v>
      </c>
      <c r="AR36">
        <v>-88.484863000000004</v>
      </c>
      <c r="AS36">
        <v>308.8</v>
      </c>
      <c r="AT36">
        <v>24.1</v>
      </c>
      <c r="AU36">
        <v>12</v>
      </c>
      <c r="AV36">
        <v>8</v>
      </c>
      <c r="AW36" t="s">
        <v>210</v>
      </c>
      <c r="AX36">
        <v>1.2</v>
      </c>
      <c r="AY36">
        <v>1.6</v>
      </c>
      <c r="AZ36">
        <v>2.5</v>
      </c>
      <c r="BA36">
        <v>14.686999999999999</v>
      </c>
      <c r="BB36">
        <v>13.85</v>
      </c>
      <c r="BC36">
        <v>0.94</v>
      </c>
      <c r="BD36">
        <v>15.429</v>
      </c>
      <c r="BE36">
        <v>2690.2220000000002</v>
      </c>
      <c r="BF36">
        <v>296.30099999999999</v>
      </c>
      <c r="BG36">
        <v>1.9259999999999999</v>
      </c>
      <c r="BH36">
        <v>1.2999999999999999E-2</v>
      </c>
      <c r="BI36">
        <v>1.9379999999999999</v>
      </c>
      <c r="BJ36">
        <v>1.5529999999999999</v>
      </c>
      <c r="BK36">
        <v>0.01</v>
      </c>
      <c r="BL36">
        <v>1.5629999999999999</v>
      </c>
      <c r="BM36">
        <v>0.59540000000000004</v>
      </c>
      <c r="BQ36">
        <v>0</v>
      </c>
      <c r="BR36">
        <v>9.7348000000000004E-2</v>
      </c>
      <c r="BS36">
        <v>-5</v>
      </c>
      <c r="BT36">
        <v>5.8430000000000001E-3</v>
      </c>
      <c r="BU36">
        <v>2.3789410000000002</v>
      </c>
      <c r="BW36" s="4">
        <f t="shared" si="6"/>
        <v>0.62851621219999998</v>
      </c>
      <c r="BX36" t="e">
        <v>#NAME?</v>
      </c>
      <c r="BY36" s="4">
        <f t="shared" si="7"/>
        <v>4737.8307308519516</v>
      </c>
      <c r="BZ36" s="4">
        <f t="shared" si="8"/>
        <v>521.82458673751228</v>
      </c>
      <c r="CA36" s="4">
        <f t="shared" si="9"/>
        <v>2.7350349246319001</v>
      </c>
      <c r="CB36" s="4">
        <f t="shared" si="10"/>
        <v>1.0485768152774202</v>
      </c>
    </row>
    <row r="37" spans="1:80" customFormat="1" x14ac:dyDescent="0.25">
      <c r="A37" s="26">
        <v>43530</v>
      </c>
      <c r="B37" s="27">
        <v>0.61827347222222218</v>
      </c>
      <c r="C37">
        <v>13.141</v>
      </c>
      <c r="D37">
        <v>2.7850999999999999</v>
      </c>
      <c r="E37">
        <v>27851.004942</v>
      </c>
      <c r="F37">
        <v>86.2</v>
      </c>
      <c r="G37">
        <v>0.6</v>
      </c>
      <c r="H37">
        <v>75.8</v>
      </c>
      <c r="J37">
        <v>0</v>
      </c>
      <c r="K37">
        <v>0.86460000000000004</v>
      </c>
      <c r="L37">
        <v>11.3614</v>
      </c>
      <c r="M37">
        <v>2.4079999999999999</v>
      </c>
      <c r="N37">
        <v>74.517799999999994</v>
      </c>
      <c r="O37">
        <v>0.51880000000000004</v>
      </c>
      <c r="P37">
        <v>75</v>
      </c>
      <c r="Q37">
        <v>60.095300000000002</v>
      </c>
      <c r="R37">
        <v>0.41839999999999999</v>
      </c>
      <c r="S37">
        <v>60.5</v>
      </c>
      <c r="T37">
        <v>75.811800000000005</v>
      </c>
      <c r="W37">
        <v>0</v>
      </c>
      <c r="X37">
        <v>0</v>
      </c>
      <c r="Y37">
        <v>11.9</v>
      </c>
      <c r="Z37">
        <v>871</v>
      </c>
      <c r="AA37">
        <v>858</v>
      </c>
      <c r="AB37">
        <v>874</v>
      </c>
      <c r="AC37">
        <v>88</v>
      </c>
      <c r="AD37">
        <v>23.94</v>
      </c>
      <c r="AE37">
        <v>0.55000000000000004</v>
      </c>
      <c r="AF37">
        <v>982</v>
      </c>
      <c r="AG37">
        <v>0</v>
      </c>
      <c r="AH37">
        <v>34</v>
      </c>
      <c r="AI37">
        <v>35</v>
      </c>
      <c r="AJ37">
        <v>190</v>
      </c>
      <c r="AK37">
        <v>168</v>
      </c>
      <c r="AL37">
        <v>4.4000000000000004</v>
      </c>
      <c r="AM37">
        <v>175</v>
      </c>
      <c r="AN37" t="s">
        <v>155</v>
      </c>
      <c r="AO37">
        <v>1</v>
      </c>
      <c r="AP37" s="28">
        <v>0.8267592592592593</v>
      </c>
      <c r="AQ37">
        <v>47.158510999999997</v>
      </c>
      <c r="AR37">
        <v>-88.484756000000004</v>
      </c>
      <c r="AS37">
        <v>308.60000000000002</v>
      </c>
      <c r="AT37">
        <v>21</v>
      </c>
      <c r="AU37">
        <v>12</v>
      </c>
      <c r="AV37">
        <v>8</v>
      </c>
      <c r="AW37" t="s">
        <v>210</v>
      </c>
      <c r="AX37">
        <v>1.2431000000000001</v>
      </c>
      <c r="AY37">
        <v>1.6431</v>
      </c>
      <c r="AZ37">
        <v>2.5</v>
      </c>
      <c r="BA37">
        <v>14.686999999999999</v>
      </c>
      <c r="BB37">
        <v>13.66</v>
      </c>
      <c r="BC37">
        <v>0.93</v>
      </c>
      <c r="BD37">
        <v>15.66</v>
      </c>
      <c r="BE37">
        <v>2603.9189999999999</v>
      </c>
      <c r="BF37">
        <v>351.26100000000002</v>
      </c>
      <c r="BG37">
        <v>1.7889999999999999</v>
      </c>
      <c r="BH37">
        <v>1.2E-2</v>
      </c>
      <c r="BI37">
        <v>1.8009999999999999</v>
      </c>
      <c r="BJ37">
        <v>1.4419999999999999</v>
      </c>
      <c r="BK37">
        <v>0.01</v>
      </c>
      <c r="BL37">
        <v>1.452</v>
      </c>
      <c r="BM37">
        <v>0.55179999999999996</v>
      </c>
      <c r="BQ37">
        <v>0</v>
      </c>
      <c r="BR37">
        <v>0.11648799999999999</v>
      </c>
      <c r="BS37">
        <v>-5</v>
      </c>
      <c r="BT37">
        <v>6.0000000000000001E-3</v>
      </c>
      <c r="BU37">
        <v>2.8466749999999998</v>
      </c>
      <c r="BW37" s="4">
        <f t="shared" si="6"/>
        <v>0.75209153499999992</v>
      </c>
      <c r="BX37" t="e">
        <v>#NAME?</v>
      </c>
      <c r="BY37" s="4">
        <f t="shared" si="7"/>
        <v>5487.481981636297</v>
      </c>
      <c r="BZ37" s="4">
        <f t="shared" si="8"/>
        <v>740.24514908165247</v>
      </c>
      <c r="CA37" s="4">
        <f t="shared" si="9"/>
        <v>3.0388614306049995</v>
      </c>
      <c r="CB37" s="4">
        <f t="shared" si="10"/>
        <v>1.1628597346794998</v>
      </c>
    </row>
    <row r="38" spans="1:80" customFormat="1" x14ac:dyDescent="0.25">
      <c r="A38" s="26">
        <v>43530</v>
      </c>
      <c r="B38" s="27">
        <v>0.61828504629629633</v>
      </c>
      <c r="C38">
        <v>12.893000000000001</v>
      </c>
      <c r="D38">
        <v>3.3127</v>
      </c>
      <c r="E38">
        <v>33126.962025000001</v>
      </c>
      <c r="F38">
        <v>79.7</v>
      </c>
      <c r="G38">
        <v>0.6</v>
      </c>
      <c r="H38">
        <v>88</v>
      </c>
      <c r="J38">
        <v>0</v>
      </c>
      <c r="K38">
        <v>0.86180000000000001</v>
      </c>
      <c r="L38">
        <v>11.111499999999999</v>
      </c>
      <c r="M38">
        <v>2.8549000000000002</v>
      </c>
      <c r="N38">
        <v>68.644800000000004</v>
      </c>
      <c r="O38">
        <v>0.5171</v>
      </c>
      <c r="P38">
        <v>69.2</v>
      </c>
      <c r="Q38">
        <v>55.359000000000002</v>
      </c>
      <c r="R38">
        <v>0.41699999999999998</v>
      </c>
      <c r="S38">
        <v>55.8</v>
      </c>
      <c r="T38">
        <v>87.988200000000006</v>
      </c>
      <c r="W38">
        <v>0</v>
      </c>
      <c r="X38">
        <v>0</v>
      </c>
      <c r="Y38">
        <v>12</v>
      </c>
      <c r="Z38">
        <v>871</v>
      </c>
      <c r="AA38">
        <v>859</v>
      </c>
      <c r="AB38">
        <v>873</v>
      </c>
      <c r="AC38">
        <v>88</v>
      </c>
      <c r="AD38">
        <v>23.94</v>
      </c>
      <c r="AE38">
        <v>0.55000000000000004</v>
      </c>
      <c r="AF38">
        <v>982</v>
      </c>
      <c r="AG38">
        <v>0</v>
      </c>
      <c r="AH38">
        <v>34</v>
      </c>
      <c r="AI38">
        <v>35</v>
      </c>
      <c r="AJ38">
        <v>190</v>
      </c>
      <c r="AK38">
        <v>168</v>
      </c>
      <c r="AL38">
        <v>4.4000000000000004</v>
      </c>
      <c r="AM38">
        <v>175</v>
      </c>
      <c r="AN38" t="s">
        <v>155</v>
      </c>
      <c r="AO38">
        <v>1</v>
      </c>
      <c r="AP38" s="28">
        <v>0.82677083333333334</v>
      </c>
      <c r="AQ38">
        <v>47.158515999999999</v>
      </c>
      <c r="AR38">
        <v>-88.484646999999995</v>
      </c>
      <c r="AS38">
        <v>308.5</v>
      </c>
      <c r="AT38">
        <v>19.7</v>
      </c>
      <c r="AU38">
        <v>12</v>
      </c>
      <c r="AV38">
        <v>8</v>
      </c>
      <c r="AW38" t="s">
        <v>210</v>
      </c>
      <c r="AX38">
        <v>1.3</v>
      </c>
      <c r="AY38">
        <v>1.7</v>
      </c>
      <c r="AZ38">
        <v>2.5</v>
      </c>
      <c r="BA38">
        <v>14.686999999999999</v>
      </c>
      <c r="BB38">
        <v>13.37</v>
      </c>
      <c r="BC38">
        <v>0.91</v>
      </c>
      <c r="BD38">
        <v>16.033999999999999</v>
      </c>
      <c r="BE38">
        <v>2510.4029999999998</v>
      </c>
      <c r="BF38">
        <v>410.52800000000002</v>
      </c>
      <c r="BG38">
        <v>1.6240000000000001</v>
      </c>
      <c r="BH38">
        <v>1.2E-2</v>
      </c>
      <c r="BI38">
        <v>1.6359999999999999</v>
      </c>
      <c r="BJ38">
        <v>1.31</v>
      </c>
      <c r="BK38">
        <v>0.01</v>
      </c>
      <c r="BL38">
        <v>1.32</v>
      </c>
      <c r="BM38">
        <v>0.63129999999999997</v>
      </c>
      <c r="BQ38">
        <v>0</v>
      </c>
      <c r="BR38">
        <v>0.13248799999999999</v>
      </c>
      <c r="BS38">
        <v>-5</v>
      </c>
      <c r="BT38">
        <v>5.1570000000000001E-3</v>
      </c>
      <c r="BU38">
        <v>3.237676</v>
      </c>
      <c r="BW38" s="4">
        <f t="shared" si="6"/>
        <v>0.85539399919999992</v>
      </c>
      <c r="BX38" t="e">
        <v>#NAME?</v>
      </c>
      <c r="BY38" s="4">
        <f t="shared" si="7"/>
        <v>6017.063303599748</v>
      </c>
      <c r="BZ38" s="4">
        <f t="shared" si="8"/>
        <v>983.97467016259839</v>
      </c>
      <c r="CA38" s="4">
        <f t="shared" si="9"/>
        <v>3.1398755210680003</v>
      </c>
      <c r="CB38" s="4">
        <f t="shared" si="10"/>
        <v>1.5131323789696398</v>
      </c>
    </row>
    <row r="39" spans="1:80" customFormat="1" x14ac:dyDescent="0.25">
      <c r="A39" s="26">
        <v>43530</v>
      </c>
      <c r="B39" s="27">
        <v>0.61829662037037036</v>
      </c>
      <c r="C39">
        <v>12.818</v>
      </c>
      <c r="D39">
        <v>3.4432999999999998</v>
      </c>
      <c r="E39">
        <v>34433.024639000003</v>
      </c>
      <c r="F39">
        <v>73.3</v>
      </c>
      <c r="G39">
        <v>0.6</v>
      </c>
      <c r="H39">
        <v>99</v>
      </c>
      <c r="J39">
        <v>0</v>
      </c>
      <c r="K39">
        <v>0.86119999999999997</v>
      </c>
      <c r="L39">
        <v>11.039300000000001</v>
      </c>
      <c r="M39">
        <v>2.9653999999999998</v>
      </c>
      <c r="N39">
        <v>63.112900000000003</v>
      </c>
      <c r="O39">
        <v>0.51670000000000005</v>
      </c>
      <c r="P39">
        <v>63.6</v>
      </c>
      <c r="Q39">
        <v>50.897799999999997</v>
      </c>
      <c r="R39">
        <v>0.41670000000000001</v>
      </c>
      <c r="S39">
        <v>51.3</v>
      </c>
      <c r="T39">
        <v>99.023099999999999</v>
      </c>
      <c r="W39">
        <v>0</v>
      </c>
      <c r="X39">
        <v>0</v>
      </c>
      <c r="Y39">
        <v>11.9</v>
      </c>
      <c r="Z39">
        <v>870</v>
      </c>
      <c r="AA39">
        <v>859</v>
      </c>
      <c r="AB39">
        <v>873</v>
      </c>
      <c r="AC39">
        <v>88</v>
      </c>
      <c r="AD39">
        <v>23.94</v>
      </c>
      <c r="AE39">
        <v>0.55000000000000004</v>
      </c>
      <c r="AF39">
        <v>982</v>
      </c>
      <c r="AG39">
        <v>0</v>
      </c>
      <c r="AH39">
        <v>34</v>
      </c>
      <c r="AI39">
        <v>35</v>
      </c>
      <c r="AJ39">
        <v>190</v>
      </c>
      <c r="AK39">
        <v>168</v>
      </c>
      <c r="AL39">
        <v>4.4000000000000004</v>
      </c>
      <c r="AM39">
        <v>175</v>
      </c>
      <c r="AN39" t="s">
        <v>155</v>
      </c>
      <c r="AO39">
        <v>1</v>
      </c>
      <c r="AP39" s="28">
        <v>0.82678240740740738</v>
      </c>
      <c r="AQ39">
        <v>47.158535000000001</v>
      </c>
      <c r="AR39">
        <v>-88.484530000000007</v>
      </c>
      <c r="AS39">
        <v>308.39999999999998</v>
      </c>
      <c r="AT39">
        <v>19.8</v>
      </c>
      <c r="AU39">
        <v>12</v>
      </c>
      <c r="AV39">
        <v>8</v>
      </c>
      <c r="AW39" t="s">
        <v>210</v>
      </c>
      <c r="AX39">
        <v>1.3</v>
      </c>
      <c r="AY39">
        <v>1.7</v>
      </c>
      <c r="AZ39">
        <v>2.5</v>
      </c>
      <c r="BA39">
        <v>14.686999999999999</v>
      </c>
      <c r="BB39">
        <v>13.31</v>
      </c>
      <c r="BC39">
        <v>0.91</v>
      </c>
      <c r="BD39">
        <v>16.114999999999998</v>
      </c>
      <c r="BE39">
        <v>2487.056</v>
      </c>
      <c r="BF39">
        <v>425.214</v>
      </c>
      <c r="BG39">
        <v>1.4890000000000001</v>
      </c>
      <c r="BH39">
        <v>1.2E-2</v>
      </c>
      <c r="BI39">
        <v>1.5009999999999999</v>
      </c>
      <c r="BJ39">
        <v>1.2010000000000001</v>
      </c>
      <c r="BK39">
        <v>0.01</v>
      </c>
      <c r="BL39">
        <v>1.2110000000000001</v>
      </c>
      <c r="BM39">
        <v>0.70840000000000003</v>
      </c>
      <c r="BQ39">
        <v>0</v>
      </c>
      <c r="BR39">
        <v>0.117297</v>
      </c>
      <c r="BS39">
        <v>-5</v>
      </c>
      <c r="BT39">
        <v>5.0000000000000001E-3</v>
      </c>
      <c r="BU39">
        <v>2.8664459999999998</v>
      </c>
      <c r="BW39" s="4">
        <f t="shared" si="6"/>
        <v>0.75731503319999993</v>
      </c>
      <c r="BX39" t="e">
        <v>#NAME?</v>
      </c>
      <c r="BY39" s="4">
        <f t="shared" si="7"/>
        <v>5277.607378519132</v>
      </c>
      <c r="BZ39" s="4">
        <f t="shared" si="8"/>
        <v>902.31685327939306</v>
      </c>
      <c r="CA39" s="4">
        <f t="shared" si="9"/>
        <v>2.5485579985337998</v>
      </c>
      <c r="CB39" s="4">
        <f t="shared" si="10"/>
        <v>1.5032460334399198</v>
      </c>
    </row>
    <row r="40" spans="1:80" customFormat="1" x14ac:dyDescent="0.25">
      <c r="A40" s="26">
        <v>43530</v>
      </c>
      <c r="B40" s="27">
        <v>0.61830819444444451</v>
      </c>
      <c r="C40">
        <v>12.916</v>
      </c>
      <c r="D40">
        <v>3.6055999999999999</v>
      </c>
      <c r="E40">
        <v>36055.794392999996</v>
      </c>
      <c r="F40">
        <v>66.599999999999994</v>
      </c>
      <c r="G40">
        <v>0.7</v>
      </c>
      <c r="H40">
        <v>120.6</v>
      </c>
      <c r="J40">
        <v>0</v>
      </c>
      <c r="K40">
        <v>0.85909999999999997</v>
      </c>
      <c r="L40">
        <v>11.095499999999999</v>
      </c>
      <c r="M40">
        <v>3.0975000000000001</v>
      </c>
      <c r="N40">
        <v>57.186500000000002</v>
      </c>
      <c r="O40">
        <v>0.60140000000000005</v>
      </c>
      <c r="P40">
        <v>57.8</v>
      </c>
      <c r="Q40">
        <v>46.118400000000001</v>
      </c>
      <c r="R40">
        <v>0.48499999999999999</v>
      </c>
      <c r="S40">
        <v>46.6</v>
      </c>
      <c r="T40">
        <v>120.59480000000001</v>
      </c>
      <c r="W40">
        <v>0</v>
      </c>
      <c r="X40">
        <v>0</v>
      </c>
      <c r="Y40">
        <v>12</v>
      </c>
      <c r="Z40">
        <v>869</v>
      </c>
      <c r="AA40">
        <v>860</v>
      </c>
      <c r="AB40">
        <v>873</v>
      </c>
      <c r="AC40">
        <v>88</v>
      </c>
      <c r="AD40">
        <v>23.94</v>
      </c>
      <c r="AE40">
        <v>0.55000000000000004</v>
      </c>
      <c r="AF40">
        <v>982</v>
      </c>
      <c r="AG40">
        <v>0</v>
      </c>
      <c r="AH40">
        <v>34</v>
      </c>
      <c r="AI40">
        <v>35</v>
      </c>
      <c r="AJ40">
        <v>190</v>
      </c>
      <c r="AK40">
        <v>168</v>
      </c>
      <c r="AL40">
        <v>4.5</v>
      </c>
      <c r="AM40">
        <v>175</v>
      </c>
      <c r="AN40" t="s">
        <v>155</v>
      </c>
      <c r="AO40">
        <v>1</v>
      </c>
      <c r="AP40" s="28">
        <v>0.82679398148148142</v>
      </c>
      <c r="AQ40">
        <v>47.158577999999999</v>
      </c>
      <c r="AR40">
        <v>-88.484423000000007</v>
      </c>
      <c r="AS40">
        <v>308.3</v>
      </c>
      <c r="AT40">
        <v>19.899999999999999</v>
      </c>
      <c r="AU40">
        <v>12</v>
      </c>
      <c r="AV40">
        <v>8</v>
      </c>
      <c r="AW40" t="s">
        <v>210</v>
      </c>
      <c r="AX40">
        <v>1.2138</v>
      </c>
      <c r="AY40">
        <v>1.7</v>
      </c>
      <c r="AZ40">
        <v>2.3706999999999998</v>
      </c>
      <c r="BA40">
        <v>14.686999999999999</v>
      </c>
      <c r="BB40">
        <v>13.09</v>
      </c>
      <c r="BC40">
        <v>0.89</v>
      </c>
      <c r="BD40">
        <v>16.405000000000001</v>
      </c>
      <c r="BE40">
        <v>2466.1170000000002</v>
      </c>
      <c r="BF40">
        <v>438.17599999999999</v>
      </c>
      <c r="BG40">
        <v>1.331</v>
      </c>
      <c r="BH40">
        <v>1.4E-2</v>
      </c>
      <c r="BI40">
        <v>1.345</v>
      </c>
      <c r="BJ40">
        <v>1.073</v>
      </c>
      <c r="BK40">
        <v>1.0999999999999999E-2</v>
      </c>
      <c r="BL40">
        <v>1.085</v>
      </c>
      <c r="BM40">
        <v>0.85119999999999996</v>
      </c>
      <c r="BQ40">
        <v>0</v>
      </c>
      <c r="BR40">
        <v>0.11652899999999999</v>
      </c>
      <c r="BS40">
        <v>-5</v>
      </c>
      <c r="BT40">
        <v>5.0000000000000001E-3</v>
      </c>
      <c r="BU40">
        <v>2.8476780000000002</v>
      </c>
      <c r="BW40" s="4">
        <f t="shared" si="6"/>
        <v>0.75235652760000005</v>
      </c>
      <c r="BX40" t="e">
        <v>#NAME?</v>
      </c>
      <c r="BY40" s="4">
        <f t="shared" si="7"/>
        <v>5198.910085619139</v>
      </c>
      <c r="BZ40" s="4">
        <f t="shared" si="8"/>
        <v>923.73461018931835</v>
      </c>
      <c r="CA40" s="4">
        <f t="shared" si="9"/>
        <v>2.2620299531082</v>
      </c>
      <c r="CB40" s="4">
        <f t="shared" si="10"/>
        <v>1.7944453831180798</v>
      </c>
    </row>
    <row r="41" spans="1:80" customFormat="1" x14ac:dyDescent="0.25">
      <c r="A41" s="26">
        <v>43530</v>
      </c>
      <c r="B41" s="27">
        <v>0.61831976851851855</v>
      </c>
      <c r="C41">
        <v>13.257999999999999</v>
      </c>
      <c r="D41">
        <v>2.6395</v>
      </c>
      <c r="E41">
        <v>26394.675740999999</v>
      </c>
      <c r="F41">
        <v>59.8</v>
      </c>
      <c r="G41">
        <v>0.7</v>
      </c>
      <c r="H41">
        <v>147.6</v>
      </c>
      <c r="J41">
        <v>0</v>
      </c>
      <c r="K41">
        <v>0.86499999999999999</v>
      </c>
      <c r="L41">
        <v>11.4678</v>
      </c>
      <c r="M41">
        <v>2.2831000000000001</v>
      </c>
      <c r="N41">
        <v>51.697899999999997</v>
      </c>
      <c r="O41">
        <v>0.60550000000000004</v>
      </c>
      <c r="P41">
        <v>52.3</v>
      </c>
      <c r="Q41">
        <v>41.692100000000003</v>
      </c>
      <c r="R41">
        <v>0.48830000000000001</v>
      </c>
      <c r="S41">
        <v>42.2</v>
      </c>
      <c r="T41">
        <v>147.6163</v>
      </c>
      <c r="W41">
        <v>0</v>
      </c>
      <c r="X41">
        <v>0</v>
      </c>
      <c r="Y41">
        <v>11.9</v>
      </c>
      <c r="Z41">
        <v>871</v>
      </c>
      <c r="AA41">
        <v>862</v>
      </c>
      <c r="AB41">
        <v>875</v>
      </c>
      <c r="AC41">
        <v>88</v>
      </c>
      <c r="AD41">
        <v>23.94</v>
      </c>
      <c r="AE41">
        <v>0.55000000000000004</v>
      </c>
      <c r="AF41">
        <v>982</v>
      </c>
      <c r="AG41">
        <v>0</v>
      </c>
      <c r="AH41">
        <v>34</v>
      </c>
      <c r="AI41">
        <v>35</v>
      </c>
      <c r="AJ41">
        <v>190</v>
      </c>
      <c r="AK41">
        <v>168</v>
      </c>
      <c r="AL41">
        <v>4.5</v>
      </c>
      <c r="AM41">
        <v>175</v>
      </c>
      <c r="AN41" t="s">
        <v>155</v>
      </c>
      <c r="AO41">
        <v>1</v>
      </c>
      <c r="AP41" s="28">
        <v>0.82680555555555557</v>
      </c>
      <c r="AQ41">
        <v>47.158639999999998</v>
      </c>
      <c r="AR41">
        <v>-88.484334000000004</v>
      </c>
      <c r="AS41">
        <v>308.10000000000002</v>
      </c>
      <c r="AT41">
        <v>20</v>
      </c>
      <c r="AU41">
        <v>12</v>
      </c>
      <c r="AV41">
        <v>8</v>
      </c>
      <c r="AW41" t="s">
        <v>210</v>
      </c>
      <c r="AX41">
        <v>1.1431</v>
      </c>
      <c r="AY41">
        <v>1.7431000000000001</v>
      </c>
      <c r="AZ41">
        <v>2.2431000000000001</v>
      </c>
      <c r="BA41">
        <v>14.686999999999999</v>
      </c>
      <c r="BB41">
        <v>13.7</v>
      </c>
      <c r="BC41">
        <v>0.93</v>
      </c>
      <c r="BD41">
        <v>15.611000000000001</v>
      </c>
      <c r="BE41">
        <v>2630.4850000000001</v>
      </c>
      <c r="BF41">
        <v>333.31299999999999</v>
      </c>
      <c r="BG41">
        <v>1.242</v>
      </c>
      <c r="BH41">
        <v>1.4999999999999999E-2</v>
      </c>
      <c r="BI41">
        <v>1.256</v>
      </c>
      <c r="BJ41">
        <v>1.0009999999999999</v>
      </c>
      <c r="BK41">
        <v>1.2E-2</v>
      </c>
      <c r="BL41">
        <v>1.0129999999999999</v>
      </c>
      <c r="BM41">
        <v>1.0751999999999999</v>
      </c>
      <c r="BQ41">
        <v>0</v>
      </c>
      <c r="BR41">
        <v>0.14058000000000001</v>
      </c>
      <c r="BS41">
        <v>-5</v>
      </c>
      <c r="BT41">
        <v>5.842E-3</v>
      </c>
      <c r="BU41">
        <v>3.4354339999999999</v>
      </c>
      <c r="BW41" s="4">
        <f t="shared" si="6"/>
        <v>0.90764166279999992</v>
      </c>
      <c r="BX41" t="e">
        <v>#NAME?</v>
      </c>
      <c r="BY41" s="4">
        <f t="shared" si="7"/>
        <v>6689.985685344247</v>
      </c>
      <c r="BZ41" s="4">
        <f t="shared" si="8"/>
        <v>847.6988839469326</v>
      </c>
      <c r="CA41" s="4">
        <f t="shared" si="9"/>
        <v>2.5457950419901993</v>
      </c>
      <c r="CB41" s="4">
        <f t="shared" si="10"/>
        <v>2.7345043248230398</v>
      </c>
    </row>
    <row r="42" spans="1:80" customFormat="1" x14ac:dyDescent="0.25">
      <c r="A42" s="26">
        <v>43530</v>
      </c>
      <c r="B42" s="27">
        <v>0.61833134259259259</v>
      </c>
      <c r="C42">
        <v>13.762</v>
      </c>
      <c r="D42">
        <v>1.6085</v>
      </c>
      <c r="E42">
        <v>16085.076271</v>
      </c>
      <c r="F42">
        <v>54.4</v>
      </c>
      <c r="G42">
        <v>1.1000000000000001</v>
      </c>
      <c r="H42">
        <v>169</v>
      </c>
      <c r="J42">
        <v>0</v>
      </c>
      <c r="K42">
        <v>0.87009999999999998</v>
      </c>
      <c r="L42">
        <v>11.974399999999999</v>
      </c>
      <c r="M42">
        <v>1.3996</v>
      </c>
      <c r="N42">
        <v>47.325200000000002</v>
      </c>
      <c r="O42">
        <v>0.998</v>
      </c>
      <c r="P42">
        <v>48.3</v>
      </c>
      <c r="Q42">
        <v>38.165700000000001</v>
      </c>
      <c r="R42">
        <v>0.80479999999999996</v>
      </c>
      <c r="S42">
        <v>39</v>
      </c>
      <c r="T42">
        <v>168.9983</v>
      </c>
      <c r="W42">
        <v>0</v>
      </c>
      <c r="X42">
        <v>0</v>
      </c>
      <c r="Y42">
        <v>11.9</v>
      </c>
      <c r="Z42">
        <v>877</v>
      </c>
      <c r="AA42">
        <v>866</v>
      </c>
      <c r="AB42">
        <v>880</v>
      </c>
      <c r="AC42">
        <v>88</v>
      </c>
      <c r="AD42">
        <v>23.94</v>
      </c>
      <c r="AE42">
        <v>0.55000000000000004</v>
      </c>
      <c r="AF42">
        <v>982</v>
      </c>
      <c r="AG42">
        <v>0</v>
      </c>
      <c r="AH42">
        <v>34</v>
      </c>
      <c r="AI42">
        <v>35</v>
      </c>
      <c r="AJ42">
        <v>190</v>
      </c>
      <c r="AK42">
        <v>168</v>
      </c>
      <c r="AL42">
        <v>4.5</v>
      </c>
      <c r="AM42">
        <v>174.7</v>
      </c>
      <c r="AN42" t="s">
        <v>155</v>
      </c>
      <c r="AO42">
        <v>1</v>
      </c>
      <c r="AP42" s="28">
        <v>0.82681712962962972</v>
      </c>
      <c r="AQ42">
        <v>47.158712999999999</v>
      </c>
      <c r="AR42">
        <v>-88.484267000000003</v>
      </c>
      <c r="AS42">
        <v>307.7</v>
      </c>
      <c r="AT42">
        <v>20.3</v>
      </c>
      <c r="AU42">
        <v>12</v>
      </c>
      <c r="AV42">
        <v>8</v>
      </c>
      <c r="AW42" t="s">
        <v>210</v>
      </c>
      <c r="AX42">
        <v>1.286114</v>
      </c>
      <c r="AY42">
        <v>1.8430569999999999</v>
      </c>
      <c r="AZ42">
        <v>2.4291710000000002</v>
      </c>
      <c r="BA42">
        <v>14.686999999999999</v>
      </c>
      <c r="BB42">
        <v>14.27</v>
      </c>
      <c r="BC42">
        <v>0.97</v>
      </c>
      <c r="BD42">
        <v>14.925000000000001</v>
      </c>
      <c r="BE42">
        <v>2823.8130000000001</v>
      </c>
      <c r="BF42">
        <v>210.071</v>
      </c>
      <c r="BG42">
        <v>1.169</v>
      </c>
      <c r="BH42">
        <v>2.5000000000000001E-2</v>
      </c>
      <c r="BI42">
        <v>1.1930000000000001</v>
      </c>
      <c r="BJ42">
        <v>0.94299999999999995</v>
      </c>
      <c r="BK42">
        <v>0.02</v>
      </c>
      <c r="BL42">
        <v>0.96199999999999997</v>
      </c>
      <c r="BM42">
        <v>1.2655000000000001</v>
      </c>
      <c r="BQ42">
        <v>0</v>
      </c>
      <c r="BR42">
        <v>0.20652799999999999</v>
      </c>
      <c r="BS42">
        <v>-5</v>
      </c>
      <c r="BT42">
        <v>6.0000000000000001E-3</v>
      </c>
      <c r="BU42">
        <v>5.0470160000000002</v>
      </c>
      <c r="BW42" s="4">
        <f t="shared" si="6"/>
        <v>1.3334216271999999</v>
      </c>
      <c r="BX42" t="e">
        <v>#NAME?</v>
      </c>
      <c r="BY42" s="4">
        <f t="shared" si="7"/>
        <v>10550.629298903523</v>
      </c>
      <c r="BZ42" s="4">
        <f t="shared" si="8"/>
        <v>784.88952613008075</v>
      </c>
      <c r="CA42" s="4">
        <f t="shared" si="9"/>
        <v>3.5233365059463995</v>
      </c>
      <c r="CB42" s="4">
        <f t="shared" si="10"/>
        <v>4.7282951731444003</v>
      </c>
    </row>
    <row r="43" spans="1:80" customFormat="1" x14ac:dyDescent="0.25">
      <c r="A43" s="26">
        <v>43530</v>
      </c>
      <c r="B43" s="27">
        <v>0.61834291666666663</v>
      </c>
      <c r="C43">
        <v>14.121</v>
      </c>
      <c r="D43">
        <v>0.98309999999999997</v>
      </c>
      <c r="E43">
        <v>9831.3787379999994</v>
      </c>
      <c r="F43">
        <v>52.3</v>
      </c>
      <c r="G43">
        <v>1.2</v>
      </c>
      <c r="H43">
        <v>167.3</v>
      </c>
      <c r="J43">
        <v>0</v>
      </c>
      <c r="K43">
        <v>0.87280000000000002</v>
      </c>
      <c r="L43">
        <v>12.3249</v>
      </c>
      <c r="M43">
        <v>0.85809999999999997</v>
      </c>
      <c r="N43">
        <v>45.629100000000001</v>
      </c>
      <c r="O43">
        <v>1.07</v>
      </c>
      <c r="P43">
        <v>46.7</v>
      </c>
      <c r="Q43">
        <v>36.797800000000002</v>
      </c>
      <c r="R43">
        <v>0.8629</v>
      </c>
      <c r="S43">
        <v>37.700000000000003</v>
      </c>
      <c r="T43">
        <v>167.2886</v>
      </c>
      <c r="W43">
        <v>0</v>
      </c>
      <c r="X43">
        <v>0</v>
      </c>
      <c r="Y43">
        <v>12</v>
      </c>
      <c r="Z43">
        <v>883</v>
      </c>
      <c r="AA43">
        <v>872</v>
      </c>
      <c r="AB43">
        <v>886</v>
      </c>
      <c r="AC43">
        <v>88</v>
      </c>
      <c r="AD43">
        <v>23.94</v>
      </c>
      <c r="AE43">
        <v>0.55000000000000004</v>
      </c>
      <c r="AF43">
        <v>982</v>
      </c>
      <c r="AG43">
        <v>0</v>
      </c>
      <c r="AH43">
        <v>34</v>
      </c>
      <c r="AI43">
        <v>35</v>
      </c>
      <c r="AJ43">
        <v>190</v>
      </c>
      <c r="AK43">
        <v>168.8</v>
      </c>
      <c r="AL43">
        <v>4.5</v>
      </c>
      <c r="AM43">
        <v>174.4</v>
      </c>
      <c r="AN43" t="s">
        <v>155</v>
      </c>
      <c r="AO43">
        <v>1</v>
      </c>
      <c r="AP43" s="28">
        <v>0.82682870370370365</v>
      </c>
      <c r="AQ43">
        <v>47.158797999999997</v>
      </c>
      <c r="AR43">
        <v>-88.484221000000005</v>
      </c>
      <c r="AS43">
        <v>307.2</v>
      </c>
      <c r="AT43">
        <v>20.8</v>
      </c>
      <c r="AU43">
        <v>12</v>
      </c>
      <c r="AV43">
        <v>8</v>
      </c>
      <c r="AW43" t="s">
        <v>210</v>
      </c>
      <c r="AX43">
        <v>1.4430430000000001</v>
      </c>
      <c r="AY43">
        <v>1.512613</v>
      </c>
      <c r="AZ43">
        <v>2.6</v>
      </c>
      <c r="BA43">
        <v>14.686999999999999</v>
      </c>
      <c r="BB43">
        <v>14.59</v>
      </c>
      <c r="BC43">
        <v>0.99</v>
      </c>
      <c r="BD43">
        <v>14.571</v>
      </c>
      <c r="BE43">
        <v>2948.7139999999999</v>
      </c>
      <c r="BF43">
        <v>130.667</v>
      </c>
      <c r="BG43">
        <v>1.143</v>
      </c>
      <c r="BH43">
        <v>2.7E-2</v>
      </c>
      <c r="BI43">
        <v>1.17</v>
      </c>
      <c r="BJ43">
        <v>0.92200000000000004</v>
      </c>
      <c r="BK43">
        <v>2.1999999999999999E-2</v>
      </c>
      <c r="BL43">
        <v>0.94399999999999995</v>
      </c>
      <c r="BM43">
        <v>1.2709999999999999</v>
      </c>
      <c r="BQ43">
        <v>0</v>
      </c>
      <c r="BR43">
        <v>0.24581900000000001</v>
      </c>
      <c r="BS43">
        <v>-5</v>
      </c>
      <c r="BT43">
        <v>6.0000000000000001E-3</v>
      </c>
      <c r="BU43">
        <v>6.0072020000000004</v>
      </c>
      <c r="BW43" s="4">
        <f t="shared" si="6"/>
        <v>1.5871027684000001</v>
      </c>
      <c r="BX43" t="e">
        <v>#NAME?</v>
      </c>
      <c r="BY43" s="4">
        <f t="shared" si="7"/>
        <v>13113.319328480189</v>
      </c>
      <c r="BZ43" s="4">
        <f t="shared" si="8"/>
        <v>581.09335008228015</v>
      </c>
      <c r="CA43" s="4">
        <f t="shared" si="9"/>
        <v>4.1002553726332005</v>
      </c>
      <c r="CB43" s="4">
        <f t="shared" si="10"/>
        <v>5.6523043152026</v>
      </c>
    </row>
    <row r="44" spans="1:80" customFormat="1" x14ac:dyDescent="0.25">
      <c r="A44" s="26">
        <v>43530</v>
      </c>
      <c r="B44" s="27">
        <v>0.61835449074074067</v>
      </c>
      <c r="C44">
        <v>14.137</v>
      </c>
      <c r="D44">
        <v>0.91779999999999995</v>
      </c>
      <c r="E44">
        <v>9178.3053689999997</v>
      </c>
      <c r="F44">
        <v>64.599999999999994</v>
      </c>
      <c r="G44">
        <v>1.2</v>
      </c>
      <c r="H44">
        <v>121.3</v>
      </c>
      <c r="J44">
        <v>0</v>
      </c>
      <c r="K44">
        <v>0.87329999999999997</v>
      </c>
      <c r="L44">
        <v>12.345599999999999</v>
      </c>
      <c r="M44">
        <v>0.80149999999999999</v>
      </c>
      <c r="N44">
        <v>56.378399999999999</v>
      </c>
      <c r="O44">
        <v>1.0479000000000001</v>
      </c>
      <c r="P44">
        <v>57.4</v>
      </c>
      <c r="Q44">
        <v>45.506500000000003</v>
      </c>
      <c r="R44">
        <v>0.8458</v>
      </c>
      <c r="S44">
        <v>46.4</v>
      </c>
      <c r="T44">
        <v>121.2876</v>
      </c>
      <c r="W44">
        <v>0</v>
      </c>
      <c r="X44">
        <v>0</v>
      </c>
      <c r="Y44">
        <v>11.9</v>
      </c>
      <c r="Z44">
        <v>897</v>
      </c>
      <c r="AA44">
        <v>888</v>
      </c>
      <c r="AB44">
        <v>900</v>
      </c>
      <c r="AC44">
        <v>88.8</v>
      </c>
      <c r="AD44">
        <v>24.17</v>
      </c>
      <c r="AE44">
        <v>0.56000000000000005</v>
      </c>
      <c r="AF44">
        <v>982</v>
      </c>
      <c r="AG44">
        <v>0</v>
      </c>
      <c r="AH44">
        <v>34</v>
      </c>
      <c r="AI44">
        <v>35</v>
      </c>
      <c r="AJ44">
        <v>190</v>
      </c>
      <c r="AK44">
        <v>169</v>
      </c>
      <c r="AL44">
        <v>4.5</v>
      </c>
      <c r="AM44">
        <v>174</v>
      </c>
      <c r="AN44" t="s">
        <v>155</v>
      </c>
      <c r="AO44">
        <v>1</v>
      </c>
      <c r="AP44" s="28">
        <v>0.8268402777777778</v>
      </c>
      <c r="AQ44">
        <v>47.158895000000001</v>
      </c>
      <c r="AR44">
        <v>-88.484196999999995</v>
      </c>
      <c r="AS44">
        <v>306.8</v>
      </c>
      <c r="AT44">
        <v>22.3</v>
      </c>
      <c r="AU44">
        <v>12</v>
      </c>
      <c r="AV44">
        <v>8</v>
      </c>
      <c r="AW44" t="s">
        <v>210</v>
      </c>
      <c r="AX44">
        <v>1.6293</v>
      </c>
      <c r="AY44">
        <v>1</v>
      </c>
      <c r="AZ44">
        <v>2.6861999999999999</v>
      </c>
      <c r="BA44">
        <v>14.686999999999999</v>
      </c>
      <c r="BB44">
        <v>14.64</v>
      </c>
      <c r="BC44">
        <v>1</v>
      </c>
      <c r="BD44">
        <v>14.513999999999999</v>
      </c>
      <c r="BE44">
        <v>2962.7869999999998</v>
      </c>
      <c r="BF44">
        <v>122.425</v>
      </c>
      <c r="BG44">
        <v>1.417</v>
      </c>
      <c r="BH44">
        <v>2.5999999999999999E-2</v>
      </c>
      <c r="BI44">
        <v>1.4430000000000001</v>
      </c>
      <c r="BJ44">
        <v>1.1439999999999999</v>
      </c>
      <c r="BK44">
        <v>2.1000000000000001E-2</v>
      </c>
      <c r="BL44">
        <v>1.165</v>
      </c>
      <c r="BM44">
        <v>0.92430000000000001</v>
      </c>
      <c r="BQ44">
        <v>0</v>
      </c>
      <c r="BR44">
        <v>0.33951500000000001</v>
      </c>
      <c r="BS44">
        <v>-5</v>
      </c>
      <c r="BT44">
        <v>6.0000000000000001E-3</v>
      </c>
      <c r="BU44">
        <v>8.2968980000000006</v>
      </c>
      <c r="BW44" s="4">
        <f t="shared" si="6"/>
        <v>2.1920404516000001</v>
      </c>
      <c r="BX44" t="e">
        <v>#NAME?</v>
      </c>
      <c r="BY44" s="4">
        <f t="shared" si="7"/>
        <v>18198.011318157656</v>
      </c>
      <c r="BZ44" s="4">
        <f t="shared" si="8"/>
        <v>751.95805018229498</v>
      </c>
      <c r="CA44" s="4">
        <f t="shared" si="9"/>
        <v>7.0266694662735993</v>
      </c>
      <c r="CB44" s="4">
        <f t="shared" si="10"/>
        <v>5.6772295346824206</v>
      </c>
    </row>
    <row r="45" spans="1:80" customFormat="1" x14ac:dyDescent="0.25">
      <c r="A45" s="26">
        <v>43530</v>
      </c>
      <c r="B45" s="27">
        <v>0.61836606481481482</v>
      </c>
      <c r="C45">
        <v>13.367000000000001</v>
      </c>
      <c r="D45">
        <v>1.3231999999999999</v>
      </c>
      <c r="E45">
        <v>13231.518456</v>
      </c>
      <c r="F45">
        <v>83.3</v>
      </c>
      <c r="G45">
        <v>1.2</v>
      </c>
      <c r="H45">
        <v>88.3</v>
      </c>
      <c r="J45">
        <v>0</v>
      </c>
      <c r="K45">
        <v>0.87560000000000004</v>
      </c>
      <c r="L45">
        <v>11.703900000000001</v>
      </c>
      <c r="M45">
        <v>1.1585000000000001</v>
      </c>
      <c r="N45">
        <v>72.903199999999998</v>
      </c>
      <c r="O45">
        <v>1.0507</v>
      </c>
      <c r="P45">
        <v>74</v>
      </c>
      <c r="Q45">
        <v>58.854199999999999</v>
      </c>
      <c r="R45">
        <v>0.84819999999999995</v>
      </c>
      <c r="S45">
        <v>59.7</v>
      </c>
      <c r="T45">
        <v>88.341899999999995</v>
      </c>
      <c r="W45">
        <v>0</v>
      </c>
      <c r="X45">
        <v>0</v>
      </c>
      <c r="Y45">
        <v>11.9</v>
      </c>
      <c r="Z45">
        <v>902</v>
      </c>
      <c r="AA45">
        <v>894</v>
      </c>
      <c r="AB45">
        <v>906</v>
      </c>
      <c r="AC45">
        <v>89</v>
      </c>
      <c r="AD45">
        <v>24.21</v>
      </c>
      <c r="AE45">
        <v>0.56000000000000005</v>
      </c>
      <c r="AF45">
        <v>982</v>
      </c>
      <c r="AG45">
        <v>0</v>
      </c>
      <c r="AH45">
        <v>34</v>
      </c>
      <c r="AI45">
        <v>35</v>
      </c>
      <c r="AJ45">
        <v>190</v>
      </c>
      <c r="AK45">
        <v>168.2</v>
      </c>
      <c r="AL45">
        <v>4.5</v>
      </c>
      <c r="AM45">
        <v>174.4</v>
      </c>
      <c r="AN45" t="s">
        <v>155</v>
      </c>
      <c r="AO45">
        <v>1</v>
      </c>
      <c r="AP45" s="28">
        <v>0.82685185185185184</v>
      </c>
      <c r="AQ45">
        <v>47.159008999999998</v>
      </c>
      <c r="AR45">
        <v>-88.484194000000002</v>
      </c>
      <c r="AS45">
        <v>306.5</v>
      </c>
      <c r="AT45">
        <v>24.7</v>
      </c>
      <c r="AU45">
        <v>12</v>
      </c>
      <c r="AV45">
        <v>8</v>
      </c>
      <c r="AW45" t="s">
        <v>210</v>
      </c>
      <c r="AX45">
        <v>1.8431</v>
      </c>
      <c r="AY45">
        <v>1</v>
      </c>
      <c r="AZ45">
        <v>2.8</v>
      </c>
      <c r="BA45">
        <v>14.686999999999999</v>
      </c>
      <c r="BB45">
        <v>14.93</v>
      </c>
      <c r="BC45">
        <v>1.02</v>
      </c>
      <c r="BD45">
        <v>14.211</v>
      </c>
      <c r="BE45">
        <v>2871.8090000000002</v>
      </c>
      <c r="BF45">
        <v>180.92699999999999</v>
      </c>
      <c r="BG45">
        <v>1.873</v>
      </c>
      <c r="BH45">
        <v>2.7E-2</v>
      </c>
      <c r="BI45">
        <v>1.9</v>
      </c>
      <c r="BJ45">
        <v>1.512</v>
      </c>
      <c r="BK45">
        <v>2.1999999999999999E-2</v>
      </c>
      <c r="BL45">
        <v>1.534</v>
      </c>
      <c r="BM45">
        <v>0.68830000000000002</v>
      </c>
      <c r="BQ45">
        <v>0</v>
      </c>
      <c r="BR45">
        <v>0.33578799999999998</v>
      </c>
      <c r="BS45">
        <v>-5</v>
      </c>
      <c r="BT45">
        <v>6.0000000000000001E-3</v>
      </c>
      <c r="BU45">
        <v>8.2058239999999998</v>
      </c>
      <c r="BW45" s="4">
        <f t="shared" si="6"/>
        <v>2.1679787008</v>
      </c>
      <c r="BX45" t="e">
        <v>#NAME?</v>
      </c>
      <c r="BY45" s="4">
        <f t="shared" si="7"/>
        <v>17445.583487320524</v>
      </c>
      <c r="BZ45" s="4">
        <f t="shared" si="8"/>
        <v>1099.0901844831742</v>
      </c>
      <c r="CA45" s="4">
        <f t="shared" si="9"/>
        <v>9.1850545188863997</v>
      </c>
      <c r="CB45" s="4">
        <f t="shared" si="10"/>
        <v>4.1812652284057599</v>
      </c>
    </row>
    <row r="46" spans="1:80" customFormat="1" x14ac:dyDescent="0.25">
      <c r="A46" s="26">
        <v>43530</v>
      </c>
      <c r="B46" s="27">
        <v>0.61837763888888886</v>
      </c>
      <c r="C46">
        <v>13.055</v>
      </c>
      <c r="D46">
        <v>3.0941000000000001</v>
      </c>
      <c r="E46">
        <v>30941.25</v>
      </c>
      <c r="F46">
        <v>111.3</v>
      </c>
      <c r="G46">
        <v>1.1000000000000001</v>
      </c>
      <c r="H46">
        <v>83.9</v>
      </c>
      <c r="J46">
        <v>0</v>
      </c>
      <c r="K46">
        <v>0.86250000000000004</v>
      </c>
      <c r="L46">
        <v>11.2599</v>
      </c>
      <c r="M46">
        <v>2.6686999999999999</v>
      </c>
      <c r="N46">
        <v>95.981499999999997</v>
      </c>
      <c r="O46">
        <v>0.94879999999999998</v>
      </c>
      <c r="P46">
        <v>96.9</v>
      </c>
      <c r="Q46">
        <v>77.485200000000006</v>
      </c>
      <c r="R46">
        <v>0.76590000000000003</v>
      </c>
      <c r="S46">
        <v>78.3</v>
      </c>
      <c r="T46">
        <v>83.868300000000005</v>
      </c>
      <c r="W46">
        <v>0</v>
      </c>
      <c r="X46">
        <v>0</v>
      </c>
      <c r="Y46">
        <v>12</v>
      </c>
      <c r="Z46">
        <v>918</v>
      </c>
      <c r="AA46">
        <v>912</v>
      </c>
      <c r="AB46">
        <v>925</v>
      </c>
      <c r="AC46">
        <v>89</v>
      </c>
      <c r="AD46">
        <v>24.21</v>
      </c>
      <c r="AE46">
        <v>0.56000000000000005</v>
      </c>
      <c r="AF46">
        <v>982</v>
      </c>
      <c r="AG46">
        <v>0</v>
      </c>
      <c r="AH46">
        <v>34</v>
      </c>
      <c r="AI46">
        <v>35</v>
      </c>
      <c r="AJ46">
        <v>190</v>
      </c>
      <c r="AK46">
        <v>168.8</v>
      </c>
      <c r="AL46">
        <v>4.5</v>
      </c>
      <c r="AM46">
        <v>174.7</v>
      </c>
      <c r="AN46" t="s">
        <v>155</v>
      </c>
      <c r="AO46">
        <v>1</v>
      </c>
      <c r="AP46" s="28">
        <v>0.82686342592592599</v>
      </c>
      <c r="AQ46">
        <v>47.159132</v>
      </c>
      <c r="AR46">
        <v>-88.484199000000004</v>
      </c>
      <c r="AS46">
        <v>306.39999999999998</v>
      </c>
      <c r="AT46">
        <v>27.4</v>
      </c>
      <c r="AU46">
        <v>12</v>
      </c>
      <c r="AV46">
        <v>9</v>
      </c>
      <c r="AW46" t="s">
        <v>209</v>
      </c>
      <c r="AX46">
        <v>1.8138000000000001</v>
      </c>
      <c r="AY46">
        <v>1</v>
      </c>
      <c r="AZ46">
        <v>2.4121000000000001</v>
      </c>
      <c r="BA46">
        <v>14.686999999999999</v>
      </c>
      <c r="BB46">
        <v>13.45</v>
      </c>
      <c r="BC46">
        <v>0.92</v>
      </c>
      <c r="BD46">
        <v>15.939</v>
      </c>
      <c r="BE46">
        <v>2550.9259999999999</v>
      </c>
      <c r="BF46">
        <v>384.81299999999999</v>
      </c>
      <c r="BG46">
        <v>2.2770000000000001</v>
      </c>
      <c r="BH46">
        <v>2.3E-2</v>
      </c>
      <c r="BI46">
        <v>2.2999999999999998</v>
      </c>
      <c r="BJ46">
        <v>1.8380000000000001</v>
      </c>
      <c r="BK46">
        <v>1.7999999999999999E-2</v>
      </c>
      <c r="BL46">
        <v>1.8560000000000001</v>
      </c>
      <c r="BM46">
        <v>0.60340000000000005</v>
      </c>
      <c r="BQ46">
        <v>0</v>
      </c>
      <c r="BR46">
        <v>0.49803999999999998</v>
      </c>
      <c r="BS46">
        <v>-5</v>
      </c>
      <c r="BT46">
        <v>6.0000000000000001E-3</v>
      </c>
      <c r="BU46">
        <v>12.170854</v>
      </c>
      <c r="BW46" s="4">
        <f t="shared" si="6"/>
        <v>3.2155396268000001</v>
      </c>
      <c r="BX46" t="e">
        <v>#NAME?</v>
      </c>
      <c r="BY46" s="4">
        <f t="shared" si="7"/>
        <v>22984.0555383682</v>
      </c>
      <c r="BZ46" s="4">
        <f t="shared" si="8"/>
        <v>3467.1971526755701</v>
      </c>
      <c r="CA46" s="4">
        <f t="shared" si="9"/>
        <v>16.560532951375603</v>
      </c>
      <c r="CB46" s="4">
        <f t="shared" si="10"/>
        <v>5.4366842126550798</v>
      </c>
    </row>
    <row r="47" spans="1:80" customFormat="1" x14ac:dyDescent="0.25">
      <c r="A47" s="26">
        <v>43530</v>
      </c>
      <c r="B47" s="27">
        <v>0.61838921296296301</v>
      </c>
      <c r="C47">
        <v>12.989000000000001</v>
      </c>
      <c r="D47">
        <v>1.607</v>
      </c>
      <c r="E47">
        <v>16070.364668</v>
      </c>
      <c r="F47">
        <v>121.5</v>
      </c>
      <c r="G47">
        <v>1.1000000000000001</v>
      </c>
      <c r="H47">
        <v>91.9</v>
      </c>
      <c r="J47">
        <v>0</v>
      </c>
      <c r="K47">
        <v>0.87590000000000001</v>
      </c>
      <c r="L47">
        <v>11.377800000000001</v>
      </c>
      <c r="M47">
        <v>1.4077</v>
      </c>
      <c r="N47">
        <v>106.42140000000001</v>
      </c>
      <c r="O47">
        <v>0.96350000000000002</v>
      </c>
      <c r="P47">
        <v>107.4</v>
      </c>
      <c r="Q47">
        <v>85.913200000000003</v>
      </c>
      <c r="R47">
        <v>0.77790000000000004</v>
      </c>
      <c r="S47">
        <v>86.7</v>
      </c>
      <c r="T47">
        <v>91.897599999999997</v>
      </c>
      <c r="W47">
        <v>0</v>
      </c>
      <c r="X47">
        <v>0</v>
      </c>
      <c r="Y47">
        <v>11.9</v>
      </c>
      <c r="Z47">
        <v>927</v>
      </c>
      <c r="AA47">
        <v>921</v>
      </c>
      <c r="AB47">
        <v>933</v>
      </c>
      <c r="AC47">
        <v>89</v>
      </c>
      <c r="AD47">
        <v>24.21</v>
      </c>
      <c r="AE47">
        <v>0.56000000000000005</v>
      </c>
      <c r="AF47">
        <v>982</v>
      </c>
      <c r="AG47">
        <v>0</v>
      </c>
      <c r="AH47">
        <v>34</v>
      </c>
      <c r="AI47">
        <v>35</v>
      </c>
      <c r="AJ47">
        <v>190</v>
      </c>
      <c r="AK47">
        <v>169</v>
      </c>
      <c r="AL47">
        <v>4.4000000000000004</v>
      </c>
      <c r="AM47">
        <v>175</v>
      </c>
      <c r="AN47" t="s">
        <v>155</v>
      </c>
      <c r="AO47">
        <v>1</v>
      </c>
      <c r="AP47" s="28">
        <v>0.82687499999999992</v>
      </c>
      <c r="AQ47">
        <v>47.159255000000002</v>
      </c>
      <c r="AR47">
        <v>-88.484204000000005</v>
      </c>
      <c r="AS47">
        <v>306.2</v>
      </c>
      <c r="AT47">
        <v>29</v>
      </c>
      <c r="AU47">
        <v>12</v>
      </c>
      <c r="AV47">
        <v>10</v>
      </c>
      <c r="AW47" t="s">
        <v>207</v>
      </c>
      <c r="AX47">
        <v>1.7</v>
      </c>
      <c r="AY47">
        <v>1</v>
      </c>
      <c r="AZ47">
        <v>1.9</v>
      </c>
      <c r="BA47">
        <v>14.686999999999999</v>
      </c>
      <c r="BB47">
        <v>14.98</v>
      </c>
      <c r="BC47">
        <v>1.02</v>
      </c>
      <c r="BD47">
        <v>14.163</v>
      </c>
      <c r="BE47">
        <v>2808.5479999999998</v>
      </c>
      <c r="BF47">
        <v>221.15600000000001</v>
      </c>
      <c r="BG47">
        <v>2.7509999999999999</v>
      </c>
      <c r="BH47">
        <v>2.5000000000000001E-2</v>
      </c>
      <c r="BI47">
        <v>2.7759999999999998</v>
      </c>
      <c r="BJ47">
        <v>2.2210000000000001</v>
      </c>
      <c r="BK47">
        <v>0.02</v>
      </c>
      <c r="BL47">
        <v>2.2410000000000001</v>
      </c>
      <c r="BM47">
        <v>0.72030000000000005</v>
      </c>
      <c r="BQ47">
        <v>0</v>
      </c>
      <c r="BR47">
        <v>0.511297</v>
      </c>
      <c r="BS47">
        <v>-5</v>
      </c>
      <c r="BT47">
        <v>5.1570000000000001E-3</v>
      </c>
      <c r="BU47">
        <v>12.494821</v>
      </c>
      <c r="BW47" s="4">
        <f t="shared" si="6"/>
        <v>3.3011317081999998</v>
      </c>
      <c r="BX47" t="e">
        <v>#NAME?</v>
      </c>
      <c r="BY47" s="4">
        <f t="shared" si="7"/>
        <v>25978.833043490889</v>
      </c>
      <c r="BZ47" s="4">
        <f t="shared" si="8"/>
        <v>2045.6744198661627</v>
      </c>
      <c r="CA47" s="4">
        <f t="shared" si="9"/>
        <v>20.544063405572302</v>
      </c>
      <c r="CB47" s="4">
        <f t="shared" si="10"/>
        <v>6.6627144849318904</v>
      </c>
    </row>
    <row r="48" spans="1:80" customFormat="1" x14ac:dyDescent="0.25">
      <c r="A48" s="26">
        <v>43530</v>
      </c>
      <c r="B48" s="27">
        <v>0.61840078703703705</v>
      </c>
      <c r="C48">
        <v>12.945</v>
      </c>
      <c r="D48">
        <v>0.46639999999999998</v>
      </c>
      <c r="E48">
        <v>4663.5349230000002</v>
      </c>
      <c r="F48">
        <v>134.4</v>
      </c>
      <c r="G48">
        <v>1</v>
      </c>
      <c r="H48">
        <v>84.4</v>
      </c>
      <c r="J48">
        <v>0</v>
      </c>
      <c r="K48">
        <v>0.88619999999999999</v>
      </c>
      <c r="L48">
        <v>11.4718</v>
      </c>
      <c r="M48">
        <v>0.4133</v>
      </c>
      <c r="N48">
        <v>119.1052</v>
      </c>
      <c r="O48">
        <v>0.9093</v>
      </c>
      <c r="P48">
        <v>120</v>
      </c>
      <c r="Q48">
        <v>96.152799999999999</v>
      </c>
      <c r="R48">
        <v>0.73409999999999997</v>
      </c>
      <c r="S48">
        <v>96.9</v>
      </c>
      <c r="T48">
        <v>84.400800000000004</v>
      </c>
      <c r="W48">
        <v>0</v>
      </c>
      <c r="X48">
        <v>0</v>
      </c>
      <c r="Y48">
        <v>12</v>
      </c>
      <c r="Z48">
        <v>906</v>
      </c>
      <c r="AA48">
        <v>898</v>
      </c>
      <c r="AB48">
        <v>912</v>
      </c>
      <c r="AC48">
        <v>89</v>
      </c>
      <c r="AD48">
        <v>24.21</v>
      </c>
      <c r="AE48">
        <v>0.56000000000000005</v>
      </c>
      <c r="AF48">
        <v>982</v>
      </c>
      <c r="AG48">
        <v>0</v>
      </c>
      <c r="AH48">
        <v>34</v>
      </c>
      <c r="AI48">
        <v>35</v>
      </c>
      <c r="AJ48">
        <v>190</v>
      </c>
      <c r="AK48">
        <v>169</v>
      </c>
      <c r="AL48">
        <v>4.5</v>
      </c>
      <c r="AM48">
        <v>175</v>
      </c>
      <c r="AN48" t="s">
        <v>155</v>
      </c>
      <c r="AO48">
        <v>1</v>
      </c>
      <c r="AP48" s="28">
        <v>0.82688657407407407</v>
      </c>
      <c r="AQ48">
        <v>47.159390000000002</v>
      </c>
      <c r="AR48">
        <v>-88.484205000000003</v>
      </c>
      <c r="AS48">
        <v>306.10000000000002</v>
      </c>
      <c r="AT48">
        <v>30.5</v>
      </c>
      <c r="AU48">
        <v>12</v>
      </c>
      <c r="AV48">
        <v>10</v>
      </c>
      <c r="AW48" t="s">
        <v>207</v>
      </c>
      <c r="AX48">
        <v>1.7</v>
      </c>
      <c r="AY48">
        <v>1</v>
      </c>
      <c r="AZ48">
        <v>1.9</v>
      </c>
      <c r="BA48">
        <v>14.686999999999999</v>
      </c>
      <c r="BB48">
        <v>16.39</v>
      </c>
      <c r="BC48">
        <v>1.1200000000000001</v>
      </c>
      <c r="BD48">
        <v>12.843999999999999</v>
      </c>
      <c r="BE48">
        <v>3047.0709999999999</v>
      </c>
      <c r="BF48">
        <v>69.866</v>
      </c>
      <c r="BG48">
        <v>3.3130000000000002</v>
      </c>
      <c r="BH48">
        <v>2.5000000000000001E-2</v>
      </c>
      <c r="BI48">
        <v>3.3380000000000001</v>
      </c>
      <c r="BJ48">
        <v>2.6749999999999998</v>
      </c>
      <c r="BK48">
        <v>0.02</v>
      </c>
      <c r="BL48">
        <v>2.6949999999999998</v>
      </c>
      <c r="BM48">
        <v>0.71189999999999998</v>
      </c>
      <c r="BQ48">
        <v>0</v>
      </c>
      <c r="BR48">
        <v>0.38829399999999997</v>
      </c>
      <c r="BS48">
        <v>-5</v>
      </c>
      <c r="BT48">
        <v>5.0000000000000001E-3</v>
      </c>
      <c r="BU48">
        <v>9.4889349999999997</v>
      </c>
      <c r="BW48" s="4">
        <f t="shared" si="6"/>
        <v>2.5069766269999998</v>
      </c>
      <c r="BX48" t="e">
        <v>#NAME?</v>
      </c>
      <c r="BY48" s="4">
        <f t="shared" si="7"/>
        <v>21404.633445542713</v>
      </c>
      <c r="BZ48" s="4">
        <f t="shared" si="8"/>
        <v>490.78479638521299</v>
      </c>
      <c r="CA48" s="4">
        <f t="shared" si="9"/>
        <v>18.790961702837496</v>
      </c>
      <c r="CB48" s="4">
        <f t="shared" si="10"/>
        <v>5.0008544434579498</v>
      </c>
    </row>
    <row r="49" spans="1:80" customFormat="1" x14ac:dyDescent="0.25">
      <c r="A49" s="26">
        <v>43530</v>
      </c>
      <c r="B49" s="27">
        <v>0.61841236111111109</v>
      </c>
      <c r="C49">
        <v>13.247999999999999</v>
      </c>
      <c r="D49">
        <v>0.1132</v>
      </c>
      <c r="E49">
        <v>1132.2649220000001</v>
      </c>
      <c r="F49">
        <v>180</v>
      </c>
      <c r="G49">
        <v>0.8</v>
      </c>
      <c r="H49">
        <v>65.5</v>
      </c>
      <c r="J49">
        <v>0</v>
      </c>
      <c r="K49">
        <v>0.88690000000000002</v>
      </c>
      <c r="L49">
        <v>11.7498</v>
      </c>
      <c r="M49">
        <v>0.1004</v>
      </c>
      <c r="N49">
        <v>159.6284</v>
      </c>
      <c r="O49">
        <v>0.73299999999999998</v>
      </c>
      <c r="P49">
        <v>160.4</v>
      </c>
      <c r="Q49">
        <v>128.86689999999999</v>
      </c>
      <c r="R49">
        <v>0.59179999999999999</v>
      </c>
      <c r="S49">
        <v>129.5</v>
      </c>
      <c r="T49">
        <v>65.542100000000005</v>
      </c>
      <c r="W49">
        <v>0</v>
      </c>
      <c r="X49">
        <v>0</v>
      </c>
      <c r="Y49">
        <v>11.9</v>
      </c>
      <c r="Z49">
        <v>893</v>
      </c>
      <c r="AA49">
        <v>882</v>
      </c>
      <c r="AB49">
        <v>898</v>
      </c>
      <c r="AC49">
        <v>89</v>
      </c>
      <c r="AD49">
        <v>24.21</v>
      </c>
      <c r="AE49">
        <v>0.56000000000000005</v>
      </c>
      <c r="AF49">
        <v>982</v>
      </c>
      <c r="AG49">
        <v>0</v>
      </c>
      <c r="AH49">
        <v>34</v>
      </c>
      <c r="AI49">
        <v>35</v>
      </c>
      <c r="AJ49">
        <v>190</v>
      </c>
      <c r="AK49">
        <v>169</v>
      </c>
      <c r="AL49">
        <v>4.5</v>
      </c>
      <c r="AM49">
        <v>175</v>
      </c>
      <c r="AN49" t="s">
        <v>155</v>
      </c>
      <c r="AO49">
        <v>1</v>
      </c>
      <c r="AP49" s="28">
        <v>0.82689814814814822</v>
      </c>
      <c r="AQ49">
        <v>47.159547000000003</v>
      </c>
      <c r="AR49">
        <v>-88.484211999999999</v>
      </c>
      <c r="AS49">
        <v>306.5</v>
      </c>
      <c r="AT49">
        <v>33.700000000000003</v>
      </c>
      <c r="AU49">
        <v>12</v>
      </c>
      <c r="AV49">
        <v>10</v>
      </c>
      <c r="AW49" t="s">
        <v>207</v>
      </c>
      <c r="AX49">
        <v>1.7</v>
      </c>
      <c r="AY49">
        <v>1.0862000000000001</v>
      </c>
      <c r="AZ49">
        <v>1.9862</v>
      </c>
      <c r="BA49">
        <v>14.686999999999999</v>
      </c>
      <c r="BB49">
        <v>16.5</v>
      </c>
      <c r="BC49">
        <v>1.1200000000000001</v>
      </c>
      <c r="BD49">
        <v>12.749000000000001</v>
      </c>
      <c r="BE49">
        <v>3130.63</v>
      </c>
      <c r="BF49">
        <v>17.03</v>
      </c>
      <c r="BG49">
        <v>4.4539999999999997</v>
      </c>
      <c r="BH49">
        <v>0.02</v>
      </c>
      <c r="BI49">
        <v>4.4740000000000002</v>
      </c>
      <c r="BJ49">
        <v>3.5960000000000001</v>
      </c>
      <c r="BK49">
        <v>1.7000000000000001E-2</v>
      </c>
      <c r="BL49">
        <v>3.6120000000000001</v>
      </c>
      <c r="BM49">
        <v>0.55449999999999999</v>
      </c>
      <c r="BQ49">
        <v>0</v>
      </c>
      <c r="BR49">
        <v>0.28001399999999999</v>
      </c>
      <c r="BS49">
        <v>-5</v>
      </c>
      <c r="BT49">
        <v>5.0000000000000001E-3</v>
      </c>
      <c r="BU49">
        <v>6.8428420000000001</v>
      </c>
      <c r="BW49" s="4">
        <f t="shared" si="6"/>
        <v>1.8078788563999999</v>
      </c>
      <c r="BX49" t="e">
        <v>#NAME?</v>
      </c>
      <c r="BY49" s="4">
        <f t="shared" si="7"/>
        <v>15859.007495275539</v>
      </c>
      <c r="BZ49" s="4">
        <f t="shared" si="8"/>
        <v>86.269823532177995</v>
      </c>
      <c r="CA49" s="4">
        <f t="shared" si="9"/>
        <v>18.2164583336296</v>
      </c>
      <c r="CB49" s="4">
        <f t="shared" si="10"/>
        <v>2.8089616646266999</v>
      </c>
    </row>
    <row r="50" spans="1:80" customFormat="1" x14ac:dyDescent="0.25">
      <c r="A50" s="26">
        <v>43530</v>
      </c>
      <c r="B50" s="27">
        <v>0.61842393518518513</v>
      </c>
      <c r="C50">
        <v>13.654999999999999</v>
      </c>
      <c r="D50">
        <v>7.4399999999999994E-2</v>
      </c>
      <c r="E50">
        <v>744.45193900000004</v>
      </c>
      <c r="F50">
        <v>233.3</v>
      </c>
      <c r="G50">
        <v>0.7</v>
      </c>
      <c r="H50">
        <v>56.7</v>
      </c>
      <c r="J50">
        <v>0.16</v>
      </c>
      <c r="K50">
        <v>0.88419999999999999</v>
      </c>
      <c r="L50">
        <v>12.073</v>
      </c>
      <c r="M50">
        <v>6.5799999999999997E-2</v>
      </c>
      <c r="N50">
        <v>206.2936</v>
      </c>
      <c r="O50">
        <v>0.64249999999999996</v>
      </c>
      <c r="P50">
        <v>206.9</v>
      </c>
      <c r="Q50">
        <v>166.5394</v>
      </c>
      <c r="R50">
        <v>0.51870000000000005</v>
      </c>
      <c r="S50">
        <v>167.1</v>
      </c>
      <c r="T50">
        <v>56.724299999999999</v>
      </c>
      <c r="W50">
        <v>0</v>
      </c>
      <c r="X50">
        <v>0.1431</v>
      </c>
      <c r="Y50">
        <v>11.9</v>
      </c>
      <c r="Z50">
        <v>889</v>
      </c>
      <c r="AA50">
        <v>877</v>
      </c>
      <c r="AB50">
        <v>894</v>
      </c>
      <c r="AC50">
        <v>89</v>
      </c>
      <c r="AD50">
        <v>24.21</v>
      </c>
      <c r="AE50">
        <v>0.56000000000000005</v>
      </c>
      <c r="AF50">
        <v>982</v>
      </c>
      <c r="AG50">
        <v>0</v>
      </c>
      <c r="AH50">
        <v>34</v>
      </c>
      <c r="AI50">
        <v>35</v>
      </c>
      <c r="AJ50">
        <v>190</v>
      </c>
      <c r="AK50">
        <v>169</v>
      </c>
      <c r="AL50">
        <v>4.5</v>
      </c>
      <c r="AM50">
        <v>175</v>
      </c>
      <c r="AN50" t="s">
        <v>155</v>
      </c>
      <c r="AO50">
        <v>1</v>
      </c>
      <c r="AP50" s="28">
        <v>0.82690972222222225</v>
      </c>
      <c r="AQ50">
        <v>47.159694000000002</v>
      </c>
      <c r="AR50">
        <v>-88.484221000000005</v>
      </c>
      <c r="AS50">
        <v>307.3</v>
      </c>
      <c r="AT50">
        <v>35.200000000000003</v>
      </c>
      <c r="AU50">
        <v>12</v>
      </c>
      <c r="AV50">
        <v>10</v>
      </c>
      <c r="AW50" t="s">
        <v>207</v>
      </c>
      <c r="AX50">
        <v>1.67845</v>
      </c>
      <c r="AY50">
        <v>1.2431000000000001</v>
      </c>
      <c r="AZ50">
        <v>2.1431</v>
      </c>
      <c r="BA50">
        <v>14.686999999999999</v>
      </c>
      <c r="BB50">
        <v>16.09</v>
      </c>
      <c r="BC50">
        <v>1.1000000000000001</v>
      </c>
      <c r="BD50">
        <v>13.101000000000001</v>
      </c>
      <c r="BE50">
        <v>3140.2869999999998</v>
      </c>
      <c r="BF50">
        <v>10.897</v>
      </c>
      <c r="BG50">
        <v>5.6189999999999998</v>
      </c>
      <c r="BH50">
        <v>1.7000000000000001E-2</v>
      </c>
      <c r="BI50">
        <v>5.6369999999999996</v>
      </c>
      <c r="BJ50">
        <v>4.5359999999999996</v>
      </c>
      <c r="BK50">
        <v>1.4E-2</v>
      </c>
      <c r="BL50">
        <v>4.55</v>
      </c>
      <c r="BM50">
        <v>0.46850000000000003</v>
      </c>
      <c r="BQ50">
        <v>27.056000000000001</v>
      </c>
      <c r="BR50">
        <v>0.27664499999999997</v>
      </c>
      <c r="BS50">
        <v>-5</v>
      </c>
      <c r="BT50">
        <v>5.0000000000000001E-3</v>
      </c>
      <c r="BU50">
        <v>6.7605130000000004</v>
      </c>
      <c r="BW50" s="4">
        <f t="shared" si="6"/>
        <v>1.7861275346000001</v>
      </c>
      <c r="BX50" t="e">
        <v>#NAME?</v>
      </c>
      <c r="BY50" s="4">
        <f t="shared" si="7"/>
        <v>15716.532789877107</v>
      </c>
      <c r="BZ50" s="4">
        <f t="shared" si="8"/>
        <v>54.537390312188307</v>
      </c>
      <c r="CA50" s="4">
        <f t="shared" si="9"/>
        <v>22.701808062410397</v>
      </c>
      <c r="CB50" s="4">
        <f t="shared" si="10"/>
        <v>2.3447524420721502</v>
      </c>
    </row>
    <row r="51" spans="1:80" customFormat="1" x14ac:dyDescent="0.25">
      <c r="A51" s="26">
        <v>43530</v>
      </c>
      <c r="B51" s="27">
        <v>0.61843550925925928</v>
      </c>
      <c r="C51">
        <v>14.077999999999999</v>
      </c>
      <c r="D51">
        <v>0.17699999999999999</v>
      </c>
      <c r="E51">
        <v>1769.5080579999999</v>
      </c>
      <c r="F51">
        <v>298.39999999999998</v>
      </c>
      <c r="G51">
        <v>0.5</v>
      </c>
      <c r="H51">
        <v>54.4</v>
      </c>
      <c r="J51">
        <v>0.41</v>
      </c>
      <c r="K51">
        <v>0.88009999999999999</v>
      </c>
      <c r="L51">
        <v>12.3904</v>
      </c>
      <c r="M51">
        <v>0.15570000000000001</v>
      </c>
      <c r="N51">
        <v>262.65940000000001</v>
      </c>
      <c r="O51">
        <v>0.46379999999999999</v>
      </c>
      <c r="P51">
        <v>263.10000000000002</v>
      </c>
      <c r="Q51">
        <v>212.04310000000001</v>
      </c>
      <c r="R51">
        <v>0.37440000000000001</v>
      </c>
      <c r="S51">
        <v>212.4</v>
      </c>
      <c r="T51">
        <v>54.375</v>
      </c>
      <c r="W51">
        <v>0</v>
      </c>
      <c r="X51">
        <v>0.35930000000000001</v>
      </c>
      <c r="Y51">
        <v>12</v>
      </c>
      <c r="Z51">
        <v>889</v>
      </c>
      <c r="AA51">
        <v>878</v>
      </c>
      <c r="AB51">
        <v>896</v>
      </c>
      <c r="AC51">
        <v>89</v>
      </c>
      <c r="AD51">
        <v>24.21</v>
      </c>
      <c r="AE51">
        <v>0.56000000000000005</v>
      </c>
      <c r="AF51">
        <v>982</v>
      </c>
      <c r="AG51">
        <v>0</v>
      </c>
      <c r="AH51">
        <v>34</v>
      </c>
      <c r="AI51">
        <v>35</v>
      </c>
      <c r="AJ51">
        <v>190</v>
      </c>
      <c r="AK51">
        <v>169</v>
      </c>
      <c r="AL51">
        <v>4.5999999999999996</v>
      </c>
      <c r="AM51">
        <v>175</v>
      </c>
      <c r="AN51" t="s">
        <v>155</v>
      </c>
      <c r="AO51">
        <v>1</v>
      </c>
      <c r="AP51" s="28">
        <v>0.82690972222222225</v>
      </c>
      <c r="AQ51">
        <v>47.159832000000002</v>
      </c>
      <c r="AR51">
        <v>-88.484227000000004</v>
      </c>
      <c r="AS51">
        <v>307.89999999999998</v>
      </c>
      <c r="AT51">
        <v>34.799999999999997</v>
      </c>
      <c r="AU51">
        <v>12</v>
      </c>
      <c r="AV51">
        <v>10</v>
      </c>
      <c r="AW51" t="s">
        <v>207</v>
      </c>
      <c r="AX51">
        <v>1.62845</v>
      </c>
      <c r="AY51">
        <v>1.3431</v>
      </c>
      <c r="AZ51">
        <v>2.2431000000000001</v>
      </c>
      <c r="BA51">
        <v>14.686999999999999</v>
      </c>
      <c r="BB51">
        <v>15.52</v>
      </c>
      <c r="BC51">
        <v>1.06</v>
      </c>
      <c r="BD51">
        <v>13.621</v>
      </c>
      <c r="BE51">
        <v>3117.9830000000002</v>
      </c>
      <c r="BF51">
        <v>24.943999999999999</v>
      </c>
      <c r="BG51">
        <v>6.9219999999999997</v>
      </c>
      <c r="BH51">
        <v>1.2E-2</v>
      </c>
      <c r="BI51">
        <v>6.9340000000000002</v>
      </c>
      <c r="BJ51">
        <v>5.5880000000000001</v>
      </c>
      <c r="BK51">
        <v>0.01</v>
      </c>
      <c r="BL51">
        <v>5.5979999999999999</v>
      </c>
      <c r="BM51">
        <v>0.4345</v>
      </c>
      <c r="BQ51">
        <v>65.738</v>
      </c>
      <c r="BR51">
        <v>0.32957999999999998</v>
      </c>
      <c r="BS51">
        <v>-5</v>
      </c>
      <c r="BT51">
        <v>5.0000000000000001E-3</v>
      </c>
      <c r="BU51">
        <v>8.0541119999999999</v>
      </c>
      <c r="BW51" s="4">
        <f t="shared" si="6"/>
        <v>2.1278963904000001</v>
      </c>
      <c r="BX51" t="e">
        <v>#NAME?</v>
      </c>
      <c r="BY51" s="4">
        <f t="shared" si="7"/>
        <v>18590.846154399867</v>
      </c>
      <c r="BZ51" s="4">
        <f t="shared" si="8"/>
        <v>148.7275801296384</v>
      </c>
      <c r="CA51" s="4">
        <f t="shared" si="9"/>
        <v>33.318221526796798</v>
      </c>
      <c r="CB51" s="4">
        <f t="shared" si="10"/>
        <v>2.5906884848592</v>
      </c>
    </row>
    <row r="52" spans="1:80" customFormat="1" x14ac:dyDescent="0.25">
      <c r="A52" s="26">
        <v>43530</v>
      </c>
      <c r="B52" s="27">
        <v>0.61844708333333331</v>
      </c>
      <c r="C52">
        <v>14.02</v>
      </c>
      <c r="D52">
        <v>0.29320000000000002</v>
      </c>
      <c r="E52">
        <v>2931.5097540000002</v>
      </c>
      <c r="F52">
        <v>364.4</v>
      </c>
      <c r="G52">
        <v>0.4</v>
      </c>
      <c r="H52">
        <v>49.5</v>
      </c>
      <c r="J52">
        <v>0.5</v>
      </c>
      <c r="K52">
        <v>0.87949999999999995</v>
      </c>
      <c r="L52">
        <v>12.3308</v>
      </c>
      <c r="M52">
        <v>0.25779999999999997</v>
      </c>
      <c r="N52">
        <v>320.50760000000002</v>
      </c>
      <c r="O52">
        <v>0.3518</v>
      </c>
      <c r="P52">
        <v>320.89999999999998</v>
      </c>
      <c r="Q52">
        <v>258.74360000000001</v>
      </c>
      <c r="R52">
        <v>0.28399999999999997</v>
      </c>
      <c r="S52">
        <v>259</v>
      </c>
      <c r="T52">
        <v>49.494100000000003</v>
      </c>
      <c r="W52">
        <v>0</v>
      </c>
      <c r="X52">
        <v>0.43980000000000002</v>
      </c>
      <c r="Y52">
        <v>11.9</v>
      </c>
      <c r="Z52">
        <v>898</v>
      </c>
      <c r="AA52">
        <v>887</v>
      </c>
      <c r="AB52">
        <v>904</v>
      </c>
      <c r="AC52">
        <v>89</v>
      </c>
      <c r="AD52">
        <v>24.21</v>
      </c>
      <c r="AE52">
        <v>0.56000000000000005</v>
      </c>
      <c r="AF52">
        <v>982</v>
      </c>
      <c r="AG52">
        <v>0</v>
      </c>
      <c r="AH52">
        <v>34</v>
      </c>
      <c r="AI52">
        <v>35</v>
      </c>
      <c r="AJ52">
        <v>190</v>
      </c>
      <c r="AK52">
        <v>169</v>
      </c>
      <c r="AL52">
        <v>4.5</v>
      </c>
      <c r="AM52">
        <v>175</v>
      </c>
      <c r="AN52" t="s">
        <v>155</v>
      </c>
      <c r="AO52">
        <v>2</v>
      </c>
      <c r="AP52" s="28">
        <v>0.82693287037037033</v>
      </c>
      <c r="AQ52">
        <v>47.159962999999998</v>
      </c>
      <c r="AR52">
        <v>-88.484230999999994</v>
      </c>
      <c r="AS52">
        <v>308.60000000000002</v>
      </c>
      <c r="AT52">
        <v>34</v>
      </c>
      <c r="AU52">
        <v>12</v>
      </c>
      <c r="AV52">
        <v>10</v>
      </c>
      <c r="AW52" t="s">
        <v>207</v>
      </c>
      <c r="AX52">
        <v>1.6431</v>
      </c>
      <c r="AY52">
        <v>1.5724</v>
      </c>
      <c r="AZ52">
        <v>2.4293</v>
      </c>
      <c r="BA52">
        <v>14.686999999999999</v>
      </c>
      <c r="BB52">
        <v>15.45</v>
      </c>
      <c r="BC52">
        <v>1.05</v>
      </c>
      <c r="BD52">
        <v>13.695</v>
      </c>
      <c r="BE52">
        <v>3092.596</v>
      </c>
      <c r="BF52">
        <v>41.158000000000001</v>
      </c>
      <c r="BG52">
        <v>8.4179999999999993</v>
      </c>
      <c r="BH52">
        <v>8.9999999999999993E-3</v>
      </c>
      <c r="BI52">
        <v>8.4269999999999996</v>
      </c>
      <c r="BJ52">
        <v>6.7960000000000003</v>
      </c>
      <c r="BK52">
        <v>7.0000000000000001E-3</v>
      </c>
      <c r="BL52">
        <v>6.8029999999999999</v>
      </c>
      <c r="BM52">
        <v>0.39419999999999999</v>
      </c>
      <c r="BQ52">
        <v>80.197000000000003</v>
      </c>
      <c r="BR52">
        <v>0.36091800000000002</v>
      </c>
      <c r="BS52">
        <v>-5</v>
      </c>
      <c r="BT52">
        <v>5.8430000000000001E-3</v>
      </c>
      <c r="BU52">
        <v>8.8199339999999999</v>
      </c>
      <c r="BW52" s="4">
        <f t="shared" si="6"/>
        <v>2.3302265628000001</v>
      </c>
      <c r="BX52" t="e">
        <v>#NAME?</v>
      </c>
      <c r="BY52" s="4">
        <f t="shared" si="7"/>
        <v>20192.787478193957</v>
      </c>
      <c r="BZ52" s="4">
        <f t="shared" si="8"/>
        <v>268.7369274963516</v>
      </c>
      <c r="CA52" s="4">
        <f t="shared" si="9"/>
        <v>44.373782964799197</v>
      </c>
      <c r="CB52" s="4">
        <f t="shared" si="10"/>
        <v>2.5738883526668399</v>
      </c>
    </row>
    <row r="53" spans="1:80" customFormat="1" x14ac:dyDescent="0.25">
      <c r="A53" s="26">
        <v>43530</v>
      </c>
      <c r="B53" s="27">
        <v>0.61845865740740746</v>
      </c>
      <c r="C53">
        <v>13.654</v>
      </c>
      <c r="D53">
        <v>2.1151</v>
      </c>
      <c r="E53">
        <v>21150.765512000002</v>
      </c>
      <c r="F53">
        <v>378.7</v>
      </c>
      <c r="G53">
        <v>0.4</v>
      </c>
      <c r="H53">
        <v>52.2</v>
      </c>
      <c r="J53">
        <v>0.6</v>
      </c>
      <c r="K53">
        <v>0.86660000000000004</v>
      </c>
      <c r="L53">
        <v>11.832700000000001</v>
      </c>
      <c r="M53">
        <v>1.833</v>
      </c>
      <c r="N53">
        <v>328.22739999999999</v>
      </c>
      <c r="O53">
        <v>0.34660000000000002</v>
      </c>
      <c r="P53">
        <v>328.6</v>
      </c>
      <c r="Q53">
        <v>264.97570000000002</v>
      </c>
      <c r="R53">
        <v>0.27979999999999999</v>
      </c>
      <c r="S53">
        <v>265.3</v>
      </c>
      <c r="T53">
        <v>52.211599999999997</v>
      </c>
      <c r="W53">
        <v>0</v>
      </c>
      <c r="X53">
        <v>0.52</v>
      </c>
      <c r="Y53">
        <v>11.9</v>
      </c>
      <c r="Z53">
        <v>901</v>
      </c>
      <c r="AA53">
        <v>892</v>
      </c>
      <c r="AB53">
        <v>907</v>
      </c>
      <c r="AC53">
        <v>89</v>
      </c>
      <c r="AD53">
        <v>24.21</v>
      </c>
      <c r="AE53">
        <v>0.56000000000000005</v>
      </c>
      <c r="AF53">
        <v>982</v>
      </c>
      <c r="AG53">
        <v>0</v>
      </c>
      <c r="AH53">
        <v>34</v>
      </c>
      <c r="AI53">
        <v>35</v>
      </c>
      <c r="AJ53">
        <v>190</v>
      </c>
      <c r="AK53">
        <v>169</v>
      </c>
      <c r="AL53">
        <v>4.5</v>
      </c>
      <c r="AM53">
        <v>175</v>
      </c>
      <c r="AN53" t="s">
        <v>155</v>
      </c>
      <c r="AO53">
        <v>2</v>
      </c>
      <c r="AP53" s="28">
        <v>0.82694444444444448</v>
      </c>
      <c r="AQ53">
        <v>47.160088999999999</v>
      </c>
      <c r="AR53">
        <v>-88.484234999999998</v>
      </c>
      <c r="AS53">
        <v>309.39999999999998</v>
      </c>
      <c r="AT53">
        <v>33.1</v>
      </c>
      <c r="AU53">
        <v>12</v>
      </c>
      <c r="AV53">
        <v>10</v>
      </c>
      <c r="AW53" t="s">
        <v>207</v>
      </c>
      <c r="AX53">
        <v>1.7</v>
      </c>
      <c r="AY53">
        <v>1.8</v>
      </c>
      <c r="AZ53">
        <v>2.6</v>
      </c>
      <c r="BA53">
        <v>14.686999999999999</v>
      </c>
      <c r="BB53">
        <v>13.88</v>
      </c>
      <c r="BC53">
        <v>0.95</v>
      </c>
      <c r="BD53">
        <v>15.391999999999999</v>
      </c>
      <c r="BE53">
        <v>2733.0709999999999</v>
      </c>
      <c r="BF53">
        <v>269.45999999999998</v>
      </c>
      <c r="BG53">
        <v>7.9390000000000001</v>
      </c>
      <c r="BH53">
        <v>8.0000000000000002E-3</v>
      </c>
      <c r="BI53">
        <v>7.9480000000000004</v>
      </c>
      <c r="BJ53">
        <v>6.4089999999999998</v>
      </c>
      <c r="BK53">
        <v>7.0000000000000001E-3</v>
      </c>
      <c r="BL53">
        <v>6.4160000000000004</v>
      </c>
      <c r="BM53">
        <v>0.38300000000000001</v>
      </c>
      <c r="BQ53">
        <v>87.325000000000003</v>
      </c>
      <c r="BR53">
        <v>0.38438899999999998</v>
      </c>
      <c r="BS53">
        <v>-5</v>
      </c>
      <c r="BT53">
        <v>5.1570000000000001E-3</v>
      </c>
      <c r="BU53">
        <v>9.3935060000000004</v>
      </c>
      <c r="BW53" s="4">
        <f t="shared" si="6"/>
        <v>2.4817642852000001</v>
      </c>
      <c r="BX53" t="e">
        <v>#NAME?</v>
      </c>
      <c r="BY53" s="4">
        <f t="shared" si="7"/>
        <v>19005.809874976319</v>
      </c>
      <c r="BZ53" s="4">
        <f t="shared" si="8"/>
        <v>1873.8282060404279</v>
      </c>
      <c r="CA53" s="4">
        <f t="shared" si="9"/>
        <v>44.568266059946197</v>
      </c>
      <c r="CB53" s="4">
        <f t="shared" si="10"/>
        <v>2.6633867843594001</v>
      </c>
    </row>
    <row r="54" spans="1:80" customFormat="1" x14ac:dyDescent="0.25">
      <c r="A54" s="26">
        <v>43530</v>
      </c>
      <c r="B54" s="27">
        <v>0.6184702314814815</v>
      </c>
      <c r="C54">
        <v>13.51</v>
      </c>
      <c r="D54">
        <v>1.8537999999999999</v>
      </c>
      <c r="E54">
        <v>18538.045879000001</v>
      </c>
      <c r="F54">
        <v>376.2</v>
      </c>
      <c r="G54">
        <v>0.5</v>
      </c>
      <c r="H54">
        <v>53.5</v>
      </c>
      <c r="J54">
        <v>0.6</v>
      </c>
      <c r="K54">
        <v>0.86990000000000001</v>
      </c>
      <c r="L54">
        <v>11.753299999999999</v>
      </c>
      <c r="M54">
        <v>1.6127</v>
      </c>
      <c r="N54">
        <v>327.27539999999999</v>
      </c>
      <c r="O54">
        <v>0.41239999999999999</v>
      </c>
      <c r="P54">
        <v>327.7</v>
      </c>
      <c r="Q54">
        <v>264.2072</v>
      </c>
      <c r="R54">
        <v>0.33300000000000002</v>
      </c>
      <c r="S54">
        <v>264.5</v>
      </c>
      <c r="T54">
        <v>53.507300000000001</v>
      </c>
      <c r="W54">
        <v>0</v>
      </c>
      <c r="X54">
        <v>0.52200000000000002</v>
      </c>
      <c r="Y54">
        <v>11.9</v>
      </c>
      <c r="Z54">
        <v>880</v>
      </c>
      <c r="AA54">
        <v>869</v>
      </c>
      <c r="AB54">
        <v>887</v>
      </c>
      <c r="AC54">
        <v>89</v>
      </c>
      <c r="AD54">
        <v>24.21</v>
      </c>
      <c r="AE54">
        <v>0.56000000000000005</v>
      </c>
      <c r="AF54">
        <v>982</v>
      </c>
      <c r="AG54">
        <v>0</v>
      </c>
      <c r="AH54">
        <v>34</v>
      </c>
      <c r="AI54">
        <v>35</v>
      </c>
      <c r="AJ54">
        <v>190</v>
      </c>
      <c r="AK54">
        <v>169</v>
      </c>
      <c r="AL54">
        <v>4.5</v>
      </c>
      <c r="AM54">
        <v>175</v>
      </c>
      <c r="AN54" t="s">
        <v>155</v>
      </c>
      <c r="AO54">
        <v>2</v>
      </c>
      <c r="AP54" s="28">
        <v>0.82695601851851863</v>
      </c>
      <c r="AQ54">
        <v>47.160221</v>
      </c>
      <c r="AR54">
        <v>-88.484234000000001</v>
      </c>
      <c r="AS54">
        <v>310</v>
      </c>
      <c r="AT54">
        <v>33</v>
      </c>
      <c r="AU54">
        <v>12</v>
      </c>
      <c r="AV54">
        <v>10</v>
      </c>
      <c r="AW54" t="s">
        <v>207</v>
      </c>
      <c r="AX54">
        <v>2.0017</v>
      </c>
      <c r="AY54">
        <v>1.4552</v>
      </c>
      <c r="AZ54">
        <v>2.8586</v>
      </c>
      <c r="BA54">
        <v>14.686999999999999</v>
      </c>
      <c r="BB54">
        <v>14.25</v>
      </c>
      <c r="BC54">
        <v>0.97</v>
      </c>
      <c r="BD54">
        <v>14.95</v>
      </c>
      <c r="BE54">
        <v>2775.7289999999998</v>
      </c>
      <c r="BF54">
        <v>242.40899999999999</v>
      </c>
      <c r="BG54">
        <v>8.0939999999999994</v>
      </c>
      <c r="BH54">
        <v>0.01</v>
      </c>
      <c r="BI54">
        <v>8.1039999999999992</v>
      </c>
      <c r="BJ54">
        <v>6.5339999999999998</v>
      </c>
      <c r="BK54">
        <v>8.0000000000000002E-3</v>
      </c>
      <c r="BL54">
        <v>6.5430000000000001</v>
      </c>
      <c r="BM54">
        <v>0.40129999999999999</v>
      </c>
      <c r="BQ54">
        <v>89.631</v>
      </c>
      <c r="BR54">
        <v>0.19663900000000001</v>
      </c>
      <c r="BS54">
        <v>-5</v>
      </c>
      <c r="BT54">
        <v>5.8430000000000001E-3</v>
      </c>
      <c r="BU54">
        <v>4.8053660000000002</v>
      </c>
      <c r="BW54" s="4">
        <f t="shared" si="6"/>
        <v>1.2695776971999999</v>
      </c>
      <c r="BX54" t="e">
        <v>#NAME?</v>
      </c>
      <c r="BY54" s="4">
        <f t="shared" si="7"/>
        <v>9874.4129018709027</v>
      </c>
      <c r="BZ54" s="4">
        <f t="shared" si="8"/>
        <v>862.34879454356815</v>
      </c>
      <c r="CA54" s="4">
        <f t="shared" si="9"/>
        <v>23.244132946993197</v>
      </c>
      <c r="CB54" s="4">
        <f t="shared" si="10"/>
        <v>1.4275896161047399</v>
      </c>
    </row>
    <row r="55" spans="1:80" customFormat="1" x14ac:dyDescent="0.25">
      <c r="A55" s="26">
        <v>43530</v>
      </c>
      <c r="B55" s="27">
        <v>0.61848180555555554</v>
      </c>
      <c r="C55">
        <v>14.042</v>
      </c>
      <c r="D55">
        <v>0.73399999999999999</v>
      </c>
      <c r="E55">
        <v>7339.689034</v>
      </c>
      <c r="F55">
        <v>343.3</v>
      </c>
      <c r="G55">
        <v>0.5</v>
      </c>
      <c r="H55">
        <v>52.1</v>
      </c>
      <c r="J55">
        <v>0.6</v>
      </c>
      <c r="K55">
        <v>0.87560000000000004</v>
      </c>
      <c r="L55">
        <v>12.2944</v>
      </c>
      <c r="M55">
        <v>0.64259999999999995</v>
      </c>
      <c r="N55">
        <v>300.61630000000002</v>
      </c>
      <c r="O55">
        <v>0.43780000000000002</v>
      </c>
      <c r="P55">
        <v>301.10000000000002</v>
      </c>
      <c r="Q55">
        <v>242.68539999999999</v>
      </c>
      <c r="R55">
        <v>0.35339999999999999</v>
      </c>
      <c r="S55">
        <v>243</v>
      </c>
      <c r="T55">
        <v>52.1</v>
      </c>
      <c r="W55">
        <v>0</v>
      </c>
      <c r="X55">
        <v>0.52529999999999999</v>
      </c>
      <c r="Y55">
        <v>11.9</v>
      </c>
      <c r="Z55">
        <v>873</v>
      </c>
      <c r="AA55">
        <v>861</v>
      </c>
      <c r="AB55">
        <v>880</v>
      </c>
      <c r="AC55">
        <v>89</v>
      </c>
      <c r="AD55">
        <v>24.21</v>
      </c>
      <c r="AE55">
        <v>0.56000000000000005</v>
      </c>
      <c r="AF55">
        <v>982</v>
      </c>
      <c r="AG55">
        <v>0</v>
      </c>
      <c r="AH55">
        <v>34</v>
      </c>
      <c r="AI55">
        <v>35</v>
      </c>
      <c r="AJ55">
        <v>190</v>
      </c>
      <c r="AK55">
        <v>169</v>
      </c>
      <c r="AL55">
        <v>4.4000000000000004</v>
      </c>
      <c r="AM55">
        <v>175</v>
      </c>
      <c r="AN55" t="s">
        <v>155</v>
      </c>
      <c r="AO55">
        <v>2</v>
      </c>
      <c r="AP55" s="28">
        <v>0.82696759259259256</v>
      </c>
      <c r="AQ55">
        <v>47.160356999999998</v>
      </c>
      <c r="AR55">
        <v>-88.484212999999997</v>
      </c>
      <c r="AS55">
        <v>310.5</v>
      </c>
      <c r="AT55">
        <v>33.5</v>
      </c>
      <c r="AU55">
        <v>12</v>
      </c>
      <c r="AV55">
        <v>10</v>
      </c>
      <c r="AW55" t="s">
        <v>207</v>
      </c>
      <c r="AX55">
        <v>1.9258999999999999</v>
      </c>
      <c r="AY55">
        <v>1.0430999999999999</v>
      </c>
      <c r="AZ55">
        <v>3.0276000000000001</v>
      </c>
      <c r="BA55">
        <v>14.686999999999999</v>
      </c>
      <c r="BB55">
        <v>14.94</v>
      </c>
      <c r="BC55">
        <v>1.02</v>
      </c>
      <c r="BD55">
        <v>14.211</v>
      </c>
      <c r="BE55">
        <v>3000.1239999999998</v>
      </c>
      <c r="BF55">
        <v>99.811000000000007</v>
      </c>
      <c r="BG55">
        <v>7.6820000000000004</v>
      </c>
      <c r="BH55">
        <v>1.0999999999999999E-2</v>
      </c>
      <c r="BI55">
        <v>7.6929999999999996</v>
      </c>
      <c r="BJ55">
        <v>6.202</v>
      </c>
      <c r="BK55">
        <v>8.9999999999999993E-3</v>
      </c>
      <c r="BL55">
        <v>6.2110000000000003</v>
      </c>
      <c r="BM55">
        <v>0.4037</v>
      </c>
      <c r="BQ55">
        <v>93.212999999999994</v>
      </c>
      <c r="BR55">
        <v>0.171959</v>
      </c>
      <c r="BS55">
        <v>-5</v>
      </c>
      <c r="BT55">
        <v>5.1570000000000001E-3</v>
      </c>
      <c r="BU55">
        <v>4.202248</v>
      </c>
      <c r="BW55" s="4">
        <f t="shared" si="6"/>
        <v>1.1102339215999999</v>
      </c>
      <c r="BX55" t="e">
        <v>#NAME?</v>
      </c>
      <c r="BY55" s="4">
        <f t="shared" si="7"/>
        <v>9333.1583378001051</v>
      </c>
      <c r="BZ55" s="4">
        <f t="shared" si="8"/>
        <v>310.50445476725844</v>
      </c>
      <c r="CA55" s="4">
        <f t="shared" si="9"/>
        <v>19.293951853668798</v>
      </c>
      <c r="CB55" s="4">
        <f t="shared" si="10"/>
        <v>1.2558800972792799</v>
      </c>
    </row>
    <row r="56" spans="1:80" customFormat="1" x14ac:dyDescent="0.25">
      <c r="A56" s="26">
        <v>43530</v>
      </c>
      <c r="B56" s="27">
        <v>0.61849337962962958</v>
      </c>
      <c r="C56">
        <v>14.066000000000001</v>
      </c>
      <c r="D56">
        <v>0.44500000000000001</v>
      </c>
      <c r="E56">
        <v>4449.7080900000001</v>
      </c>
      <c r="F56">
        <v>340.3</v>
      </c>
      <c r="G56">
        <v>0.6</v>
      </c>
      <c r="H56">
        <v>52.1</v>
      </c>
      <c r="J56">
        <v>0.6</v>
      </c>
      <c r="K56">
        <v>0.87790000000000001</v>
      </c>
      <c r="L56">
        <v>12.3485</v>
      </c>
      <c r="M56">
        <v>0.3906</v>
      </c>
      <c r="N56">
        <v>298.70280000000002</v>
      </c>
      <c r="O56">
        <v>0.52669999999999995</v>
      </c>
      <c r="P56">
        <v>299.2</v>
      </c>
      <c r="Q56">
        <v>241.14060000000001</v>
      </c>
      <c r="R56">
        <v>0.42520000000000002</v>
      </c>
      <c r="S56">
        <v>241.6</v>
      </c>
      <c r="T56">
        <v>52.1</v>
      </c>
      <c r="W56">
        <v>0</v>
      </c>
      <c r="X56">
        <v>0.52669999999999995</v>
      </c>
      <c r="Y56">
        <v>12</v>
      </c>
      <c r="Z56">
        <v>881</v>
      </c>
      <c r="AA56">
        <v>868</v>
      </c>
      <c r="AB56">
        <v>887</v>
      </c>
      <c r="AC56">
        <v>89</v>
      </c>
      <c r="AD56">
        <v>24.21</v>
      </c>
      <c r="AE56">
        <v>0.56000000000000005</v>
      </c>
      <c r="AF56">
        <v>982</v>
      </c>
      <c r="AG56">
        <v>0</v>
      </c>
      <c r="AH56">
        <v>34</v>
      </c>
      <c r="AI56">
        <v>35</v>
      </c>
      <c r="AJ56">
        <v>190</v>
      </c>
      <c r="AK56">
        <v>169</v>
      </c>
      <c r="AL56">
        <v>4.5</v>
      </c>
      <c r="AM56">
        <v>175.4</v>
      </c>
      <c r="AN56" t="s">
        <v>155</v>
      </c>
      <c r="AO56">
        <v>2</v>
      </c>
      <c r="AP56" s="28">
        <v>0.82697916666666671</v>
      </c>
      <c r="AQ56">
        <v>47.160485999999999</v>
      </c>
      <c r="AR56">
        <v>-88.484177000000003</v>
      </c>
      <c r="AS56">
        <v>310.7</v>
      </c>
      <c r="AT56">
        <v>33</v>
      </c>
      <c r="AU56">
        <v>12</v>
      </c>
      <c r="AV56">
        <v>10</v>
      </c>
      <c r="AW56" t="s">
        <v>207</v>
      </c>
      <c r="AX56">
        <v>1.3</v>
      </c>
      <c r="AY56">
        <v>1.1000000000000001</v>
      </c>
      <c r="AZ56">
        <v>2.8</v>
      </c>
      <c r="BA56">
        <v>14.686999999999999</v>
      </c>
      <c r="BB56">
        <v>15.23</v>
      </c>
      <c r="BC56">
        <v>1.04</v>
      </c>
      <c r="BD56">
        <v>13.91</v>
      </c>
      <c r="BE56">
        <v>3060.279</v>
      </c>
      <c r="BF56">
        <v>61.616</v>
      </c>
      <c r="BG56">
        <v>7.7519999999999998</v>
      </c>
      <c r="BH56">
        <v>1.4E-2</v>
      </c>
      <c r="BI56">
        <v>7.766</v>
      </c>
      <c r="BJ56">
        <v>6.258</v>
      </c>
      <c r="BK56">
        <v>1.0999999999999999E-2</v>
      </c>
      <c r="BL56">
        <v>6.2690000000000001</v>
      </c>
      <c r="BM56">
        <v>0.41</v>
      </c>
      <c r="BQ56">
        <v>94.915000000000006</v>
      </c>
      <c r="BR56">
        <v>0.25745699999999999</v>
      </c>
      <c r="BS56">
        <v>-5</v>
      </c>
      <c r="BT56">
        <v>5.0000000000000001E-3</v>
      </c>
      <c r="BU56">
        <v>6.2916059999999998</v>
      </c>
      <c r="BW56" s="4">
        <f t="shared" si="6"/>
        <v>1.6622423051999999</v>
      </c>
      <c r="BX56" t="e">
        <v>#NAME?</v>
      </c>
      <c r="BY56" s="4">
        <f t="shared" si="7"/>
        <v>14253.78781229018</v>
      </c>
      <c r="BZ56" s="4">
        <f t="shared" si="8"/>
        <v>286.98735959762877</v>
      </c>
      <c r="CA56" s="4">
        <f t="shared" si="9"/>
        <v>29.147735918624399</v>
      </c>
      <c r="CB56" s="4">
        <f t="shared" si="10"/>
        <v>1.9096471279379998</v>
      </c>
    </row>
    <row r="57" spans="1:80" customFormat="1" x14ac:dyDescent="0.25">
      <c r="A57" s="26">
        <v>43530</v>
      </c>
      <c r="B57" s="27">
        <v>0.61850495370370373</v>
      </c>
      <c r="C57">
        <v>13.919</v>
      </c>
      <c r="D57">
        <v>0.2137</v>
      </c>
      <c r="E57">
        <v>2137.377892</v>
      </c>
      <c r="F57">
        <v>348.8</v>
      </c>
      <c r="G57">
        <v>0.6</v>
      </c>
      <c r="H57">
        <v>51</v>
      </c>
      <c r="J57">
        <v>0.6</v>
      </c>
      <c r="K57">
        <v>0.88100000000000001</v>
      </c>
      <c r="L57">
        <v>12.262</v>
      </c>
      <c r="M57">
        <v>0.1883</v>
      </c>
      <c r="N57">
        <v>307.29559999999998</v>
      </c>
      <c r="O57">
        <v>0.52859999999999996</v>
      </c>
      <c r="P57">
        <v>307.8</v>
      </c>
      <c r="Q57">
        <v>248.07759999999999</v>
      </c>
      <c r="R57">
        <v>0.42670000000000002</v>
      </c>
      <c r="S57">
        <v>248.5</v>
      </c>
      <c r="T57">
        <v>50.971600000000002</v>
      </c>
      <c r="W57">
        <v>0</v>
      </c>
      <c r="X57">
        <v>0.52859999999999996</v>
      </c>
      <c r="Y57">
        <v>11.9</v>
      </c>
      <c r="Z57">
        <v>886</v>
      </c>
      <c r="AA57">
        <v>874</v>
      </c>
      <c r="AB57">
        <v>892</v>
      </c>
      <c r="AC57">
        <v>89</v>
      </c>
      <c r="AD57">
        <v>24.21</v>
      </c>
      <c r="AE57">
        <v>0.56000000000000005</v>
      </c>
      <c r="AF57">
        <v>982</v>
      </c>
      <c r="AG57">
        <v>0</v>
      </c>
      <c r="AH57">
        <v>34</v>
      </c>
      <c r="AI57">
        <v>35</v>
      </c>
      <c r="AJ57">
        <v>190</v>
      </c>
      <c r="AK57">
        <v>169</v>
      </c>
      <c r="AL57">
        <v>4.5</v>
      </c>
      <c r="AM57">
        <v>175.7</v>
      </c>
      <c r="AN57" t="s">
        <v>155</v>
      </c>
      <c r="AO57">
        <v>2</v>
      </c>
      <c r="AP57" s="28">
        <v>0.82699074074074075</v>
      </c>
      <c r="AQ57">
        <v>47.160595000000001</v>
      </c>
      <c r="AR57">
        <v>-88.484133</v>
      </c>
      <c r="AS57">
        <v>310.8</v>
      </c>
      <c r="AT57">
        <v>30.4</v>
      </c>
      <c r="AU57">
        <v>12</v>
      </c>
      <c r="AV57">
        <v>10</v>
      </c>
      <c r="AW57" t="s">
        <v>207</v>
      </c>
      <c r="AX57">
        <v>1.3</v>
      </c>
      <c r="AY57">
        <v>1.1861999999999999</v>
      </c>
      <c r="AZ57">
        <v>2.8</v>
      </c>
      <c r="BA57">
        <v>14.686999999999999</v>
      </c>
      <c r="BB57">
        <v>15.64</v>
      </c>
      <c r="BC57">
        <v>1.06</v>
      </c>
      <c r="BD57">
        <v>13.51</v>
      </c>
      <c r="BE57">
        <v>3109.5740000000001</v>
      </c>
      <c r="BF57">
        <v>30.391999999999999</v>
      </c>
      <c r="BG57">
        <v>8.1609999999999996</v>
      </c>
      <c r="BH57">
        <v>1.4E-2</v>
      </c>
      <c r="BI57">
        <v>8.1750000000000007</v>
      </c>
      <c r="BJ57">
        <v>6.5880000000000001</v>
      </c>
      <c r="BK57">
        <v>1.0999999999999999E-2</v>
      </c>
      <c r="BL57">
        <v>6.6</v>
      </c>
      <c r="BM57">
        <v>0.41049999999999998</v>
      </c>
      <c r="BQ57">
        <v>97.466999999999999</v>
      </c>
      <c r="BR57">
        <v>0.28478999999999999</v>
      </c>
      <c r="BS57">
        <v>-5</v>
      </c>
      <c r="BT57">
        <v>5.842E-3</v>
      </c>
      <c r="BU57">
        <v>6.9595599999999997</v>
      </c>
      <c r="BW57" s="4">
        <f t="shared" si="6"/>
        <v>1.8387157519999999</v>
      </c>
      <c r="BX57" t="e">
        <v>#NAME?</v>
      </c>
      <c r="BY57" s="4">
        <f t="shared" si="7"/>
        <v>16021.02983235383</v>
      </c>
      <c r="BZ57" s="4">
        <f t="shared" si="8"/>
        <v>156.58451564905599</v>
      </c>
      <c r="CA57" s="4">
        <f t="shared" si="9"/>
        <v>33.942445021583993</v>
      </c>
      <c r="CB57" s="4">
        <f t="shared" si="10"/>
        <v>2.1149626110139996</v>
      </c>
    </row>
    <row r="58" spans="1:80" customFormat="1" x14ac:dyDescent="0.25">
      <c r="A58" s="26">
        <v>43530</v>
      </c>
      <c r="B58" s="27">
        <v>0.61851652777777777</v>
      </c>
      <c r="C58">
        <v>13.845000000000001</v>
      </c>
      <c r="D58">
        <v>7.2300000000000003E-2</v>
      </c>
      <c r="E58">
        <v>723.49614399999996</v>
      </c>
      <c r="F58">
        <v>348.4</v>
      </c>
      <c r="G58">
        <v>0.6</v>
      </c>
      <c r="H58">
        <v>50.8</v>
      </c>
      <c r="J58">
        <v>0.6</v>
      </c>
      <c r="K58">
        <v>0.88270000000000004</v>
      </c>
      <c r="L58">
        <v>12.221399999999999</v>
      </c>
      <c r="M58">
        <v>6.3899999999999998E-2</v>
      </c>
      <c r="N58">
        <v>307.5095</v>
      </c>
      <c r="O58">
        <v>0.52959999999999996</v>
      </c>
      <c r="P58">
        <v>308</v>
      </c>
      <c r="Q58">
        <v>248.27</v>
      </c>
      <c r="R58">
        <v>0.42759999999999998</v>
      </c>
      <c r="S58">
        <v>248.7</v>
      </c>
      <c r="T58">
        <v>50.836500000000001</v>
      </c>
      <c r="W58">
        <v>0</v>
      </c>
      <c r="X58">
        <v>0.52959999999999996</v>
      </c>
      <c r="Y58">
        <v>12</v>
      </c>
      <c r="Z58">
        <v>887</v>
      </c>
      <c r="AA58">
        <v>875</v>
      </c>
      <c r="AB58">
        <v>892</v>
      </c>
      <c r="AC58">
        <v>89</v>
      </c>
      <c r="AD58">
        <v>24.23</v>
      </c>
      <c r="AE58">
        <v>0.56000000000000005</v>
      </c>
      <c r="AF58">
        <v>981</v>
      </c>
      <c r="AG58">
        <v>0</v>
      </c>
      <c r="AH58">
        <v>34</v>
      </c>
      <c r="AI58">
        <v>35</v>
      </c>
      <c r="AJ58">
        <v>190.8</v>
      </c>
      <c r="AK58">
        <v>169</v>
      </c>
      <c r="AL58">
        <v>4.5</v>
      </c>
      <c r="AM58">
        <v>175.9</v>
      </c>
      <c r="AN58" t="s">
        <v>155</v>
      </c>
      <c r="AO58">
        <v>2</v>
      </c>
      <c r="AP58" s="28">
        <v>0.82700231481481479</v>
      </c>
      <c r="AQ58">
        <v>47.160702999999998</v>
      </c>
      <c r="AR58">
        <v>-88.484071</v>
      </c>
      <c r="AS58">
        <v>311.10000000000002</v>
      </c>
      <c r="AT58">
        <v>29.4</v>
      </c>
      <c r="AU58">
        <v>12</v>
      </c>
      <c r="AV58">
        <v>10</v>
      </c>
      <c r="AW58" t="s">
        <v>207</v>
      </c>
      <c r="AX58">
        <v>1.3</v>
      </c>
      <c r="AY58">
        <v>1.3430569999999999</v>
      </c>
      <c r="AZ58">
        <v>2.8</v>
      </c>
      <c r="BA58">
        <v>14.686999999999999</v>
      </c>
      <c r="BB58">
        <v>15.89</v>
      </c>
      <c r="BC58">
        <v>1.08</v>
      </c>
      <c r="BD58">
        <v>13.282999999999999</v>
      </c>
      <c r="BE58">
        <v>3141.0390000000002</v>
      </c>
      <c r="BF58">
        <v>10.446999999999999</v>
      </c>
      <c r="BG58">
        <v>8.2759999999999998</v>
      </c>
      <c r="BH58">
        <v>1.4E-2</v>
      </c>
      <c r="BI58">
        <v>8.2910000000000004</v>
      </c>
      <c r="BJ58">
        <v>6.6820000000000004</v>
      </c>
      <c r="BK58">
        <v>1.2E-2</v>
      </c>
      <c r="BL58">
        <v>6.694</v>
      </c>
      <c r="BM58">
        <v>0.41489999999999999</v>
      </c>
      <c r="BQ58">
        <v>98.977999999999994</v>
      </c>
      <c r="BR58">
        <v>0.32829900000000001</v>
      </c>
      <c r="BS58">
        <v>-5</v>
      </c>
      <c r="BT58">
        <v>6.0000000000000001E-3</v>
      </c>
      <c r="BU58">
        <v>8.0228140000000003</v>
      </c>
      <c r="BW58" s="4">
        <f t="shared" si="6"/>
        <v>2.1196274588000001</v>
      </c>
      <c r="BX58" t="e">
        <v>#NAME?</v>
      </c>
      <c r="BY58" s="4">
        <f t="shared" si="7"/>
        <v>18655.539022671164</v>
      </c>
      <c r="BZ58" s="4">
        <f t="shared" si="8"/>
        <v>62.047754316277398</v>
      </c>
      <c r="CA58" s="4">
        <f t="shared" si="9"/>
        <v>39.686330462464404</v>
      </c>
      <c r="CB58" s="4">
        <f t="shared" si="10"/>
        <v>2.4642110908225798</v>
      </c>
    </row>
    <row r="59" spans="1:80" customFormat="1" x14ac:dyDescent="0.25">
      <c r="A59" s="26">
        <v>43530</v>
      </c>
      <c r="B59" s="27">
        <v>0.61852810185185192</v>
      </c>
      <c r="C59">
        <v>13.702</v>
      </c>
      <c r="D59">
        <v>2.9000000000000001E-2</v>
      </c>
      <c r="E59">
        <v>290.49207699999999</v>
      </c>
      <c r="F59">
        <v>373.4</v>
      </c>
      <c r="G59">
        <v>0.6</v>
      </c>
      <c r="H59">
        <v>48.4</v>
      </c>
      <c r="J59">
        <v>0.6</v>
      </c>
      <c r="K59">
        <v>0.88419999999999999</v>
      </c>
      <c r="L59">
        <v>12.1153</v>
      </c>
      <c r="M59">
        <v>2.5700000000000001E-2</v>
      </c>
      <c r="N59">
        <v>330.1309</v>
      </c>
      <c r="O59">
        <v>0.53049999999999997</v>
      </c>
      <c r="P59">
        <v>330.7</v>
      </c>
      <c r="Q59">
        <v>266.53739999999999</v>
      </c>
      <c r="R59">
        <v>0.42830000000000001</v>
      </c>
      <c r="S59">
        <v>267</v>
      </c>
      <c r="T59">
        <v>48.405700000000003</v>
      </c>
      <c r="W59">
        <v>0</v>
      </c>
      <c r="X59">
        <v>0.53049999999999997</v>
      </c>
      <c r="Y59">
        <v>12</v>
      </c>
      <c r="Z59">
        <v>889</v>
      </c>
      <c r="AA59">
        <v>877</v>
      </c>
      <c r="AB59">
        <v>894</v>
      </c>
      <c r="AC59">
        <v>89</v>
      </c>
      <c r="AD59">
        <v>24.24</v>
      </c>
      <c r="AE59">
        <v>0.56000000000000005</v>
      </c>
      <c r="AF59">
        <v>981</v>
      </c>
      <c r="AG59">
        <v>0</v>
      </c>
      <c r="AH59">
        <v>34</v>
      </c>
      <c r="AI59">
        <v>35</v>
      </c>
      <c r="AJ59">
        <v>191</v>
      </c>
      <c r="AK59">
        <v>169</v>
      </c>
      <c r="AL59">
        <v>4.5</v>
      </c>
      <c r="AM59">
        <v>175.5</v>
      </c>
      <c r="AN59" t="s">
        <v>155</v>
      </c>
      <c r="AO59">
        <v>2</v>
      </c>
      <c r="AP59" s="28">
        <v>0.82701388888888883</v>
      </c>
      <c r="AQ59">
        <v>47.160817999999999</v>
      </c>
      <c r="AR59">
        <v>-88.483999999999995</v>
      </c>
      <c r="AS59">
        <v>311.7</v>
      </c>
      <c r="AT59">
        <v>30</v>
      </c>
      <c r="AU59">
        <v>12</v>
      </c>
      <c r="AV59">
        <v>10</v>
      </c>
      <c r="AW59" t="s">
        <v>207</v>
      </c>
      <c r="AX59">
        <v>1.3</v>
      </c>
      <c r="AY59">
        <v>1.4</v>
      </c>
      <c r="AZ59">
        <v>2.8</v>
      </c>
      <c r="BA59">
        <v>14.686999999999999</v>
      </c>
      <c r="BB59">
        <v>16.09</v>
      </c>
      <c r="BC59">
        <v>1.1000000000000001</v>
      </c>
      <c r="BD59">
        <v>13.096</v>
      </c>
      <c r="BE59">
        <v>3150.9450000000002</v>
      </c>
      <c r="BF59">
        <v>4.2519999999999998</v>
      </c>
      <c r="BG59">
        <v>8.9909999999999997</v>
      </c>
      <c r="BH59">
        <v>1.4E-2</v>
      </c>
      <c r="BI59">
        <v>9.0060000000000002</v>
      </c>
      <c r="BJ59">
        <v>7.2590000000000003</v>
      </c>
      <c r="BK59">
        <v>1.2E-2</v>
      </c>
      <c r="BL59">
        <v>7.2709999999999999</v>
      </c>
      <c r="BM59">
        <v>0.39979999999999999</v>
      </c>
      <c r="BQ59">
        <v>100.325</v>
      </c>
      <c r="BR59">
        <v>0.323355</v>
      </c>
      <c r="BS59">
        <v>-5</v>
      </c>
      <c r="BT59">
        <v>6.8430000000000001E-3</v>
      </c>
      <c r="BU59">
        <v>7.9019880000000002</v>
      </c>
      <c r="BW59" s="4">
        <f t="shared" si="6"/>
        <v>2.0877052296</v>
      </c>
      <c r="BX59" t="e">
        <v>#NAME?</v>
      </c>
      <c r="BY59" s="4">
        <f t="shared" si="7"/>
        <v>18432.529507081996</v>
      </c>
      <c r="BZ59" s="4">
        <f t="shared" si="8"/>
        <v>24.873526978132801</v>
      </c>
      <c r="CA59" s="4">
        <f t="shared" si="9"/>
        <v>42.464001019347606</v>
      </c>
      <c r="CB59" s="4">
        <f t="shared" si="10"/>
        <v>2.33876671821672</v>
      </c>
    </row>
    <row r="60" spans="1:80" customFormat="1" x14ac:dyDescent="0.25">
      <c r="A60" s="26">
        <v>43530</v>
      </c>
      <c r="B60" s="27">
        <v>0.61853967592592596</v>
      </c>
      <c r="C60">
        <v>13.465999999999999</v>
      </c>
      <c r="D60">
        <v>1.52E-2</v>
      </c>
      <c r="E60">
        <v>151.57284799999999</v>
      </c>
      <c r="F60">
        <v>427.6</v>
      </c>
      <c r="G60">
        <v>0.6</v>
      </c>
      <c r="H60">
        <v>44.9</v>
      </c>
      <c r="J60">
        <v>0.6</v>
      </c>
      <c r="K60">
        <v>0.8861</v>
      </c>
      <c r="L60">
        <v>11.932</v>
      </c>
      <c r="M60">
        <v>1.34E-2</v>
      </c>
      <c r="N60">
        <v>378.89589999999998</v>
      </c>
      <c r="O60">
        <v>0.53169999999999995</v>
      </c>
      <c r="P60">
        <v>379.4</v>
      </c>
      <c r="Q60">
        <v>305.90879999999999</v>
      </c>
      <c r="R60">
        <v>0.42920000000000003</v>
      </c>
      <c r="S60">
        <v>306.3</v>
      </c>
      <c r="T60">
        <v>44.896099999999997</v>
      </c>
      <c r="W60">
        <v>0</v>
      </c>
      <c r="X60">
        <v>0.53169999999999995</v>
      </c>
      <c r="Y60">
        <v>11.9</v>
      </c>
      <c r="Z60">
        <v>886</v>
      </c>
      <c r="AA60">
        <v>874</v>
      </c>
      <c r="AB60">
        <v>891</v>
      </c>
      <c r="AC60">
        <v>89</v>
      </c>
      <c r="AD60">
        <v>24.24</v>
      </c>
      <c r="AE60">
        <v>0.56000000000000005</v>
      </c>
      <c r="AF60">
        <v>981</v>
      </c>
      <c r="AG60">
        <v>0</v>
      </c>
      <c r="AH60">
        <v>34</v>
      </c>
      <c r="AI60">
        <v>35</v>
      </c>
      <c r="AJ60">
        <v>191</v>
      </c>
      <c r="AK60">
        <v>169</v>
      </c>
      <c r="AL60">
        <v>4.4000000000000004</v>
      </c>
      <c r="AM60">
        <v>175.2</v>
      </c>
      <c r="AN60" t="s">
        <v>155</v>
      </c>
      <c r="AO60">
        <v>2</v>
      </c>
      <c r="AP60" s="28">
        <v>0.82702546296296298</v>
      </c>
      <c r="AQ60">
        <v>47.160938000000002</v>
      </c>
      <c r="AR60">
        <v>-88.483964999999998</v>
      </c>
      <c r="AS60">
        <v>312.10000000000002</v>
      </c>
      <c r="AT60">
        <v>30.2</v>
      </c>
      <c r="AU60">
        <v>12</v>
      </c>
      <c r="AV60">
        <v>10</v>
      </c>
      <c r="AW60" t="s">
        <v>207</v>
      </c>
      <c r="AX60">
        <v>1.3</v>
      </c>
      <c r="AY60">
        <v>1.4862</v>
      </c>
      <c r="AZ60">
        <v>2.8431000000000002</v>
      </c>
      <c r="BA60">
        <v>14.686999999999999</v>
      </c>
      <c r="BB60">
        <v>16.38</v>
      </c>
      <c r="BC60">
        <v>1.1100000000000001</v>
      </c>
      <c r="BD60">
        <v>12.855</v>
      </c>
      <c r="BE60">
        <v>3154.3180000000002</v>
      </c>
      <c r="BF60">
        <v>2.2599999999999998</v>
      </c>
      <c r="BG60">
        <v>10.489000000000001</v>
      </c>
      <c r="BH60">
        <v>1.4999999999999999E-2</v>
      </c>
      <c r="BI60">
        <v>10.504</v>
      </c>
      <c r="BJ60">
        <v>8.4689999999999994</v>
      </c>
      <c r="BK60">
        <v>1.2E-2</v>
      </c>
      <c r="BL60">
        <v>8.4809999999999999</v>
      </c>
      <c r="BM60">
        <v>0.37690000000000001</v>
      </c>
      <c r="BQ60">
        <v>102.193</v>
      </c>
      <c r="BR60">
        <v>0.291495</v>
      </c>
      <c r="BS60">
        <v>-5</v>
      </c>
      <c r="BT60">
        <v>7.0000000000000001E-3</v>
      </c>
      <c r="BU60">
        <v>7.1234089999999997</v>
      </c>
      <c r="BW60" s="4">
        <f t="shared" si="6"/>
        <v>1.8820046577999998</v>
      </c>
      <c r="BX60" t="e">
        <v>#NAME?</v>
      </c>
      <c r="BY60" s="4">
        <f t="shared" si="7"/>
        <v>16634.168799414896</v>
      </c>
      <c r="BZ60" s="4">
        <f t="shared" si="8"/>
        <v>11.918018882901997</v>
      </c>
      <c r="CA60" s="4">
        <f t="shared" si="9"/>
        <v>44.660930052786291</v>
      </c>
      <c r="CB60" s="4">
        <f t="shared" si="10"/>
        <v>1.9875669544096297</v>
      </c>
    </row>
    <row r="61" spans="1:80" customFormat="1" x14ac:dyDescent="0.25">
      <c r="A61" s="26">
        <v>43530</v>
      </c>
      <c r="B61" s="27">
        <v>0.61855125</v>
      </c>
      <c r="C61">
        <v>13.446999999999999</v>
      </c>
      <c r="D61">
        <v>1.03E-2</v>
      </c>
      <c r="E61">
        <v>102.706271</v>
      </c>
      <c r="F61">
        <v>462.3</v>
      </c>
      <c r="G61">
        <v>0.6</v>
      </c>
      <c r="H61">
        <v>48.8</v>
      </c>
      <c r="J61">
        <v>0.6</v>
      </c>
      <c r="K61">
        <v>0.88629999999999998</v>
      </c>
      <c r="L61">
        <v>11.9184</v>
      </c>
      <c r="M61">
        <v>9.1000000000000004E-3</v>
      </c>
      <c r="N61">
        <v>409.6977</v>
      </c>
      <c r="O61">
        <v>0.53180000000000005</v>
      </c>
      <c r="P61">
        <v>410.2</v>
      </c>
      <c r="Q61">
        <v>330.77719999999999</v>
      </c>
      <c r="R61">
        <v>0.42930000000000001</v>
      </c>
      <c r="S61">
        <v>331.2</v>
      </c>
      <c r="T61">
        <v>48.773699999999998</v>
      </c>
      <c r="W61">
        <v>0</v>
      </c>
      <c r="X61">
        <v>0.53180000000000005</v>
      </c>
      <c r="Y61">
        <v>12</v>
      </c>
      <c r="Z61">
        <v>884</v>
      </c>
      <c r="AA61">
        <v>873</v>
      </c>
      <c r="AB61">
        <v>890</v>
      </c>
      <c r="AC61">
        <v>89</v>
      </c>
      <c r="AD61">
        <v>24.24</v>
      </c>
      <c r="AE61">
        <v>0.56000000000000005</v>
      </c>
      <c r="AF61">
        <v>981</v>
      </c>
      <c r="AG61">
        <v>0</v>
      </c>
      <c r="AH61">
        <v>34</v>
      </c>
      <c r="AI61">
        <v>35</v>
      </c>
      <c r="AJ61">
        <v>191</v>
      </c>
      <c r="AK61">
        <v>169</v>
      </c>
      <c r="AL61">
        <v>4.5</v>
      </c>
      <c r="AM61">
        <v>175</v>
      </c>
      <c r="AN61" t="s">
        <v>155</v>
      </c>
      <c r="AO61">
        <v>2</v>
      </c>
      <c r="AP61" s="28">
        <v>0.82703703703703713</v>
      </c>
      <c r="AQ61">
        <v>47.161060999999997</v>
      </c>
      <c r="AR61">
        <v>-88.483958000000001</v>
      </c>
      <c r="AS61">
        <v>312.39999999999998</v>
      </c>
      <c r="AT61">
        <v>30.3</v>
      </c>
      <c r="AU61">
        <v>12</v>
      </c>
      <c r="AV61">
        <v>10</v>
      </c>
      <c r="AW61" t="s">
        <v>207</v>
      </c>
      <c r="AX61">
        <v>1.3</v>
      </c>
      <c r="AY61">
        <v>1.6</v>
      </c>
      <c r="AZ61">
        <v>2.9</v>
      </c>
      <c r="BA61">
        <v>14.686999999999999</v>
      </c>
      <c r="BB61">
        <v>16.399999999999999</v>
      </c>
      <c r="BC61">
        <v>1.1200000000000001</v>
      </c>
      <c r="BD61">
        <v>12.829000000000001</v>
      </c>
      <c r="BE61">
        <v>3155.37</v>
      </c>
      <c r="BF61">
        <v>1.534</v>
      </c>
      <c r="BG61">
        <v>11.359</v>
      </c>
      <c r="BH61">
        <v>1.4999999999999999E-2</v>
      </c>
      <c r="BI61">
        <v>11.372999999999999</v>
      </c>
      <c r="BJ61">
        <v>9.1709999999999994</v>
      </c>
      <c r="BK61">
        <v>1.2E-2</v>
      </c>
      <c r="BL61">
        <v>9.1829999999999998</v>
      </c>
      <c r="BM61">
        <v>0.41</v>
      </c>
      <c r="BQ61">
        <v>102.367</v>
      </c>
      <c r="BR61">
        <v>0.27588400000000002</v>
      </c>
      <c r="BS61">
        <v>-5</v>
      </c>
      <c r="BT61">
        <v>6.1570000000000001E-3</v>
      </c>
      <c r="BU61">
        <v>6.7419149999999997</v>
      </c>
      <c r="BW61" s="4">
        <f t="shared" si="6"/>
        <v>1.7812139429999998</v>
      </c>
      <c r="BX61" t="e">
        <v>#NAME?</v>
      </c>
      <c r="BY61" s="4">
        <f t="shared" si="7"/>
        <v>15748.576857727063</v>
      </c>
      <c r="BZ61" s="4">
        <f t="shared" si="8"/>
        <v>7.6562548606829992</v>
      </c>
      <c r="CA61" s="4">
        <f t="shared" si="9"/>
        <v>45.772824854839492</v>
      </c>
      <c r="CB61" s="4">
        <f t="shared" si="10"/>
        <v>2.0463262665449999</v>
      </c>
    </row>
    <row r="62" spans="1:80" customFormat="1" x14ac:dyDescent="0.25">
      <c r="A62" s="26">
        <v>43530</v>
      </c>
      <c r="B62" s="27">
        <v>0.61856282407407404</v>
      </c>
      <c r="C62">
        <v>13.353999999999999</v>
      </c>
      <c r="D62">
        <v>1.2800000000000001E-2</v>
      </c>
      <c r="E62">
        <v>127.922506</v>
      </c>
      <c r="F62">
        <v>479.9</v>
      </c>
      <c r="G62">
        <v>0.6</v>
      </c>
      <c r="H62">
        <v>46</v>
      </c>
      <c r="J62">
        <v>0.66</v>
      </c>
      <c r="K62">
        <v>0.88700000000000001</v>
      </c>
      <c r="L62">
        <v>11.8446</v>
      </c>
      <c r="M62">
        <v>1.1299999999999999E-2</v>
      </c>
      <c r="N62">
        <v>425.64299999999997</v>
      </c>
      <c r="O62">
        <v>0.53220000000000001</v>
      </c>
      <c r="P62">
        <v>426.2</v>
      </c>
      <c r="Q62">
        <v>343.65100000000001</v>
      </c>
      <c r="R62">
        <v>0.42970000000000003</v>
      </c>
      <c r="S62">
        <v>344.1</v>
      </c>
      <c r="T62">
        <v>45.984200000000001</v>
      </c>
      <c r="W62">
        <v>0</v>
      </c>
      <c r="X62">
        <v>0.5867</v>
      </c>
      <c r="Y62">
        <v>11.9</v>
      </c>
      <c r="Z62">
        <v>882</v>
      </c>
      <c r="AA62">
        <v>871</v>
      </c>
      <c r="AB62">
        <v>889</v>
      </c>
      <c r="AC62">
        <v>89</v>
      </c>
      <c r="AD62">
        <v>24.24</v>
      </c>
      <c r="AE62">
        <v>0.56000000000000005</v>
      </c>
      <c r="AF62">
        <v>981</v>
      </c>
      <c r="AG62">
        <v>0</v>
      </c>
      <c r="AH62">
        <v>34</v>
      </c>
      <c r="AI62">
        <v>35</v>
      </c>
      <c r="AJ62">
        <v>191</v>
      </c>
      <c r="AK62">
        <v>169</v>
      </c>
      <c r="AL62">
        <v>4.5</v>
      </c>
      <c r="AM62">
        <v>175</v>
      </c>
      <c r="AN62" t="s">
        <v>155</v>
      </c>
      <c r="AO62">
        <v>2</v>
      </c>
      <c r="AP62" s="28">
        <v>0.82704861111111105</v>
      </c>
      <c r="AQ62">
        <v>47.161186000000001</v>
      </c>
      <c r="AR62">
        <v>-88.483954999999995</v>
      </c>
      <c r="AS62">
        <v>312.60000000000002</v>
      </c>
      <c r="AT62">
        <v>30.5</v>
      </c>
      <c r="AU62">
        <v>12</v>
      </c>
      <c r="AV62">
        <v>10</v>
      </c>
      <c r="AW62" t="s">
        <v>207</v>
      </c>
      <c r="AX62">
        <v>1.1707000000000001</v>
      </c>
      <c r="AY62">
        <v>1.6</v>
      </c>
      <c r="AZ62">
        <v>2.4689999999999999</v>
      </c>
      <c r="BA62">
        <v>14.686999999999999</v>
      </c>
      <c r="BB62">
        <v>16.510000000000002</v>
      </c>
      <c r="BC62">
        <v>1.1200000000000001</v>
      </c>
      <c r="BD62">
        <v>12.739000000000001</v>
      </c>
      <c r="BE62">
        <v>3154.8879999999999</v>
      </c>
      <c r="BF62">
        <v>1.9239999999999999</v>
      </c>
      <c r="BG62">
        <v>11.872999999999999</v>
      </c>
      <c r="BH62">
        <v>1.4999999999999999E-2</v>
      </c>
      <c r="BI62">
        <v>11.887</v>
      </c>
      <c r="BJ62">
        <v>9.5860000000000003</v>
      </c>
      <c r="BK62">
        <v>1.2E-2</v>
      </c>
      <c r="BL62">
        <v>9.5980000000000008</v>
      </c>
      <c r="BM62">
        <v>0.38890000000000002</v>
      </c>
      <c r="BQ62">
        <v>113.636</v>
      </c>
      <c r="BR62">
        <v>0.256297</v>
      </c>
      <c r="BS62">
        <v>-5</v>
      </c>
      <c r="BT62">
        <v>5.1570000000000001E-3</v>
      </c>
      <c r="BU62">
        <v>6.2632580000000004</v>
      </c>
      <c r="BW62" s="4">
        <f t="shared" si="6"/>
        <v>1.6547527636000001</v>
      </c>
      <c r="BX62" t="e">
        <v>#NAME?</v>
      </c>
      <c r="BY62" s="4">
        <f t="shared" si="7"/>
        <v>14628.23731702849</v>
      </c>
      <c r="BZ62" s="4">
        <f t="shared" si="8"/>
        <v>8.9209913625976007</v>
      </c>
      <c r="CA62" s="4">
        <f t="shared" si="9"/>
        <v>44.447309356476403</v>
      </c>
      <c r="CB62" s="4">
        <f t="shared" si="10"/>
        <v>1.8032087010988602</v>
      </c>
    </row>
    <row r="63" spans="1:80" customFormat="1" x14ac:dyDescent="0.25">
      <c r="A63" s="26">
        <v>43530</v>
      </c>
      <c r="B63" s="27">
        <v>0.61857439814814807</v>
      </c>
      <c r="C63">
        <v>13.595000000000001</v>
      </c>
      <c r="D63">
        <v>3.3500000000000002E-2</v>
      </c>
      <c r="E63">
        <v>334.98727700000001</v>
      </c>
      <c r="F63">
        <v>489.7</v>
      </c>
      <c r="G63">
        <v>0.6</v>
      </c>
      <c r="H63">
        <v>44.7</v>
      </c>
      <c r="J63">
        <v>0.8</v>
      </c>
      <c r="K63">
        <v>0.88500000000000001</v>
      </c>
      <c r="L63">
        <v>12.031700000000001</v>
      </c>
      <c r="M63">
        <v>2.9600000000000001E-2</v>
      </c>
      <c r="N63">
        <v>433.41750000000002</v>
      </c>
      <c r="O63">
        <v>0.53100000000000003</v>
      </c>
      <c r="P63">
        <v>433.9</v>
      </c>
      <c r="Q63">
        <v>349.92779999999999</v>
      </c>
      <c r="R63">
        <v>0.42870000000000003</v>
      </c>
      <c r="S63">
        <v>350.4</v>
      </c>
      <c r="T63">
        <v>44.661200000000001</v>
      </c>
      <c r="W63">
        <v>0</v>
      </c>
      <c r="X63">
        <v>0.70799999999999996</v>
      </c>
      <c r="Y63">
        <v>11.9</v>
      </c>
      <c r="Z63">
        <v>881</v>
      </c>
      <c r="AA63">
        <v>870</v>
      </c>
      <c r="AB63">
        <v>887</v>
      </c>
      <c r="AC63">
        <v>89</v>
      </c>
      <c r="AD63">
        <v>24.24</v>
      </c>
      <c r="AE63">
        <v>0.56000000000000005</v>
      </c>
      <c r="AF63">
        <v>981</v>
      </c>
      <c r="AG63">
        <v>0</v>
      </c>
      <c r="AH63">
        <v>34</v>
      </c>
      <c r="AI63">
        <v>35.843000000000004</v>
      </c>
      <c r="AJ63">
        <v>191</v>
      </c>
      <c r="AK63">
        <v>169</v>
      </c>
      <c r="AL63">
        <v>4.5</v>
      </c>
      <c r="AM63">
        <v>175</v>
      </c>
      <c r="AN63" t="s">
        <v>155</v>
      </c>
      <c r="AO63">
        <v>2</v>
      </c>
      <c r="AP63" s="28">
        <v>0.8270601851851852</v>
      </c>
      <c r="AQ63">
        <v>47.161307000000001</v>
      </c>
      <c r="AR63">
        <v>-88.483957000000004</v>
      </c>
      <c r="AS63">
        <v>313</v>
      </c>
      <c r="AT63">
        <v>30.2</v>
      </c>
      <c r="AU63">
        <v>12</v>
      </c>
      <c r="AV63">
        <v>10</v>
      </c>
      <c r="AW63" t="s">
        <v>207</v>
      </c>
      <c r="AX63">
        <v>1</v>
      </c>
      <c r="AY63">
        <v>1.6</v>
      </c>
      <c r="AZ63">
        <v>1.9431</v>
      </c>
      <c r="BA63">
        <v>14.686999999999999</v>
      </c>
      <c r="BB63">
        <v>16.21</v>
      </c>
      <c r="BC63">
        <v>1.1000000000000001</v>
      </c>
      <c r="BD63">
        <v>12.997</v>
      </c>
      <c r="BE63">
        <v>3150.0219999999999</v>
      </c>
      <c r="BF63">
        <v>4.9400000000000004</v>
      </c>
      <c r="BG63">
        <v>11.882999999999999</v>
      </c>
      <c r="BH63">
        <v>1.4999999999999999E-2</v>
      </c>
      <c r="BI63">
        <v>11.898</v>
      </c>
      <c r="BJ63">
        <v>9.5939999999999994</v>
      </c>
      <c r="BK63">
        <v>1.2E-2</v>
      </c>
      <c r="BL63">
        <v>9.6059999999999999</v>
      </c>
      <c r="BM63">
        <v>0.37130000000000002</v>
      </c>
      <c r="BQ63">
        <v>134.77500000000001</v>
      </c>
      <c r="BR63">
        <v>0.22686700000000001</v>
      </c>
      <c r="BS63">
        <v>-5</v>
      </c>
      <c r="BT63">
        <v>5.8430000000000001E-3</v>
      </c>
      <c r="BU63">
        <v>5.5440620000000003</v>
      </c>
      <c r="BW63" s="4">
        <f t="shared" si="6"/>
        <v>1.4647411804000001</v>
      </c>
      <c r="BX63" t="e">
        <v>#NAME?</v>
      </c>
      <c r="BY63" s="4">
        <f t="shared" si="7"/>
        <v>12928.537954510168</v>
      </c>
      <c r="BZ63" s="4">
        <f t="shared" si="8"/>
        <v>20.275089347084002</v>
      </c>
      <c r="CA63" s="4">
        <f t="shared" si="9"/>
        <v>39.376357731968398</v>
      </c>
      <c r="CB63" s="4">
        <f t="shared" si="10"/>
        <v>1.5239151163101801</v>
      </c>
    </row>
    <row r="64" spans="1:80" customFormat="1" x14ac:dyDescent="0.25">
      <c r="A64" s="26">
        <v>43530</v>
      </c>
      <c r="B64" s="27">
        <v>0.61858597222222222</v>
      </c>
      <c r="C64">
        <v>13.882999999999999</v>
      </c>
      <c r="D64">
        <v>0.29809999999999998</v>
      </c>
      <c r="E64">
        <v>2981.2977099999998</v>
      </c>
      <c r="F64">
        <v>494</v>
      </c>
      <c r="G64">
        <v>0.6</v>
      </c>
      <c r="H64">
        <v>49.1</v>
      </c>
      <c r="J64">
        <v>0.86</v>
      </c>
      <c r="K64">
        <v>0.88049999999999995</v>
      </c>
      <c r="L64">
        <v>12.2241</v>
      </c>
      <c r="M64">
        <v>0.26250000000000001</v>
      </c>
      <c r="N64">
        <v>435.00060000000002</v>
      </c>
      <c r="O64">
        <v>0.52829999999999999</v>
      </c>
      <c r="P64">
        <v>435.5</v>
      </c>
      <c r="Q64">
        <v>351.20600000000002</v>
      </c>
      <c r="R64">
        <v>0.42649999999999999</v>
      </c>
      <c r="S64">
        <v>351.6</v>
      </c>
      <c r="T64">
        <v>49.1</v>
      </c>
      <c r="W64">
        <v>0</v>
      </c>
      <c r="X64">
        <v>0.75509999999999999</v>
      </c>
      <c r="Y64">
        <v>12</v>
      </c>
      <c r="Z64">
        <v>885</v>
      </c>
      <c r="AA64">
        <v>874</v>
      </c>
      <c r="AB64">
        <v>890</v>
      </c>
      <c r="AC64">
        <v>89</v>
      </c>
      <c r="AD64">
        <v>24.24</v>
      </c>
      <c r="AE64">
        <v>0.56000000000000005</v>
      </c>
      <c r="AF64">
        <v>981</v>
      </c>
      <c r="AG64">
        <v>0</v>
      </c>
      <c r="AH64">
        <v>34</v>
      </c>
      <c r="AI64">
        <v>36</v>
      </c>
      <c r="AJ64">
        <v>191</v>
      </c>
      <c r="AK64">
        <v>169</v>
      </c>
      <c r="AL64">
        <v>4.5</v>
      </c>
      <c r="AM64">
        <v>175</v>
      </c>
      <c r="AN64" t="s">
        <v>155</v>
      </c>
      <c r="AO64">
        <v>2</v>
      </c>
      <c r="AP64" s="28">
        <v>0.82707175925925924</v>
      </c>
      <c r="AQ64">
        <v>47.161425000000001</v>
      </c>
      <c r="AR64">
        <v>-88.483963000000003</v>
      </c>
      <c r="AS64">
        <v>313.39999999999998</v>
      </c>
      <c r="AT64">
        <v>29.8</v>
      </c>
      <c r="AU64">
        <v>12</v>
      </c>
      <c r="AV64">
        <v>10</v>
      </c>
      <c r="AW64" t="s">
        <v>207</v>
      </c>
      <c r="AX64">
        <v>1</v>
      </c>
      <c r="AY64">
        <v>1.6</v>
      </c>
      <c r="AZ64">
        <v>1.9569000000000001</v>
      </c>
      <c r="BA64">
        <v>14.686999999999999</v>
      </c>
      <c r="BB64">
        <v>15.58</v>
      </c>
      <c r="BC64">
        <v>1.06</v>
      </c>
      <c r="BD64">
        <v>13.567</v>
      </c>
      <c r="BE64">
        <v>3090.9650000000001</v>
      </c>
      <c r="BF64">
        <v>42.247999999999998</v>
      </c>
      <c r="BG64">
        <v>11.519</v>
      </c>
      <c r="BH64">
        <v>1.4E-2</v>
      </c>
      <c r="BI64">
        <v>11.532999999999999</v>
      </c>
      <c r="BJ64">
        <v>9.3000000000000007</v>
      </c>
      <c r="BK64">
        <v>1.0999999999999999E-2</v>
      </c>
      <c r="BL64">
        <v>9.3109999999999999</v>
      </c>
      <c r="BM64">
        <v>0.39429999999999998</v>
      </c>
      <c r="BQ64">
        <v>138.83600000000001</v>
      </c>
      <c r="BR64">
        <v>0.27932400000000002</v>
      </c>
      <c r="BS64">
        <v>-5</v>
      </c>
      <c r="BT64">
        <v>6.0000000000000001E-3</v>
      </c>
      <c r="BU64">
        <v>6.8259800000000004</v>
      </c>
      <c r="BW64" s="4">
        <f t="shared" si="6"/>
        <v>1.8034239160000001</v>
      </c>
      <c r="BX64" t="e">
        <v>#NAME?</v>
      </c>
      <c r="BY64" s="4">
        <f t="shared" si="7"/>
        <v>15619.489959899212</v>
      </c>
      <c r="BZ64" s="4">
        <f t="shared" si="8"/>
        <v>213.49067745051198</v>
      </c>
      <c r="CA64" s="4">
        <f t="shared" si="9"/>
        <v>46.995438844200002</v>
      </c>
      <c r="CB64" s="4">
        <f t="shared" si="10"/>
        <v>1.9925055415341999</v>
      </c>
    </row>
    <row r="65" spans="1:80" customFormat="1" x14ac:dyDescent="0.25">
      <c r="A65" s="26">
        <v>43530</v>
      </c>
      <c r="B65" s="27">
        <v>0.61859754629629626</v>
      </c>
      <c r="C65">
        <v>14.12</v>
      </c>
      <c r="D65">
        <v>0.16200000000000001</v>
      </c>
      <c r="E65">
        <v>1620.1636659999999</v>
      </c>
      <c r="F65">
        <v>470.2</v>
      </c>
      <c r="G65">
        <v>0.7</v>
      </c>
      <c r="H65">
        <v>46.7</v>
      </c>
      <c r="J65">
        <v>1</v>
      </c>
      <c r="K65">
        <v>0.87990000000000002</v>
      </c>
      <c r="L65">
        <v>12.4238</v>
      </c>
      <c r="M65">
        <v>0.1426</v>
      </c>
      <c r="N65">
        <v>413.74509999999998</v>
      </c>
      <c r="O65">
        <v>0.59319999999999995</v>
      </c>
      <c r="P65">
        <v>414.3</v>
      </c>
      <c r="Q65">
        <v>334.04500000000002</v>
      </c>
      <c r="R65">
        <v>0.47889999999999999</v>
      </c>
      <c r="S65">
        <v>334.5</v>
      </c>
      <c r="T65">
        <v>46.662100000000002</v>
      </c>
      <c r="W65">
        <v>0</v>
      </c>
      <c r="X65">
        <v>0.87990000000000002</v>
      </c>
      <c r="Y65">
        <v>11.9</v>
      </c>
      <c r="Z65">
        <v>894</v>
      </c>
      <c r="AA65">
        <v>883</v>
      </c>
      <c r="AB65">
        <v>899</v>
      </c>
      <c r="AC65">
        <v>89</v>
      </c>
      <c r="AD65">
        <v>24.24</v>
      </c>
      <c r="AE65">
        <v>0.56000000000000005</v>
      </c>
      <c r="AF65">
        <v>981</v>
      </c>
      <c r="AG65">
        <v>0</v>
      </c>
      <c r="AH65">
        <v>34</v>
      </c>
      <c r="AI65">
        <v>35.156999999999996</v>
      </c>
      <c r="AJ65">
        <v>191</v>
      </c>
      <c r="AK65">
        <v>169</v>
      </c>
      <c r="AL65">
        <v>4.4000000000000004</v>
      </c>
      <c r="AM65">
        <v>175</v>
      </c>
      <c r="AN65" t="s">
        <v>155</v>
      </c>
      <c r="AO65">
        <v>2</v>
      </c>
      <c r="AP65" s="28">
        <v>0.82708333333333339</v>
      </c>
      <c r="AQ65">
        <v>47.161541999999997</v>
      </c>
      <c r="AR65">
        <v>-88.483975999999998</v>
      </c>
      <c r="AS65">
        <v>313.7</v>
      </c>
      <c r="AT65">
        <v>29.4</v>
      </c>
      <c r="AU65">
        <v>12</v>
      </c>
      <c r="AV65">
        <v>10</v>
      </c>
      <c r="AW65" t="s">
        <v>207</v>
      </c>
      <c r="AX65">
        <v>1</v>
      </c>
      <c r="AY65">
        <v>1.6431</v>
      </c>
      <c r="AZ65">
        <v>1.9431</v>
      </c>
      <c r="BA65">
        <v>14.686999999999999</v>
      </c>
      <c r="BB65">
        <v>15.49</v>
      </c>
      <c r="BC65">
        <v>1.05</v>
      </c>
      <c r="BD65">
        <v>13.651999999999999</v>
      </c>
      <c r="BE65">
        <v>3121.538</v>
      </c>
      <c r="BF65">
        <v>22.797000000000001</v>
      </c>
      <c r="BG65">
        <v>10.885999999999999</v>
      </c>
      <c r="BH65">
        <v>1.6E-2</v>
      </c>
      <c r="BI65">
        <v>10.901999999999999</v>
      </c>
      <c r="BJ65">
        <v>8.7889999999999997</v>
      </c>
      <c r="BK65">
        <v>1.2999999999999999E-2</v>
      </c>
      <c r="BL65">
        <v>8.8019999999999996</v>
      </c>
      <c r="BM65">
        <v>0.37230000000000002</v>
      </c>
      <c r="BQ65">
        <v>160.744</v>
      </c>
      <c r="BR65">
        <v>0.33720800000000001</v>
      </c>
      <c r="BS65">
        <v>-5</v>
      </c>
      <c r="BT65">
        <v>6.0000000000000001E-3</v>
      </c>
      <c r="BU65">
        <v>8.2405209999999993</v>
      </c>
      <c r="BW65" s="4">
        <f t="shared" si="6"/>
        <v>2.1771456481999998</v>
      </c>
      <c r="BX65" t="e">
        <v>#NAME?</v>
      </c>
      <c r="BY65" s="4">
        <f t="shared" si="7"/>
        <v>19042.810516392907</v>
      </c>
      <c r="BZ65" s="4">
        <f t="shared" si="8"/>
        <v>139.07213410255108</v>
      </c>
      <c r="CA65" s="4">
        <f t="shared" si="9"/>
        <v>53.61692269278069</v>
      </c>
      <c r="CB65" s="4">
        <f t="shared" si="10"/>
        <v>2.2712004003324902</v>
      </c>
    </row>
    <row r="66" spans="1:80" customFormat="1" x14ac:dyDescent="0.25">
      <c r="A66" s="26">
        <v>43530</v>
      </c>
      <c r="B66" s="27">
        <v>0.61860912037037041</v>
      </c>
      <c r="C66">
        <v>14.112</v>
      </c>
      <c r="D66">
        <v>0.23710000000000001</v>
      </c>
      <c r="E66">
        <v>2371.3220339999998</v>
      </c>
      <c r="F66">
        <v>441</v>
      </c>
      <c r="G66">
        <v>0.7</v>
      </c>
      <c r="H66">
        <v>49</v>
      </c>
      <c r="J66">
        <v>1</v>
      </c>
      <c r="K66">
        <v>0.87929999999999997</v>
      </c>
      <c r="L66">
        <v>12.4087</v>
      </c>
      <c r="M66">
        <v>0.20849999999999999</v>
      </c>
      <c r="N66">
        <v>387.786</v>
      </c>
      <c r="O66">
        <v>0.61550000000000005</v>
      </c>
      <c r="P66">
        <v>388.4</v>
      </c>
      <c r="Q66">
        <v>313.08640000000003</v>
      </c>
      <c r="R66">
        <v>0.49690000000000001</v>
      </c>
      <c r="S66">
        <v>313.60000000000002</v>
      </c>
      <c r="T66">
        <v>49.009399999999999</v>
      </c>
      <c r="W66">
        <v>0</v>
      </c>
      <c r="X66">
        <v>0.87929999999999997</v>
      </c>
      <c r="Y66">
        <v>12</v>
      </c>
      <c r="Z66">
        <v>898</v>
      </c>
      <c r="AA66">
        <v>887</v>
      </c>
      <c r="AB66">
        <v>903</v>
      </c>
      <c r="AC66">
        <v>89</v>
      </c>
      <c r="AD66">
        <v>24.24</v>
      </c>
      <c r="AE66">
        <v>0.56000000000000005</v>
      </c>
      <c r="AF66">
        <v>981</v>
      </c>
      <c r="AG66">
        <v>0</v>
      </c>
      <c r="AH66">
        <v>34</v>
      </c>
      <c r="AI66">
        <v>35</v>
      </c>
      <c r="AJ66">
        <v>191</v>
      </c>
      <c r="AK66">
        <v>169</v>
      </c>
      <c r="AL66">
        <v>4.4000000000000004</v>
      </c>
      <c r="AM66">
        <v>175</v>
      </c>
      <c r="AN66" t="s">
        <v>155</v>
      </c>
      <c r="AO66">
        <v>2</v>
      </c>
      <c r="AP66" s="28">
        <v>0.82709490740740732</v>
      </c>
      <c r="AQ66">
        <v>47.161658000000003</v>
      </c>
      <c r="AR66">
        <v>-88.484009999999998</v>
      </c>
      <c r="AS66">
        <v>313.8</v>
      </c>
      <c r="AT66">
        <v>29.2</v>
      </c>
      <c r="AU66">
        <v>12</v>
      </c>
      <c r="AV66">
        <v>10</v>
      </c>
      <c r="AW66" t="s">
        <v>207</v>
      </c>
      <c r="AX66">
        <v>1</v>
      </c>
      <c r="AY66">
        <v>1.7</v>
      </c>
      <c r="AZ66">
        <v>2</v>
      </c>
      <c r="BA66">
        <v>14.686999999999999</v>
      </c>
      <c r="BB66">
        <v>15.42</v>
      </c>
      <c r="BC66">
        <v>1.05</v>
      </c>
      <c r="BD66">
        <v>13.728999999999999</v>
      </c>
      <c r="BE66">
        <v>3105.0819999999999</v>
      </c>
      <c r="BF66">
        <v>33.207999999999998</v>
      </c>
      <c r="BG66">
        <v>10.162000000000001</v>
      </c>
      <c r="BH66">
        <v>1.6E-2</v>
      </c>
      <c r="BI66">
        <v>10.178000000000001</v>
      </c>
      <c r="BJ66">
        <v>8.2040000000000006</v>
      </c>
      <c r="BK66">
        <v>1.2999999999999999E-2</v>
      </c>
      <c r="BL66">
        <v>8.2170000000000005</v>
      </c>
      <c r="BM66">
        <v>0.38940000000000002</v>
      </c>
      <c r="BQ66">
        <v>159.98400000000001</v>
      </c>
      <c r="BR66">
        <v>0.363703</v>
      </c>
      <c r="BS66">
        <v>-5</v>
      </c>
      <c r="BT66">
        <v>6.8430000000000001E-3</v>
      </c>
      <c r="BU66">
        <v>8.8879920000000006</v>
      </c>
      <c r="BW66" s="4">
        <f t="shared" si="6"/>
        <v>2.3482074864000002</v>
      </c>
      <c r="BX66" t="e">
        <v>#NAME?</v>
      </c>
      <c r="BY66" s="4">
        <f t="shared" si="7"/>
        <v>20430.757924947164</v>
      </c>
      <c r="BZ66" s="4">
        <f t="shared" si="8"/>
        <v>218.50135010014077</v>
      </c>
      <c r="CA66" s="4">
        <f t="shared" si="9"/>
        <v>53.980519038230405</v>
      </c>
      <c r="CB66" s="4">
        <f t="shared" si="10"/>
        <v>2.5621665179774404</v>
      </c>
    </row>
    <row r="67" spans="1:80" customFormat="1" x14ac:dyDescent="0.25">
      <c r="A67" s="26">
        <v>43530</v>
      </c>
      <c r="B67" s="27">
        <v>0.61862069444444445</v>
      </c>
      <c r="C67">
        <v>13.478999999999999</v>
      </c>
      <c r="D67">
        <v>1.3775999999999999</v>
      </c>
      <c r="E67">
        <v>13775.714286</v>
      </c>
      <c r="F67">
        <v>431.4</v>
      </c>
      <c r="G67">
        <v>0.6</v>
      </c>
      <c r="H67">
        <v>50</v>
      </c>
      <c r="J67">
        <v>1</v>
      </c>
      <c r="K67">
        <v>0.87429999999999997</v>
      </c>
      <c r="L67">
        <v>11.784599999999999</v>
      </c>
      <c r="M67">
        <v>1.2043999999999999</v>
      </c>
      <c r="N67">
        <v>377.15010000000001</v>
      </c>
      <c r="O67">
        <v>0.54769999999999996</v>
      </c>
      <c r="P67">
        <v>377.7</v>
      </c>
      <c r="Q67">
        <v>304.49930000000001</v>
      </c>
      <c r="R67">
        <v>0.44219999999999998</v>
      </c>
      <c r="S67">
        <v>304.89999999999998</v>
      </c>
      <c r="T67">
        <v>49.974800000000002</v>
      </c>
      <c r="W67">
        <v>0</v>
      </c>
      <c r="X67">
        <v>0.87429999999999997</v>
      </c>
      <c r="Y67">
        <v>11.9</v>
      </c>
      <c r="Z67">
        <v>894</v>
      </c>
      <c r="AA67">
        <v>883</v>
      </c>
      <c r="AB67">
        <v>900</v>
      </c>
      <c r="AC67">
        <v>89</v>
      </c>
      <c r="AD67">
        <v>24.24</v>
      </c>
      <c r="AE67">
        <v>0.56000000000000005</v>
      </c>
      <c r="AF67">
        <v>981</v>
      </c>
      <c r="AG67">
        <v>0</v>
      </c>
      <c r="AH67">
        <v>34</v>
      </c>
      <c r="AI67">
        <v>35</v>
      </c>
      <c r="AJ67">
        <v>191</v>
      </c>
      <c r="AK67">
        <v>169</v>
      </c>
      <c r="AL67">
        <v>4.5</v>
      </c>
      <c r="AM67">
        <v>175</v>
      </c>
      <c r="AN67" t="s">
        <v>155</v>
      </c>
      <c r="AO67">
        <v>2</v>
      </c>
      <c r="AP67" s="28">
        <v>0.82710648148148147</v>
      </c>
      <c r="AQ67">
        <v>47.161776000000003</v>
      </c>
      <c r="AR67">
        <v>-88.484074000000007</v>
      </c>
      <c r="AS67">
        <v>313.89999999999998</v>
      </c>
      <c r="AT67">
        <v>30.1</v>
      </c>
      <c r="AU67">
        <v>12</v>
      </c>
      <c r="AV67">
        <v>10</v>
      </c>
      <c r="AW67" t="s">
        <v>207</v>
      </c>
      <c r="AX67">
        <v>1</v>
      </c>
      <c r="AY67">
        <v>1.7</v>
      </c>
      <c r="AZ67">
        <v>2</v>
      </c>
      <c r="BA67">
        <v>14.686999999999999</v>
      </c>
      <c r="BB67">
        <v>14.77</v>
      </c>
      <c r="BC67">
        <v>1.01</v>
      </c>
      <c r="BD67">
        <v>14.378</v>
      </c>
      <c r="BE67">
        <v>2864.2089999999998</v>
      </c>
      <c r="BF67">
        <v>186.31100000000001</v>
      </c>
      <c r="BG67">
        <v>9.5990000000000002</v>
      </c>
      <c r="BH67">
        <v>1.4E-2</v>
      </c>
      <c r="BI67">
        <v>9.6129999999999995</v>
      </c>
      <c r="BJ67">
        <v>7.75</v>
      </c>
      <c r="BK67">
        <v>1.0999999999999999E-2</v>
      </c>
      <c r="BL67">
        <v>7.7610000000000001</v>
      </c>
      <c r="BM67">
        <v>0.38569999999999999</v>
      </c>
      <c r="BQ67">
        <v>154.506</v>
      </c>
      <c r="BR67">
        <v>0.34592499999999998</v>
      </c>
      <c r="BS67">
        <v>-5</v>
      </c>
      <c r="BT67">
        <v>6.1570000000000001E-3</v>
      </c>
      <c r="BU67">
        <v>8.4535420000000006</v>
      </c>
      <c r="BW67" s="4">
        <f t="shared" si="6"/>
        <v>2.2334257964000002</v>
      </c>
      <c r="BX67" t="e">
        <v>#NAME?</v>
      </c>
      <c r="BY67" s="4">
        <f t="shared" si="7"/>
        <v>17924.670011249204</v>
      </c>
      <c r="BZ67" s="4">
        <f t="shared" si="8"/>
        <v>1165.9635153949487</v>
      </c>
      <c r="CA67" s="4">
        <f t="shared" si="9"/>
        <v>48.500717855149993</v>
      </c>
      <c r="CB67" s="4">
        <f t="shared" si="10"/>
        <v>2.4137712099008199</v>
      </c>
    </row>
    <row r="68" spans="1:80" customFormat="1" x14ac:dyDescent="0.25">
      <c r="A68" s="26">
        <v>43530</v>
      </c>
      <c r="B68" s="27">
        <v>0.61863226851851849</v>
      </c>
      <c r="C68">
        <v>12.941000000000001</v>
      </c>
      <c r="D68">
        <v>3.1619000000000002</v>
      </c>
      <c r="E68">
        <v>31618.510274</v>
      </c>
      <c r="F68">
        <v>405.1</v>
      </c>
      <c r="G68">
        <v>0.6</v>
      </c>
      <c r="H68">
        <v>60</v>
      </c>
      <c r="J68">
        <v>1</v>
      </c>
      <c r="K68">
        <v>0.86280000000000001</v>
      </c>
      <c r="L68">
        <v>11.164899999999999</v>
      </c>
      <c r="M68">
        <v>2.7279</v>
      </c>
      <c r="N68">
        <v>349.48329999999999</v>
      </c>
      <c r="O68">
        <v>0.51770000000000005</v>
      </c>
      <c r="P68">
        <v>350</v>
      </c>
      <c r="Q68">
        <v>282.16199999999998</v>
      </c>
      <c r="R68">
        <v>0.41789999999999999</v>
      </c>
      <c r="S68">
        <v>282.60000000000002</v>
      </c>
      <c r="T68">
        <v>60.004300000000001</v>
      </c>
      <c r="W68">
        <v>0</v>
      </c>
      <c r="X68">
        <v>0.86280000000000001</v>
      </c>
      <c r="Y68">
        <v>11.9</v>
      </c>
      <c r="Z68">
        <v>906</v>
      </c>
      <c r="AA68">
        <v>895</v>
      </c>
      <c r="AB68">
        <v>912</v>
      </c>
      <c r="AC68">
        <v>89</v>
      </c>
      <c r="AD68">
        <v>24.24</v>
      </c>
      <c r="AE68">
        <v>0.56000000000000005</v>
      </c>
      <c r="AF68">
        <v>981</v>
      </c>
      <c r="AG68">
        <v>0</v>
      </c>
      <c r="AH68">
        <v>34</v>
      </c>
      <c r="AI68">
        <v>35</v>
      </c>
      <c r="AJ68">
        <v>191</v>
      </c>
      <c r="AK68">
        <v>169</v>
      </c>
      <c r="AL68">
        <v>4.4000000000000004</v>
      </c>
      <c r="AM68">
        <v>175</v>
      </c>
      <c r="AN68" t="s">
        <v>155</v>
      </c>
      <c r="AO68">
        <v>2</v>
      </c>
      <c r="AP68" s="28">
        <v>0.82711805555555562</v>
      </c>
      <c r="AQ68">
        <v>47.161903000000002</v>
      </c>
      <c r="AR68">
        <v>-88.484144999999998</v>
      </c>
      <c r="AS68">
        <v>313.8</v>
      </c>
      <c r="AT68">
        <v>31.8</v>
      </c>
      <c r="AU68">
        <v>12</v>
      </c>
      <c r="AV68">
        <v>10</v>
      </c>
      <c r="AW68" t="s">
        <v>207</v>
      </c>
      <c r="AX68">
        <v>1.0430999999999999</v>
      </c>
      <c r="AY68">
        <v>1.9155</v>
      </c>
      <c r="AZ68">
        <v>2.2155</v>
      </c>
      <c r="BA68">
        <v>14.686999999999999</v>
      </c>
      <c r="BB68">
        <v>13.47</v>
      </c>
      <c r="BC68">
        <v>0.92</v>
      </c>
      <c r="BD68">
        <v>15.906000000000001</v>
      </c>
      <c r="BE68">
        <v>2536.3710000000001</v>
      </c>
      <c r="BF68">
        <v>394.43200000000002</v>
      </c>
      <c r="BG68">
        <v>8.3140000000000001</v>
      </c>
      <c r="BH68">
        <v>1.2E-2</v>
      </c>
      <c r="BI68">
        <v>8.327</v>
      </c>
      <c r="BJ68">
        <v>6.7130000000000001</v>
      </c>
      <c r="BK68">
        <v>0.01</v>
      </c>
      <c r="BL68">
        <v>6.7229999999999999</v>
      </c>
      <c r="BM68">
        <v>0.43290000000000001</v>
      </c>
      <c r="BQ68">
        <v>142.512</v>
      </c>
      <c r="BR68">
        <v>0.42545699999999997</v>
      </c>
      <c r="BS68">
        <v>-5</v>
      </c>
      <c r="BT68">
        <v>6.0000000000000001E-3</v>
      </c>
      <c r="BU68">
        <v>10.397106000000001</v>
      </c>
      <c r="BW68" s="4">
        <f t="shared" si="6"/>
        <v>2.7469154052000002</v>
      </c>
      <c r="BX68" t="e">
        <v>#NAME?</v>
      </c>
      <c r="BY68" s="4">
        <f t="shared" si="7"/>
        <v>19522.390700763939</v>
      </c>
      <c r="BZ68" s="4">
        <f t="shared" si="8"/>
        <v>3035.9342576002177</v>
      </c>
      <c r="CA68" s="4">
        <f t="shared" si="9"/>
        <v>51.669810439493403</v>
      </c>
      <c r="CB68" s="4">
        <f t="shared" si="10"/>
        <v>3.3320215908322202</v>
      </c>
    </row>
    <row r="69" spans="1:80" customFormat="1" x14ac:dyDescent="0.25">
      <c r="A69" s="26">
        <v>43530</v>
      </c>
      <c r="B69" s="27">
        <v>0.61864384259259253</v>
      </c>
      <c r="C69">
        <v>13.025</v>
      </c>
      <c r="D69">
        <v>3.0398999999999998</v>
      </c>
      <c r="E69">
        <v>30398.803347000001</v>
      </c>
      <c r="F69">
        <v>342.4</v>
      </c>
      <c r="G69">
        <v>0.6</v>
      </c>
      <c r="H69">
        <v>103.3</v>
      </c>
      <c r="J69">
        <v>1</v>
      </c>
      <c r="K69">
        <v>0.86319999999999997</v>
      </c>
      <c r="L69">
        <v>11.243</v>
      </c>
      <c r="M69">
        <v>2.6240000000000001</v>
      </c>
      <c r="N69">
        <v>295.54840000000002</v>
      </c>
      <c r="O69">
        <v>0.51790000000000003</v>
      </c>
      <c r="P69">
        <v>296.10000000000002</v>
      </c>
      <c r="Q69">
        <v>238.61670000000001</v>
      </c>
      <c r="R69">
        <v>0.41820000000000002</v>
      </c>
      <c r="S69">
        <v>239</v>
      </c>
      <c r="T69">
        <v>103.2637</v>
      </c>
      <c r="W69">
        <v>0</v>
      </c>
      <c r="X69">
        <v>0.86319999999999997</v>
      </c>
      <c r="Y69">
        <v>12</v>
      </c>
      <c r="Z69">
        <v>945</v>
      </c>
      <c r="AA69">
        <v>936</v>
      </c>
      <c r="AB69">
        <v>959</v>
      </c>
      <c r="AC69">
        <v>89</v>
      </c>
      <c r="AD69">
        <v>24.24</v>
      </c>
      <c r="AE69">
        <v>0.56000000000000005</v>
      </c>
      <c r="AF69">
        <v>981</v>
      </c>
      <c r="AG69">
        <v>0</v>
      </c>
      <c r="AH69">
        <v>34</v>
      </c>
      <c r="AI69">
        <v>35</v>
      </c>
      <c r="AJ69">
        <v>191</v>
      </c>
      <c r="AK69">
        <v>169</v>
      </c>
      <c r="AL69">
        <v>4.5</v>
      </c>
      <c r="AM69">
        <v>175</v>
      </c>
      <c r="AN69" t="s">
        <v>155</v>
      </c>
      <c r="AO69">
        <v>2</v>
      </c>
      <c r="AP69" s="28">
        <v>0.82712962962962966</v>
      </c>
      <c r="AQ69">
        <v>47.162036000000001</v>
      </c>
      <c r="AR69">
        <v>-88.484179999999995</v>
      </c>
      <c r="AS69">
        <v>313.7</v>
      </c>
      <c r="AT69">
        <v>32.700000000000003</v>
      </c>
      <c r="AU69">
        <v>12</v>
      </c>
      <c r="AV69">
        <v>10</v>
      </c>
      <c r="AW69" t="s">
        <v>207</v>
      </c>
      <c r="AX69">
        <v>1.3154999999999999</v>
      </c>
      <c r="AY69">
        <v>1.6828000000000001</v>
      </c>
      <c r="AZ69">
        <v>2.6293000000000002</v>
      </c>
      <c r="BA69">
        <v>14.686999999999999</v>
      </c>
      <c r="BB69">
        <v>13.52</v>
      </c>
      <c r="BC69">
        <v>0.92</v>
      </c>
      <c r="BD69">
        <v>15.849</v>
      </c>
      <c r="BE69">
        <v>2558.0909999999999</v>
      </c>
      <c r="BF69">
        <v>379.99200000000002</v>
      </c>
      <c r="BG69">
        <v>7.0419999999999998</v>
      </c>
      <c r="BH69">
        <v>1.2E-2</v>
      </c>
      <c r="BI69">
        <v>7.0540000000000003</v>
      </c>
      <c r="BJ69">
        <v>5.6859999999999999</v>
      </c>
      <c r="BK69">
        <v>0.01</v>
      </c>
      <c r="BL69">
        <v>5.6950000000000003</v>
      </c>
      <c r="BM69">
        <v>0.74609999999999999</v>
      </c>
      <c r="BQ69">
        <v>142.804</v>
      </c>
      <c r="BR69">
        <v>0.70148699999999997</v>
      </c>
      <c r="BS69">
        <v>-5</v>
      </c>
      <c r="BT69">
        <v>6.0000000000000001E-3</v>
      </c>
      <c r="BU69">
        <v>17.142589000000001</v>
      </c>
      <c r="BW69" s="4">
        <f t="shared" si="6"/>
        <v>4.5290720138000005</v>
      </c>
      <c r="BX69" t="e">
        <v>#NAME?</v>
      </c>
      <c r="BY69" s="4">
        <f t="shared" si="7"/>
        <v>32463.859642614538</v>
      </c>
      <c r="BZ69" s="4">
        <f t="shared" si="8"/>
        <v>4822.3487566769063</v>
      </c>
      <c r="CA69" s="4">
        <f t="shared" si="9"/>
        <v>72.159085008276193</v>
      </c>
      <c r="CB69" s="4">
        <f t="shared" si="10"/>
        <v>9.4685004088418694</v>
      </c>
    </row>
    <row r="70" spans="1:80" customFormat="1" x14ac:dyDescent="0.25">
      <c r="A70" s="26">
        <v>43530</v>
      </c>
      <c r="B70" s="27">
        <v>0.61865541666666668</v>
      </c>
      <c r="C70">
        <v>12.959</v>
      </c>
      <c r="D70">
        <v>2.2231000000000001</v>
      </c>
      <c r="E70">
        <v>22231.439331000001</v>
      </c>
      <c r="F70">
        <v>289.10000000000002</v>
      </c>
      <c r="G70">
        <v>0.6</v>
      </c>
      <c r="H70">
        <v>148.4</v>
      </c>
      <c r="J70">
        <v>0.84</v>
      </c>
      <c r="K70">
        <v>0.87080000000000002</v>
      </c>
      <c r="L70">
        <v>11.2842</v>
      </c>
      <c r="M70">
        <v>1.9359</v>
      </c>
      <c r="N70">
        <v>251.74090000000001</v>
      </c>
      <c r="O70">
        <v>0.52249999999999996</v>
      </c>
      <c r="P70">
        <v>252.3</v>
      </c>
      <c r="Q70">
        <v>203.24780000000001</v>
      </c>
      <c r="R70">
        <v>0.42180000000000001</v>
      </c>
      <c r="S70">
        <v>203.7</v>
      </c>
      <c r="T70">
        <v>148.38910000000001</v>
      </c>
      <c r="W70">
        <v>0</v>
      </c>
      <c r="X70">
        <v>0.73260000000000003</v>
      </c>
      <c r="Y70">
        <v>12</v>
      </c>
      <c r="Z70">
        <v>971</v>
      </c>
      <c r="AA70">
        <v>961</v>
      </c>
      <c r="AB70">
        <v>988</v>
      </c>
      <c r="AC70">
        <v>89</v>
      </c>
      <c r="AD70">
        <v>24.24</v>
      </c>
      <c r="AE70">
        <v>0.56000000000000005</v>
      </c>
      <c r="AF70">
        <v>981</v>
      </c>
      <c r="AG70">
        <v>0</v>
      </c>
      <c r="AH70">
        <v>34</v>
      </c>
      <c r="AI70">
        <v>35</v>
      </c>
      <c r="AJ70">
        <v>191</v>
      </c>
      <c r="AK70">
        <v>169</v>
      </c>
      <c r="AL70">
        <v>4.5</v>
      </c>
      <c r="AM70">
        <v>175</v>
      </c>
      <c r="AN70" t="s">
        <v>155</v>
      </c>
      <c r="AO70">
        <v>2</v>
      </c>
      <c r="AP70" s="28">
        <v>0.8271412037037037</v>
      </c>
      <c r="AQ70">
        <v>47.162173000000003</v>
      </c>
      <c r="AR70">
        <v>-88.484170000000006</v>
      </c>
      <c r="AS70">
        <v>314.2</v>
      </c>
      <c r="AT70">
        <v>33.200000000000003</v>
      </c>
      <c r="AU70">
        <v>12</v>
      </c>
      <c r="AV70">
        <v>10</v>
      </c>
      <c r="AW70" t="s">
        <v>207</v>
      </c>
      <c r="AX70">
        <v>1.3845000000000001</v>
      </c>
      <c r="AY70">
        <v>1.0430999999999999</v>
      </c>
      <c r="AZ70">
        <v>2.5413999999999999</v>
      </c>
      <c r="BA70">
        <v>14.686999999999999</v>
      </c>
      <c r="BB70">
        <v>14.35</v>
      </c>
      <c r="BC70">
        <v>0.98</v>
      </c>
      <c r="BD70">
        <v>14.837999999999999</v>
      </c>
      <c r="BE70">
        <v>2692.482</v>
      </c>
      <c r="BF70">
        <v>293.99599999999998</v>
      </c>
      <c r="BG70">
        <v>6.29</v>
      </c>
      <c r="BH70">
        <v>1.2999999999999999E-2</v>
      </c>
      <c r="BI70">
        <v>6.3029999999999999</v>
      </c>
      <c r="BJ70">
        <v>5.0789999999999997</v>
      </c>
      <c r="BK70">
        <v>1.0999999999999999E-2</v>
      </c>
      <c r="BL70">
        <v>5.0890000000000004</v>
      </c>
      <c r="BM70">
        <v>1.1243000000000001</v>
      </c>
      <c r="BQ70">
        <v>127.101</v>
      </c>
      <c r="BR70">
        <v>0.84525899999999998</v>
      </c>
      <c r="BS70">
        <v>-5</v>
      </c>
      <c r="BT70">
        <v>5.1570000000000001E-3</v>
      </c>
      <c r="BU70">
        <v>20.656016999999999</v>
      </c>
      <c r="BW70" s="4">
        <f t="shared" si="6"/>
        <v>5.4573196913999995</v>
      </c>
      <c r="BX70" t="e">
        <v>#NAME?</v>
      </c>
      <c r="BY70" s="4">
        <f t="shared" si="7"/>
        <v>41172.490719692811</v>
      </c>
      <c r="BZ70" s="4">
        <f t="shared" si="8"/>
        <v>4495.6837526218587</v>
      </c>
      <c r="CA70" s="4">
        <f t="shared" si="9"/>
        <v>77.66628722692289</v>
      </c>
      <c r="CB70" s="4">
        <f t="shared" si="10"/>
        <v>17.19240140366793</v>
      </c>
    </row>
    <row r="71" spans="1:80" customFormat="1" x14ac:dyDescent="0.25">
      <c r="A71" s="26">
        <v>43530</v>
      </c>
      <c r="B71" s="27">
        <v>0.61866699074074072</v>
      </c>
      <c r="C71">
        <v>12.819000000000001</v>
      </c>
      <c r="D71">
        <v>1.4395</v>
      </c>
      <c r="E71">
        <v>14395.206144</v>
      </c>
      <c r="F71">
        <v>255.1</v>
      </c>
      <c r="G71">
        <v>0.6</v>
      </c>
      <c r="H71">
        <v>154.80000000000001</v>
      </c>
      <c r="J71">
        <v>0.7</v>
      </c>
      <c r="K71">
        <v>0.87870000000000004</v>
      </c>
      <c r="L71">
        <v>11.2637</v>
      </c>
      <c r="M71">
        <v>1.2647999999999999</v>
      </c>
      <c r="N71">
        <v>224.10550000000001</v>
      </c>
      <c r="O71">
        <v>0.5272</v>
      </c>
      <c r="P71">
        <v>224.6</v>
      </c>
      <c r="Q71">
        <v>180.9358</v>
      </c>
      <c r="R71">
        <v>0.42559999999999998</v>
      </c>
      <c r="S71">
        <v>181.4</v>
      </c>
      <c r="T71">
        <v>154.798</v>
      </c>
      <c r="W71">
        <v>0</v>
      </c>
      <c r="X71">
        <v>0.61509999999999998</v>
      </c>
      <c r="Y71">
        <v>12</v>
      </c>
      <c r="Z71">
        <v>952</v>
      </c>
      <c r="AA71">
        <v>944</v>
      </c>
      <c r="AB71">
        <v>965</v>
      </c>
      <c r="AC71">
        <v>89</v>
      </c>
      <c r="AD71">
        <v>24.24</v>
      </c>
      <c r="AE71">
        <v>0.56000000000000005</v>
      </c>
      <c r="AF71">
        <v>981</v>
      </c>
      <c r="AG71">
        <v>0</v>
      </c>
      <c r="AH71">
        <v>34</v>
      </c>
      <c r="AI71">
        <v>35</v>
      </c>
      <c r="AJ71">
        <v>191</v>
      </c>
      <c r="AK71">
        <v>169</v>
      </c>
      <c r="AL71">
        <v>4.5</v>
      </c>
      <c r="AM71">
        <v>175</v>
      </c>
      <c r="AN71" t="s">
        <v>155</v>
      </c>
      <c r="AO71">
        <v>2</v>
      </c>
      <c r="AP71" s="28">
        <v>0.82715277777777774</v>
      </c>
      <c r="AQ71">
        <v>47.162320999999999</v>
      </c>
      <c r="AR71">
        <v>-88.48415</v>
      </c>
      <c r="AS71">
        <v>315.10000000000002</v>
      </c>
      <c r="AT71">
        <v>34.799999999999997</v>
      </c>
      <c r="AU71">
        <v>12</v>
      </c>
      <c r="AV71">
        <v>10</v>
      </c>
      <c r="AW71" t="s">
        <v>207</v>
      </c>
      <c r="AX71">
        <v>1.0569</v>
      </c>
      <c r="AY71">
        <v>1.1431</v>
      </c>
      <c r="AZ71">
        <v>2.1568999999999998</v>
      </c>
      <c r="BA71">
        <v>14.686999999999999</v>
      </c>
      <c r="BB71">
        <v>15.33</v>
      </c>
      <c r="BC71">
        <v>1.04</v>
      </c>
      <c r="BD71">
        <v>13.81</v>
      </c>
      <c r="BE71">
        <v>2836.116</v>
      </c>
      <c r="BF71">
        <v>202.702</v>
      </c>
      <c r="BG71">
        <v>5.9089999999999998</v>
      </c>
      <c r="BH71">
        <v>1.4E-2</v>
      </c>
      <c r="BI71">
        <v>5.923</v>
      </c>
      <c r="BJ71">
        <v>4.7709999999999999</v>
      </c>
      <c r="BK71">
        <v>1.0999999999999999E-2</v>
      </c>
      <c r="BL71">
        <v>4.782</v>
      </c>
      <c r="BM71">
        <v>1.2377</v>
      </c>
      <c r="BQ71">
        <v>112.605</v>
      </c>
      <c r="BR71">
        <v>0.63707599999999998</v>
      </c>
      <c r="BS71">
        <v>-5</v>
      </c>
      <c r="BT71">
        <v>5.0000000000000001E-3</v>
      </c>
      <c r="BU71">
        <v>15.568543999999999</v>
      </c>
      <c r="BW71" s="4">
        <f t="shared" si="6"/>
        <v>4.1132093247999997</v>
      </c>
      <c r="BX71" t="e">
        <v>#NAME?</v>
      </c>
      <c r="BY71" s="4">
        <f t="shared" si="7"/>
        <v>32687.35184299749</v>
      </c>
      <c r="BZ71" s="4">
        <f t="shared" si="8"/>
        <v>2336.220236858886</v>
      </c>
      <c r="CA71" s="4">
        <f t="shared" si="9"/>
        <v>54.98765059078719</v>
      </c>
      <c r="CB71" s="4">
        <f t="shared" si="10"/>
        <v>14.264979068584639</v>
      </c>
    </row>
    <row r="72" spans="1:80" customFormat="1" x14ac:dyDescent="0.25">
      <c r="A72" s="26">
        <v>43530</v>
      </c>
      <c r="B72" s="27">
        <v>0.61867856481481487</v>
      </c>
      <c r="C72">
        <v>12.734999999999999</v>
      </c>
      <c r="D72">
        <v>2.5777999999999999</v>
      </c>
      <c r="E72">
        <v>25778.111110999998</v>
      </c>
      <c r="F72">
        <v>246.1</v>
      </c>
      <c r="G72">
        <v>0.6</v>
      </c>
      <c r="H72">
        <v>110.8</v>
      </c>
      <c r="J72">
        <v>0.6</v>
      </c>
      <c r="K72">
        <v>0.86939999999999995</v>
      </c>
      <c r="L72">
        <v>11.0724</v>
      </c>
      <c r="M72">
        <v>2.2412999999999998</v>
      </c>
      <c r="N72">
        <v>213.9752</v>
      </c>
      <c r="O72">
        <v>0.52170000000000005</v>
      </c>
      <c r="P72">
        <v>214.5</v>
      </c>
      <c r="Q72">
        <v>172.7569</v>
      </c>
      <c r="R72">
        <v>0.42120000000000002</v>
      </c>
      <c r="S72">
        <v>173.2</v>
      </c>
      <c r="T72">
        <v>110.76730000000001</v>
      </c>
      <c r="W72">
        <v>0</v>
      </c>
      <c r="X72">
        <v>0.52170000000000005</v>
      </c>
      <c r="Y72">
        <v>12.1</v>
      </c>
      <c r="Z72">
        <v>918</v>
      </c>
      <c r="AA72">
        <v>910</v>
      </c>
      <c r="AB72">
        <v>926</v>
      </c>
      <c r="AC72">
        <v>89</v>
      </c>
      <c r="AD72">
        <v>24.24</v>
      </c>
      <c r="AE72">
        <v>0.56000000000000005</v>
      </c>
      <c r="AF72">
        <v>981</v>
      </c>
      <c r="AG72">
        <v>0</v>
      </c>
      <c r="AH72">
        <v>34</v>
      </c>
      <c r="AI72">
        <v>35</v>
      </c>
      <c r="AJ72">
        <v>191</v>
      </c>
      <c r="AK72">
        <v>169.8</v>
      </c>
      <c r="AL72">
        <v>4.5999999999999996</v>
      </c>
      <c r="AM72">
        <v>175</v>
      </c>
      <c r="AN72" t="s">
        <v>155</v>
      </c>
      <c r="AO72">
        <v>2</v>
      </c>
      <c r="AP72" s="28">
        <v>0.82716435185185189</v>
      </c>
      <c r="AQ72">
        <v>47.162488000000003</v>
      </c>
      <c r="AR72">
        <v>-88.484138000000002</v>
      </c>
      <c r="AS72">
        <v>315.5</v>
      </c>
      <c r="AT72">
        <v>38.200000000000003</v>
      </c>
      <c r="AU72">
        <v>12</v>
      </c>
      <c r="AV72">
        <v>10</v>
      </c>
      <c r="AW72" t="s">
        <v>207</v>
      </c>
      <c r="AX72">
        <v>1</v>
      </c>
      <c r="AY72">
        <v>1.2</v>
      </c>
      <c r="AZ72">
        <v>2.1</v>
      </c>
      <c r="BA72">
        <v>14.686999999999999</v>
      </c>
      <c r="BB72">
        <v>14.19</v>
      </c>
      <c r="BC72">
        <v>0.97</v>
      </c>
      <c r="BD72">
        <v>15.016999999999999</v>
      </c>
      <c r="BE72">
        <v>2624.0770000000002</v>
      </c>
      <c r="BF72">
        <v>338.06700000000001</v>
      </c>
      <c r="BG72">
        <v>5.31</v>
      </c>
      <c r="BH72">
        <v>1.2999999999999999E-2</v>
      </c>
      <c r="BI72">
        <v>5.3230000000000004</v>
      </c>
      <c r="BJ72">
        <v>4.2880000000000003</v>
      </c>
      <c r="BK72">
        <v>0.01</v>
      </c>
      <c r="BL72">
        <v>4.298</v>
      </c>
      <c r="BM72">
        <v>0.83360000000000001</v>
      </c>
      <c r="BQ72">
        <v>89.893000000000001</v>
      </c>
      <c r="BR72">
        <v>0.43482999999999999</v>
      </c>
      <c r="BS72">
        <v>-5</v>
      </c>
      <c r="BT72">
        <v>5.0000000000000001E-3</v>
      </c>
      <c r="BU72">
        <v>10.626158</v>
      </c>
      <c r="BW72" s="4">
        <f t="shared" si="6"/>
        <v>2.8074309436</v>
      </c>
      <c r="BX72" t="e">
        <v>#NAME?</v>
      </c>
      <c r="BY72" s="4">
        <f t="shared" si="7"/>
        <v>20642.419193604692</v>
      </c>
      <c r="BZ72" s="4">
        <f t="shared" si="8"/>
        <v>2659.4191898806157</v>
      </c>
      <c r="CA72" s="4">
        <f t="shared" si="9"/>
        <v>33.731743962611205</v>
      </c>
      <c r="CB72" s="4">
        <f t="shared" si="10"/>
        <v>6.5575517181046399</v>
      </c>
    </row>
    <row r="73" spans="1:80" customFormat="1" x14ac:dyDescent="0.25">
      <c r="A73" s="26">
        <v>43530</v>
      </c>
      <c r="B73" s="27">
        <v>0.61869013888888891</v>
      </c>
      <c r="C73">
        <v>12.451000000000001</v>
      </c>
      <c r="D73">
        <v>3.7725</v>
      </c>
      <c r="E73">
        <v>37724.625407</v>
      </c>
      <c r="F73">
        <v>245.2</v>
      </c>
      <c r="G73">
        <v>0.6</v>
      </c>
      <c r="H73">
        <v>105.7</v>
      </c>
      <c r="J73">
        <v>0.6</v>
      </c>
      <c r="K73">
        <v>0.86099999999999999</v>
      </c>
      <c r="L73">
        <v>10.720599999999999</v>
      </c>
      <c r="M73">
        <v>3.2482000000000002</v>
      </c>
      <c r="N73">
        <v>211.08930000000001</v>
      </c>
      <c r="O73">
        <v>0.51659999999999995</v>
      </c>
      <c r="P73">
        <v>211.6</v>
      </c>
      <c r="Q73">
        <v>170.42699999999999</v>
      </c>
      <c r="R73">
        <v>0.41710000000000003</v>
      </c>
      <c r="S73">
        <v>170.8</v>
      </c>
      <c r="T73">
        <v>105.6981</v>
      </c>
      <c r="W73">
        <v>0</v>
      </c>
      <c r="X73">
        <v>0.51659999999999995</v>
      </c>
      <c r="Y73">
        <v>12</v>
      </c>
      <c r="Z73">
        <v>925</v>
      </c>
      <c r="AA73">
        <v>917</v>
      </c>
      <c r="AB73">
        <v>933</v>
      </c>
      <c r="AC73">
        <v>89</v>
      </c>
      <c r="AD73">
        <v>24.24</v>
      </c>
      <c r="AE73">
        <v>0.56000000000000005</v>
      </c>
      <c r="AF73">
        <v>981</v>
      </c>
      <c r="AG73">
        <v>0</v>
      </c>
      <c r="AH73">
        <v>34</v>
      </c>
      <c r="AI73">
        <v>35</v>
      </c>
      <c r="AJ73">
        <v>191</v>
      </c>
      <c r="AK73">
        <v>169.2</v>
      </c>
      <c r="AL73">
        <v>4.5</v>
      </c>
      <c r="AM73">
        <v>175</v>
      </c>
      <c r="AN73" t="s">
        <v>155</v>
      </c>
      <c r="AO73">
        <v>2</v>
      </c>
      <c r="AP73" s="28">
        <v>0.82717592592592604</v>
      </c>
      <c r="AQ73">
        <v>47.162661</v>
      </c>
      <c r="AR73">
        <v>-88.484127000000001</v>
      </c>
      <c r="AS73">
        <v>316</v>
      </c>
      <c r="AT73">
        <v>40.700000000000003</v>
      </c>
      <c r="AU73">
        <v>12</v>
      </c>
      <c r="AV73">
        <v>10</v>
      </c>
      <c r="AW73" t="s">
        <v>207</v>
      </c>
      <c r="AX73">
        <v>1</v>
      </c>
      <c r="AY73">
        <v>1.2431000000000001</v>
      </c>
      <c r="AZ73">
        <v>2.1</v>
      </c>
      <c r="BA73">
        <v>14.686999999999999</v>
      </c>
      <c r="BB73">
        <v>13.29</v>
      </c>
      <c r="BC73">
        <v>0.91</v>
      </c>
      <c r="BD73">
        <v>16.138999999999999</v>
      </c>
      <c r="BE73">
        <v>2421.3510000000001</v>
      </c>
      <c r="BF73">
        <v>466.93900000000002</v>
      </c>
      <c r="BG73">
        <v>4.9930000000000003</v>
      </c>
      <c r="BH73">
        <v>1.2E-2</v>
      </c>
      <c r="BI73">
        <v>5.0049999999999999</v>
      </c>
      <c r="BJ73">
        <v>4.0309999999999997</v>
      </c>
      <c r="BK73">
        <v>0.01</v>
      </c>
      <c r="BL73">
        <v>4.0410000000000004</v>
      </c>
      <c r="BM73">
        <v>0.7581</v>
      </c>
      <c r="BQ73">
        <v>84.840999999999994</v>
      </c>
      <c r="BR73">
        <v>0.55322000000000005</v>
      </c>
      <c r="BS73">
        <v>-5</v>
      </c>
      <c r="BT73">
        <v>5.0000000000000001E-3</v>
      </c>
      <c r="BU73">
        <v>13.519309</v>
      </c>
      <c r="BW73" s="4">
        <f t="shared" si="6"/>
        <v>3.5718014378</v>
      </c>
      <c r="BX73" t="e">
        <v>#NAME?</v>
      </c>
      <c r="BY73" s="4">
        <f t="shared" si="7"/>
        <v>24233.714848889598</v>
      </c>
      <c r="BZ73" s="4">
        <f t="shared" si="8"/>
        <v>4673.2863503992849</v>
      </c>
      <c r="CA73" s="4">
        <f t="shared" si="9"/>
        <v>40.343636488833688</v>
      </c>
      <c r="CB73" s="4">
        <f t="shared" si="10"/>
        <v>7.5873259295918691</v>
      </c>
    </row>
    <row r="74" spans="1:80" customFormat="1" x14ac:dyDescent="0.25">
      <c r="A74" s="26">
        <v>43530</v>
      </c>
      <c r="B74" s="27">
        <v>0.61870171296296295</v>
      </c>
      <c r="C74">
        <v>12.753</v>
      </c>
      <c r="D74">
        <v>3.3592</v>
      </c>
      <c r="E74">
        <v>33591.656804999999</v>
      </c>
      <c r="F74">
        <v>218</v>
      </c>
      <c r="G74">
        <v>0.6</v>
      </c>
      <c r="H74">
        <v>168.6</v>
      </c>
      <c r="J74">
        <v>0.6</v>
      </c>
      <c r="K74">
        <v>0.86240000000000006</v>
      </c>
      <c r="L74">
        <v>10.9976</v>
      </c>
      <c r="M74">
        <v>2.8967999999999998</v>
      </c>
      <c r="N74">
        <v>188.01060000000001</v>
      </c>
      <c r="O74">
        <v>0.51739999999999997</v>
      </c>
      <c r="P74">
        <v>188.5</v>
      </c>
      <c r="Q74">
        <v>151.79400000000001</v>
      </c>
      <c r="R74">
        <v>0.41770000000000002</v>
      </c>
      <c r="S74">
        <v>152.19999999999999</v>
      </c>
      <c r="T74">
        <v>168.63239999999999</v>
      </c>
      <c r="W74">
        <v>0</v>
      </c>
      <c r="X74">
        <v>0.51739999999999997</v>
      </c>
      <c r="Y74">
        <v>12</v>
      </c>
      <c r="Z74">
        <v>961</v>
      </c>
      <c r="AA74">
        <v>951</v>
      </c>
      <c r="AB74">
        <v>975</v>
      </c>
      <c r="AC74">
        <v>89</v>
      </c>
      <c r="AD74">
        <v>24.24</v>
      </c>
      <c r="AE74">
        <v>0.56000000000000005</v>
      </c>
      <c r="AF74">
        <v>981</v>
      </c>
      <c r="AG74">
        <v>0</v>
      </c>
      <c r="AH74">
        <v>34</v>
      </c>
      <c r="AI74">
        <v>35</v>
      </c>
      <c r="AJ74">
        <v>191</v>
      </c>
      <c r="AK74">
        <v>169.8</v>
      </c>
      <c r="AL74">
        <v>4.5</v>
      </c>
      <c r="AM74">
        <v>175</v>
      </c>
      <c r="AN74" t="s">
        <v>155</v>
      </c>
      <c r="AO74">
        <v>2</v>
      </c>
      <c r="AP74" s="28">
        <v>0.82718749999999996</v>
      </c>
      <c r="AQ74">
        <v>47.162821000000001</v>
      </c>
      <c r="AR74">
        <v>-88.484127999999998</v>
      </c>
      <c r="AS74">
        <v>316.5</v>
      </c>
      <c r="AT74">
        <v>40.299999999999997</v>
      </c>
      <c r="AU74">
        <v>12</v>
      </c>
      <c r="AV74">
        <v>10</v>
      </c>
      <c r="AW74" t="s">
        <v>207</v>
      </c>
      <c r="AX74">
        <v>1</v>
      </c>
      <c r="AY74">
        <v>1.3862000000000001</v>
      </c>
      <c r="AZ74">
        <v>2.1431</v>
      </c>
      <c r="BA74">
        <v>14.686999999999999</v>
      </c>
      <c r="BB74">
        <v>13.43</v>
      </c>
      <c r="BC74">
        <v>0.91</v>
      </c>
      <c r="BD74">
        <v>15.96</v>
      </c>
      <c r="BE74">
        <v>2496.1210000000001</v>
      </c>
      <c r="BF74">
        <v>418.471</v>
      </c>
      <c r="BG74">
        <v>4.4690000000000003</v>
      </c>
      <c r="BH74">
        <v>1.2E-2</v>
      </c>
      <c r="BI74">
        <v>4.4809999999999999</v>
      </c>
      <c r="BJ74">
        <v>3.6080000000000001</v>
      </c>
      <c r="BK74">
        <v>0.01</v>
      </c>
      <c r="BL74">
        <v>3.6179999999999999</v>
      </c>
      <c r="BM74">
        <v>1.2154</v>
      </c>
      <c r="BQ74">
        <v>85.39</v>
      </c>
      <c r="BR74">
        <v>0.73355499999999996</v>
      </c>
      <c r="BS74">
        <v>-5</v>
      </c>
      <c r="BT74">
        <v>5.0000000000000001E-3</v>
      </c>
      <c r="BU74">
        <v>17.92624</v>
      </c>
      <c r="BW74" s="4">
        <f t="shared" si="6"/>
        <v>4.736112608</v>
      </c>
      <c r="BX74" t="e">
        <v>#NAME?</v>
      </c>
      <c r="BY74" s="4">
        <f t="shared" si="7"/>
        <v>33125.511264364111</v>
      </c>
      <c r="BZ74" s="4">
        <f t="shared" si="8"/>
        <v>5553.4430519633115</v>
      </c>
      <c r="CA74" s="4">
        <f t="shared" si="9"/>
        <v>47.881030062975995</v>
      </c>
      <c r="CB74" s="4">
        <f t="shared" si="10"/>
        <v>16.129324816668799</v>
      </c>
    </row>
    <row r="75" spans="1:80" customFormat="1" x14ac:dyDescent="0.25">
      <c r="A75" s="26">
        <v>43530</v>
      </c>
      <c r="B75" s="27">
        <v>0.61871328703703699</v>
      </c>
      <c r="C75">
        <v>13.19</v>
      </c>
      <c r="D75">
        <v>2.4828999999999999</v>
      </c>
      <c r="E75">
        <v>24828.949959000001</v>
      </c>
      <c r="F75">
        <v>196</v>
      </c>
      <c r="G75">
        <v>0.6</v>
      </c>
      <c r="H75">
        <v>239</v>
      </c>
      <c r="J75">
        <v>0.5</v>
      </c>
      <c r="K75">
        <v>0.86670000000000003</v>
      </c>
      <c r="L75">
        <v>11.4323</v>
      </c>
      <c r="M75">
        <v>2.1518999999999999</v>
      </c>
      <c r="N75">
        <v>169.88589999999999</v>
      </c>
      <c r="O75">
        <v>0.52</v>
      </c>
      <c r="P75">
        <v>170.4</v>
      </c>
      <c r="Q75">
        <v>137.16059999999999</v>
      </c>
      <c r="R75">
        <v>0.4199</v>
      </c>
      <c r="S75">
        <v>137.6</v>
      </c>
      <c r="T75">
        <v>239.04589999999999</v>
      </c>
      <c r="W75">
        <v>0</v>
      </c>
      <c r="X75">
        <v>0.43340000000000001</v>
      </c>
      <c r="Y75">
        <v>12</v>
      </c>
      <c r="Z75">
        <v>986</v>
      </c>
      <c r="AA75">
        <v>973</v>
      </c>
      <c r="AB75">
        <v>1007</v>
      </c>
      <c r="AC75">
        <v>89</v>
      </c>
      <c r="AD75">
        <v>24.24</v>
      </c>
      <c r="AE75">
        <v>0.56000000000000005</v>
      </c>
      <c r="AF75">
        <v>981</v>
      </c>
      <c r="AG75">
        <v>0</v>
      </c>
      <c r="AH75">
        <v>34</v>
      </c>
      <c r="AI75">
        <v>35</v>
      </c>
      <c r="AJ75">
        <v>191</v>
      </c>
      <c r="AK75">
        <v>170</v>
      </c>
      <c r="AL75">
        <v>4.5</v>
      </c>
      <c r="AM75">
        <v>174.7</v>
      </c>
      <c r="AN75" t="s">
        <v>155</v>
      </c>
      <c r="AO75">
        <v>2</v>
      </c>
      <c r="AP75" s="28">
        <v>0.82719907407407411</v>
      </c>
      <c r="AQ75">
        <v>47.162973000000001</v>
      </c>
      <c r="AR75">
        <v>-88.484161999999998</v>
      </c>
      <c r="AS75">
        <v>316.89999999999998</v>
      </c>
      <c r="AT75">
        <v>39</v>
      </c>
      <c r="AU75">
        <v>12</v>
      </c>
      <c r="AV75">
        <v>10</v>
      </c>
      <c r="AW75" t="s">
        <v>207</v>
      </c>
      <c r="AX75">
        <v>1.0862000000000001</v>
      </c>
      <c r="AY75">
        <v>1.5430999999999999</v>
      </c>
      <c r="AZ75">
        <v>2.2431000000000001</v>
      </c>
      <c r="BA75">
        <v>14.686999999999999</v>
      </c>
      <c r="BB75">
        <v>13.89</v>
      </c>
      <c r="BC75">
        <v>0.95</v>
      </c>
      <c r="BD75">
        <v>15.38</v>
      </c>
      <c r="BE75">
        <v>2652.7809999999999</v>
      </c>
      <c r="BF75">
        <v>317.81599999999997</v>
      </c>
      <c r="BG75">
        <v>4.1280000000000001</v>
      </c>
      <c r="BH75">
        <v>1.2999999999999999E-2</v>
      </c>
      <c r="BI75">
        <v>4.141</v>
      </c>
      <c r="BJ75">
        <v>3.3330000000000002</v>
      </c>
      <c r="BK75">
        <v>0.01</v>
      </c>
      <c r="BL75">
        <v>3.343</v>
      </c>
      <c r="BM75">
        <v>1.7614000000000001</v>
      </c>
      <c r="BQ75">
        <v>73.114999999999995</v>
      </c>
      <c r="BR75">
        <v>0.89519400000000005</v>
      </c>
      <c r="BS75">
        <v>-5</v>
      </c>
      <c r="BT75">
        <v>5.8430000000000001E-3</v>
      </c>
      <c r="BU75">
        <v>21.876303</v>
      </c>
      <c r="BW75" s="4">
        <f t="shared" ref="BW75:BW138" si="11">BU75*0.2642</f>
        <v>5.7797192525999996</v>
      </c>
      <c r="BX75" t="e">
        <v>#NAME?</v>
      </c>
      <c r="BY75" s="4">
        <f t="shared" ref="BY75:BY138" si="12">BE75*$BU75*0.7403</f>
        <v>42961.860214280408</v>
      </c>
      <c r="BZ75" s="4">
        <f t="shared" ref="BZ75:BZ138" si="13">BF75*$BU75*0.7403</f>
        <v>5147.0387362777938</v>
      </c>
      <c r="CA75" s="4">
        <f t="shared" ref="CA75:CA138" si="14">BJ75*$BU75*0.7403</f>
        <v>53.978025360629701</v>
      </c>
      <c r="CB75" s="4">
        <f t="shared" ref="CB75:CB138" si="15">BM75*$BU75*0.7403</f>
        <v>28.52592075313926</v>
      </c>
    </row>
    <row r="76" spans="1:80" customFormat="1" x14ac:dyDescent="0.25">
      <c r="A76" s="26">
        <v>43530</v>
      </c>
      <c r="B76" s="27">
        <v>0.61872486111111114</v>
      </c>
      <c r="C76">
        <v>13.365</v>
      </c>
      <c r="D76">
        <v>2.5461</v>
      </c>
      <c r="E76">
        <v>25460.615258000002</v>
      </c>
      <c r="F76">
        <v>183.3</v>
      </c>
      <c r="G76">
        <v>0.6</v>
      </c>
      <c r="H76">
        <v>243.8</v>
      </c>
      <c r="J76">
        <v>0.4</v>
      </c>
      <c r="K76">
        <v>0.8649</v>
      </c>
      <c r="L76">
        <v>11.5586</v>
      </c>
      <c r="M76">
        <v>2.202</v>
      </c>
      <c r="N76">
        <v>158.55860000000001</v>
      </c>
      <c r="O76">
        <v>0.51890000000000003</v>
      </c>
      <c r="P76">
        <v>159.1</v>
      </c>
      <c r="Q76">
        <v>128.0153</v>
      </c>
      <c r="R76">
        <v>0.41899999999999998</v>
      </c>
      <c r="S76">
        <v>128.4</v>
      </c>
      <c r="T76">
        <v>243.78110000000001</v>
      </c>
      <c r="W76">
        <v>0</v>
      </c>
      <c r="X76">
        <v>0.34589999999999999</v>
      </c>
      <c r="Y76">
        <v>12</v>
      </c>
      <c r="Z76">
        <v>986</v>
      </c>
      <c r="AA76">
        <v>974</v>
      </c>
      <c r="AB76">
        <v>1004</v>
      </c>
      <c r="AC76">
        <v>89</v>
      </c>
      <c r="AD76">
        <v>24.24</v>
      </c>
      <c r="AE76">
        <v>0.56000000000000005</v>
      </c>
      <c r="AF76">
        <v>981</v>
      </c>
      <c r="AG76">
        <v>0</v>
      </c>
      <c r="AH76">
        <v>34</v>
      </c>
      <c r="AI76">
        <v>35</v>
      </c>
      <c r="AJ76">
        <v>191</v>
      </c>
      <c r="AK76">
        <v>170</v>
      </c>
      <c r="AL76">
        <v>4.5</v>
      </c>
      <c r="AM76">
        <v>174.3</v>
      </c>
      <c r="AN76" t="s">
        <v>155</v>
      </c>
      <c r="AO76">
        <v>2</v>
      </c>
      <c r="AP76" s="28">
        <v>0.82721064814814815</v>
      </c>
      <c r="AQ76">
        <v>47.163133000000002</v>
      </c>
      <c r="AR76">
        <v>-88.484228999999999</v>
      </c>
      <c r="AS76">
        <v>317.5</v>
      </c>
      <c r="AT76">
        <v>40</v>
      </c>
      <c r="AU76">
        <v>12</v>
      </c>
      <c r="AV76">
        <v>10</v>
      </c>
      <c r="AW76" t="s">
        <v>207</v>
      </c>
      <c r="AX76">
        <v>1.2</v>
      </c>
      <c r="AY76">
        <v>1.6861999999999999</v>
      </c>
      <c r="AZ76">
        <v>2.3862000000000001</v>
      </c>
      <c r="BA76">
        <v>14.686999999999999</v>
      </c>
      <c r="BB76">
        <v>13.69</v>
      </c>
      <c r="BC76">
        <v>0.93</v>
      </c>
      <c r="BD76">
        <v>15.627000000000001</v>
      </c>
      <c r="BE76">
        <v>2647.5880000000002</v>
      </c>
      <c r="BF76">
        <v>321.02199999999999</v>
      </c>
      <c r="BG76">
        <v>3.8029999999999999</v>
      </c>
      <c r="BH76">
        <v>1.2E-2</v>
      </c>
      <c r="BI76">
        <v>3.8159999999999998</v>
      </c>
      <c r="BJ76">
        <v>3.0710000000000002</v>
      </c>
      <c r="BK76">
        <v>0.01</v>
      </c>
      <c r="BL76">
        <v>3.081</v>
      </c>
      <c r="BM76">
        <v>1.7732000000000001</v>
      </c>
      <c r="BQ76">
        <v>57.616</v>
      </c>
      <c r="BR76">
        <v>0.87110600000000005</v>
      </c>
      <c r="BS76">
        <v>-5</v>
      </c>
      <c r="BT76">
        <v>5.1570000000000001E-3</v>
      </c>
      <c r="BU76">
        <v>21.287652999999999</v>
      </c>
      <c r="BW76" s="4">
        <f t="shared" si="11"/>
        <v>5.6241979225999996</v>
      </c>
      <c r="BX76" t="e">
        <v>#NAME?</v>
      </c>
      <c r="BY76" s="4">
        <f t="shared" si="12"/>
        <v>41723.999907302648</v>
      </c>
      <c r="BZ76" s="4">
        <f t="shared" si="13"/>
        <v>5059.0657980932492</v>
      </c>
      <c r="CA76" s="4">
        <f t="shared" si="14"/>
        <v>48.396655263328896</v>
      </c>
      <c r="CB76" s="4">
        <f t="shared" si="15"/>
        <v>27.944301241593877</v>
      </c>
    </row>
    <row r="77" spans="1:80" customFormat="1" x14ac:dyDescent="0.25">
      <c r="A77" s="26">
        <v>43530</v>
      </c>
      <c r="B77" s="27">
        <v>0.61873643518518517</v>
      </c>
      <c r="C77">
        <v>13.481</v>
      </c>
      <c r="D77">
        <v>1.5748</v>
      </c>
      <c r="E77">
        <v>15748.059950000001</v>
      </c>
      <c r="F77">
        <v>176.5</v>
      </c>
      <c r="G77">
        <v>0.6</v>
      </c>
      <c r="H77">
        <v>243</v>
      </c>
      <c r="J77">
        <v>0.4</v>
      </c>
      <c r="K77">
        <v>0.87239999999999995</v>
      </c>
      <c r="L77">
        <v>11.760999999999999</v>
      </c>
      <c r="M77">
        <v>1.3738999999999999</v>
      </c>
      <c r="N77">
        <v>153.97139999999999</v>
      </c>
      <c r="O77">
        <v>0.52339999999999998</v>
      </c>
      <c r="P77">
        <v>154.5</v>
      </c>
      <c r="Q77">
        <v>124.31180000000001</v>
      </c>
      <c r="R77">
        <v>0.42259999999999998</v>
      </c>
      <c r="S77">
        <v>124.7</v>
      </c>
      <c r="T77">
        <v>243.04239999999999</v>
      </c>
      <c r="W77">
        <v>0</v>
      </c>
      <c r="X77">
        <v>0.34899999999999998</v>
      </c>
      <c r="Y77">
        <v>12</v>
      </c>
      <c r="Z77">
        <v>975</v>
      </c>
      <c r="AA77">
        <v>967</v>
      </c>
      <c r="AB77">
        <v>990</v>
      </c>
      <c r="AC77">
        <v>89</v>
      </c>
      <c r="AD77">
        <v>24.24</v>
      </c>
      <c r="AE77">
        <v>0.56000000000000005</v>
      </c>
      <c r="AF77">
        <v>981</v>
      </c>
      <c r="AG77">
        <v>0</v>
      </c>
      <c r="AH77">
        <v>34</v>
      </c>
      <c r="AI77">
        <v>35</v>
      </c>
      <c r="AJ77">
        <v>191</v>
      </c>
      <c r="AK77">
        <v>170</v>
      </c>
      <c r="AL77">
        <v>4.5</v>
      </c>
      <c r="AM77">
        <v>174</v>
      </c>
      <c r="AN77" t="s">
        <v>155</v>
      </c>
      <c r="AO77">
        <v>2</v>
      </c>
      <c r="AP77" s="28">
        <v>0.82722222222222219</v>
      </c>
      <c r="AQ77">
        <v>47.163299000000002</v>
      </c>
      <c r="AR77">
        <v>-88.484341999999998</v>
      </c>
      <c r="AS77">
        <v>317.89999999999998</v>
      </c>
      <c r="AT77">
        <v>42.5</v>
      </c>
      <c r="AU77">
        <v>12</v>
      </c>
      <c r="AV77">
        <v>10</v>
      </c>
      <c r="AW77" t="s">
        <v>207</v>
      </c>
      <c r="AX77">
        <v>1.2430570000000001</v>
      </c>
      <c r="AY77">
        <v>1.929171</v>
      </c>
      <c r="AZ77">
        <v>2.6291709999999999</v>
      </c>
      <c r="BA77">
        <v>14.686999999999999</v>
      </c>
      <c r="BB77">
        <v>14.54</v>
      </c>
      <c r="BC77">
        <v>0.99</v>
      </c>
      <c r="BD77">
        <v>14.625999999999999</v>
      </c>
      <c r="BE77">
        <v>2822.48</v>
      </c>
      <c r="BF77">
        <v>209.84899999999999</v>
      </c>
      <c r="BG77">
        <v>3.87</v>
      </c>
      <c r="BH77">
        <v>1.2999999999999999E-2</v>
      </c>
      <c r="BI77">
        <v>3.883</v>
      </c>
      <c r="BJ77">
        <v>3.1240000000000001</v>
      </c>
      <c r="BK77">
        <v>1.0999999999999999E-2</v>
      </c>
      <c r="BL77">
        <v>3.1349999999999998</v>
      </c>
      <c r="BM77">
        <v>1.8522000000000001</v>
      </c>
      <c r="BQ77">
        <v>60.892000000000003</v>
      </c>
      <c r="BR77">
        <v>0.77011300000000005</v>
      </c>
      <c r="BS77">
        <v>-5</v>
      </c>
      <c r="BT77">
        <v>5.8430000000000001E-3</v>
      </c>
      <c r="BU77">
        <v>18.819637</v>
      </c>
      <c r="BW77" s="4">
        <f t="shared" si="11"/>
        <v>4.9721480953999997</v>
      </c>
      <c r="BX77" t="e">
        <v>#NAME?</v>
      </c>
      <c r="BY77" s="4">
        <f t="shared" si="12"/>
        <v>39323.291704134324</v>
      </c>
      <c r="BZ77" s="4">
        <f t="shared" si="13"/>
        <v>2923.6534681630637</v>
      </c>
      <c r="CA77" s="4">
        <f t="shared" si="14"/>
        <v>43.524121794916397</v>
      </c>
      <c r="CB77" s="4">
        <f t="shared" si="15"/>
        <v>25.805178741531421</v>
      </c>
    </row>
    <row r="78" spans="1:80" customFormat="1" x14ac:dyDescent="0.25">
      <c r="A78" s="26">
        <v>43530</v>
      </c>
      <c r="B78" s="27">
        <v>0.61874800925925932</v>
      </c>
      <c r="C78">
        <v>13.79</v>
      </c>
      <c r="D78">
        <v>0.88190000000000002</v>
      </c>
      <c r="E78">
        <v>8819.4001709999993</v>
      </c>
      <c r="F78">
        <v>173.6</v>
      </c>
      <c r="G78">
        <v>0.6</v>
      </c>
      <c r="H78">
        <v>180.3</v>
      </c>
      <c r="J78">
        <v>0.34</v>
      </c>
      <c r="K78">
        <v>0.87609999999999999</v>
      </c>
      <c r="L78">
        <v>12.0814</v>
      </c>
      <c r="M78">
        <v>0.77270000000000005</v>
      </c>
      <c r="N78">
        <v>152.06950000000001</v>
      </c>
      <c r="O78">
        <v>0.52569999999999995</v>
      </c>
      <c r="P78">
        <v>152.6</v>
      </c>
      <c r="Q78">
        <v>122.7762</v>
      </c>
      <c r="R78">
        <v>0.4244</v>
      </c>
      <c r="S78">
        <v>123.2</v>
      </c>
      <c r="T78">
        <v>180.30699999999999</v>
      </c>
      <c r="W78">
        <v>0</v>
      </c>
      <c r="X78">
        <v>0.30209999999999998</v>
      </c>
      <c r="Y78">
        <v>12</v>
      </c>
      <c r="Z78">
        <v>941</v>
      </c>
      <c r="AA78">
        <v>934</v>
      </c>
      <c r="AB78">
        <v>949</v>
      </c>
      <c r="AC78">
        <v>89</v>
      </c>
      <c r="AD78">
        <v>24.24</v>
      </c>
      <c r="AE78">
        <v>0.56000000000000005</v>
      </c>
      <c r="AF78">
        <v>981</v>
      </c>
      <c r="AG78">
        <v>0</v>
      </c>
      <c r="AH78">
        <v>34</v>
      </c>
      <c r="AI78">
        <v>35</v>
      </c>
      <c r="AJ78">
        <v>191</v>
      </c>
      <c r="AK78">
        <v>170</v>
      </c>
      <c r="AL78">
        <v>4.5</v>
      </c>
      <c r="AM78">
        <v>174.4</v>
      </c>
      <c r="AN78" t="s">
        <v>155</v>
      </c>
      <c r="AO78">
        <v>2</v>
      </c>
      <c r="AP78" s="28">
        <v>0.82723379629629623</v>
      </c>
      <c r="AQ78">
        <v>47.163465000000002</v>
      </c>
      <c r="AR78">
        <v>-88.484487999999999</v>
      </c>
      <c r="AS78">
        <v>318</v>
      </c>
      <c r="AT78">
        <v>45.1</v>
      </c>
      <c r="AU78">
        <v>12</v>
      </c>
      <c r="AV78">
        <v>10</v>
      </c>
      <c r="AW78" t="s">
        <v>207</v>
      </c>
      <c r="AX78">
        <v>1.3</v>
      </c>
      <c r="AY78">
        <v>2.186086</v>
      </c>
      <c r="AZ78">
        <v>2.8430430000000002</v>
      </c>
      <c r="BA78">
        <v>14.686999999999999</v>
      </c>
      <c r="BB78">
        <v>15</v>
      </c>
      <c r="BC78">
        <v>1.02</v>
      </c>
      <c r="BD78">
        <v>14.141</v>
      </c>
      <c r="BE78">
        <v>2964.2570000000001</v>
      </c>
      <c r="BF78">
        <v>120.663</v>
      </c>
      <c r="BG78">
        <v>3.907</v>
      </c>
      <c r="BH78">
        <v>1.4E-2</v>
      </c>
      <c r="BI78">
        <v>3.9209999999999998</v>
      </c>
      <c r="BJ78">
        <v>3.1549999999999998</v>
      </c>
      <c r="BK78">
        <v>1.0999999999999999E-2</v>
      </c>
      <c r="BL78">
        <v>3.1659999999999999</v>
      </c>
      <c r="BM78">
        <v>1.4048</v>
      </c>
      <c r="BQ78">
        <v>53.886000000000003</v>
      </c>
      <c r="BR78">
        <v>0.56838299999999997</v>
      </c>
      <c r="BS78">
        <v>-5</v>
      </c>
      <c r="BT78">
        <v>5.1570000000000001E-3</v>
      </c>
      <c r="BU78">
        <v>13.889860000000001</v>
      </c>
      <c r="BW78" s="4">
        <f t="shared" si="11"/>
        <v>3.669701012</v>
      </c>
      <c r="BX78" t="e">
        <v>#NAME?</v>
      </c>
      <c r="BY78" s="4">
        <f t="shared" si="12"/>
        <v>30480.456837595008</v>
      </c>
      <c r="BZ78" s="4">
        <f t="shared" si="13"/>
        <v>1240.7370087663539</v>
      </c>
      <c r="CA78" s="4">
        <f t="shared" si="14"/>
        <v>32.441802894489996</v>
      </c>
      <c r="CB78" s="4">
        <f t="shared" si="15"/>
        <v>14.445085485318399</v>
      </c>
    </row>
    <row r="79" spans="1:80" customFormat="1" x14ac:dyDescent="0.25">
      <c r="A79" s="26">
        <v>43530</v>
      </c>
      <c r="B79" s="27">
        <v>0.61875958333333336</v>
      </c>
      <c r="C79">
        <v>14.2</v>
      </c>
      <c r="D79">
        <v>1.0985</v>
      </c>
      <c r="E79">
        <v>10985.113452</v>
      </c>
      <c r="F79">
        <v>195.9</v>
      </c>
      <c r="G79">
        <v>0.6</v>
      </c>
      <c r="H79">
        <v>119.3</v>
      </c>
      <c r="J79">
        <v>0.3</v>
      </c>
      <c r="K79">
        <v>0.87119999999999997</v>
      </c>
      <c r="L79">
        <v>12.3712</v>
      </c>
      <c r="M79">
        <v>0.95709999999999995</v>
      </c>
      <c r="N79">
        <v>170.63939999999999</v>
      </c>
      <c r="O79">
        <v>0.52270000000000005</v>
      </c>
      <c r="P79">
        <v>171.2</v>
      </c>
      <c r="Q79">
        <v>137.76900000000001</v>
      </c>
      <c r="R79">
        <v>0.42199999999999999</v>
      </c>
      <c r="S79">
        <v>138.19999999999999</v>
      </c>
      <c r="T79">
        <v>119.3485</v>
      </c>
      <c r="W79">
        <v>0</v>
      </c>
      <c r="X79">
        <v>0.26140000000000002</v>
      </c>
      <c r="Y79">
        <v>12</v>
      </c>
      <c r="Z79">
        <v>922</v>
      </c>
      <c r="AA79">
        <v>915</v>
      </c>
      <c r="AB79">
        <v>927</v>
      </c>
      <c r="AC79">
        <v>89</v>
      </c>
      <c r="AD79">
        <v>24.24</v>
      </c>
      <c r="AE79">
        <v>0.56000000000000005</v>
      </c>
      <c r="AF79">
        <v>981</v>
      </c>
      <c r="AG79">
        <v>0</v>
      </c>
      <c r="AH79">
        <v>34</v>
      </c>
      <c r="AI79">
        <v>35</v>
      </c>
      <c r="AJ79">
        <v>191</v>
      </c>
      <c r="AK79">
        <v>170</v>
      </c>
      <c r="AL79">
        <v>4.5</v>
      </c>
      <c r="AM79">
        <v>174.7</v>
      </c>
      <c r="AN79" t="s">
        <v>155</v>
      </c>
      <c r="AO79">
        <v>2</v>
      </c>
      <c r="AP79" s="28">
        <v>0.82724537037037038</v>
      </c>
      <c r="AQ79">
        <v>47.163629</v>
      </c>
      <c r="AR79">
        <v>-88.484645999999998</v>
      </c>
      <c r="AS79">
        <v>317.89999999999998</v>
      </c>
      <c r="AT79">
        <v>46.6</v>
      </c>
      <c r="AU79">
        <v>12</v>
      </c>
      <c r="AV79">
        <v>10</v>
      </c>
      <c r="AW79" t="s">
        <v>207</v>
      </c>
      <c r="AX79">
        <v>1.2568999999999999</v>
      </c>
      <c r="AY79">
        <v>2.2999999999999998</v>
      </c>
      <c r="AZ79">
        <v>2.8138000000000001</v>
      </c>
      <c r="BA79">
        <v>14.686999999999999</v>
      </c>
      <c r="BB79">
        <v>14.41</v>
      </c>
      <c r="BC79">
        <v>0.98</v>
      </c>
      <c r="BD79">
        <v>14.779</v>
      </c>
      <c r="BE79">
        <v>2928.5279999999998</v>
      </c>
      <c r="BF79">
        <v>144.19800000000001</v>
      </c>
      <c r="BG79">
        <v>4.2300000000000004</v>
      </c>
      <c r="BH79">
        <v>1.2999999999999999E-2</v>
      </c>
      <c r="BI79">
        <v>4.2430000000000003</v>
      </c>
      <c r="BJ79">
        <v>3.415</v>
      </c>
      <c r="BK79">
        <v>0.01</v>
      </c>
      <c r="BL79">
        <v>3.4260000000000002</v>
      </c>
      <c r="BM79">
        <v>0.8972</v>
      </c>
      <c r="BQ79">
        <v>44.988</v>
      </c>
      <c r="BR79">
        <v>0.44211299999999998</v>
      </c>
      <c r="BS79">
        <v>-5</v>
      </c>
      <c r="BT79">
        <v>5.0000000000000001E-3</v>
      </c>
      <c r="BU79">
        <v>10.804136</v>
      </c>
      <c r="BW79" s="4">
        <f t="shared" si="11"/>
        <v>2.8544527311999999</v>
      </c>
      <c r="BX79" t="e">
        <v>#NAME?</v>
      </c>
      <c r="BY79" s="4">
        <f t="shared" si="12"/>
        <v>23423.251010375458</v>
      </c>
      <c r="BZ79" s="4">
        <f t="shared" si="13"/>
        <v>1153.3391346075982</v>
      </c>
      <c r="CA79" s="4">
        <f t="shared" si="14"/>
        <v>27.314200922931999</v>
      </c>
      <c r="CB79" s="4">
        <f t="shared" si="15"/>
        <v>7.1760764474537595</v>
      </c>
    </row>
    <row r="80" spans="1:80" customFormat="1" x14ac:dyDescent="0.25">
      <c r="A80" s="26">
        <v>43530</v>
      </c>
      <c r="B80" s="27">
        <v>0.6187711574074074</v>
      </c>
      <c r="C80">
        <v>13.393000000000001</v>
      </c>
      <c r="D80">
        <v>2.1063000000000001</v>
      </c>
      <c r="E80">
        <v>21062.95</v>
      </c>
      <c r="F80">
        <v>203.4</v>
      </c>
      <c r="G80">
        <v>0.5</v>
      </c>
      <c r="H80">
        <v>88.4</v>
      </c>
      <c r="J80">
        <v>0.3</v>
      </c>
      <c r="K80">
        <v>0.86860000000000004</v>
      </c>
      <c r="L80">
        <v>11.632999999999999</v>
      </c>
      <c r="M80">
        <v>1.8294999999999999</v>
      </c>
      <c r="N80">
        <v>176.6748</v>
      </c>
      <c r="O80">
        <v>0.43430000000000002</v>
      </c>
      <c r="P80">
        <v>177.1</v>
      </c>
      <c r="Q80">
        <v>142.64179999999999</v>
      </c>
      <c r="R80">
        <v>0.35060000000000002</v>
      </c>
      <c r="S80">
        <v>143</v>
      </c>
      <c r="T80">
        <v>88.385400000000004</v>
      </c>
      <c r="W80">
        <v>0</v>
      </c>
      <c r="X80">
        <v>0.2606</v>
      </c>
      <c r="Y80">
        <v>12</v>
      </c>
      <c r="Z80">
        <v>918</v>
      </c>
      <c r="AA80">
        <v>913</v>
      </c>
      <c r="AB80">
        <v>923</v>
      </c>
      <c r="AC80">
        <v>89</v>
      </c>
      <c r="AD80">
        <v>24.24</v>
      </c>
      <c r="AE80">
        <v>0.56000000000000005</v>
      </c>
      <c r="AF80">
        <v>981</v>
      </c>
      <c r="AG80">
        <v>0</v>
      </c>
      <c r="AH80">
        <v>34</v>
      </c>
      <c r="AI80">
        <v>35</v>
      </c>
      <c r="AJ80">
        <v>191</v>
      </c>
      <c r="AK80">
        <v>169.2</v>
      </c>
      <c r="AL80">
        <v>4.5</v>
      </c>
      <c r="AM80">
        <v>175</v>
      </c>
      <c r="AN80" t="s">
        <v>155</v>
      </c>
      <c r="AO80">
        <v>2</v>
      </c>
      <c r="AP80" s="28">
        <v>0.82725694444444453</v>
      </c>
      <c r="AQ80">
        <v>47.163781</v>
      </c>
      <c r="AR80">
        <v>-88.484803999999997</v>
      </c>
      <c r="AS80">
        <v>317.8</v>
      </c>
      <c r="AT80">
        <v>46.5</v>
      </c>
      <c r="AU80">
        <v>12</v>
      </c>
      <c r="AV80">
        <v>10</v>
      </c>
      <c r="AW80" t="s">
        <v>207</v>
      </c>
      <c r="AX80">
        <v>1.2</v>
      </c>
      <c r="AY80">
        <v>2.3431000000000002</v>
      </c>
      <c r="AZ80">
        <v>2.7431000000000001</v>
      </c>
      <c r="BA80">
        <v>14.686999999999999</v>
      </c>
      <c r="BB80">
        <v>14.1</v>
      </c>
      <c r="BC80">
        <v>0.96</v>
      </c>
      <c r="BD80">
        <v>15.127000000000001</v>
      </c>
      <c r="BE80">
        <v>2726.8490000000002</v>
      </c>
      <c r="BF80">
        <v>272.95499999999998</v>
      </c>
      <c r="BG80">
        <v>4.3369999999999997</v>
      </c>
      <c r="BH80">
        <v>1.0999999999999999E-2</v>
      </c>
      <c r="BI80">
        <v>4.3479999999999999</v>
      </c>
      <c r="BJ80">
        <v>3.5019999999999998</v>
      </c>
      <c r="BK80">
        <v>8.9999999999999993E-3</v>
      </c>
      <c r="BL80">
        <v>3.51</v>
      </c>
      <c r="BM80">
        <v>0.65790000000000004</v>
      </c>
      <c r="BQ80">
        <v>44.412999999999997</v>
      </c>
      <c r="BR80">
        <v>0.47220800000000002</v>
      </c>
      <c r="BS80">
        <v>-5</v>
      </c>
      <c r="BT80">
        <v>5.0000000000000001E-3</v>
      </c>
      <c r="BU80">
        <v>11.539583</v>
      </c>
      <c r="BW80" s="4">
        <f t="shared" si="11"/>
        <v>3.0487578285999999</v>
      </c>
      <c r="BX80" t="e">
        <v>#NAME?</v>
      </c>
      <c r="BY80" s="4">
        <f t="shared" si="12"/>
        <v>23294.798279444771</v>
      </c>
      <c r="BZ80" s="4">
        <f t="shared" si="13"/>
        <v>2331.7872256094292</v>
      </c>
      <c r="CA80" s="4">
        <f t="shared" si="14"/>
        <v>29.916722038739799</v>
      </c>
      <c r="CB80" s="4">
        <f t="shared" si="15"/>
        <v>5.6202773927147103</v>
      </c>
    </row>
    <row r="81" spans="1:80" customFormat="1" x14ac:dyDescent="0.25">
      <c r="A81" s="26">
        <v>43530</v>
      </c>
      <c r="B81" s="27">
        <v>0.61878273148148144</v>
      </c>
      <c r="C81">
        <v>12.696999999999999</v>
      </c>
      <c r="D81">
        <v>3.3523999999999998</v>
      </c>
      <c r="E81">
        <v>33523.525365000001</v>
      </c>
      <c r="F81">
        <v>190.6</v>
      </c>
      <c r="G81">
        <v>0.6</v>
      </c>
      <c r="H81">
        <v>112.2</v>
      </c>
      <c r="J81">
        <v>0.3</v>
      </c>
      <c r="K81">
        <v>0.8629</v>
      </c>
      <c r="L81">
        <v>10.956300000000001</v>
      </c>
      <c r="M81">
        <v>2.8927</v>
      </c>
      <c r="N81">
        <v>164.50290000000001</v>
      </c>
      <c r="O81">
        <v>0.49480000000000002</v>
      </c>
      <c r="P81">
        <v>165</v>
      </c>
      <c r="Q81">
        <v>132.81450000000001</v>
      </c>
      <c r="R81">
        <v>0.39950000000000002</v>
      </c>
      <c r="S81">
        <v>133.19999999999999</v>
      </c>
      <c r="T81">
        <v>112.22239999999999</v>
      </c>
      <c r="W81">
        <v>0</v>
      </c>
      <c r="X81">
        <v>0.25679999999999997</v>
      </c>
      <c r="Y81">
        <v>12</v>
      </c>
      <c r="Z81">
        <v>934</v>
      </c>
      <c r="AA81">
        <v>930</v>
      </c>
      <c r="AB81">
        <v>941</v>
      </c>
      <c r="AC81">
        <v>89</v>
      </c>
      <c r="AD81">
        <v>24.24</v>
      </c>
      <c r="AE81">
        <v>0.56000000000000005</v>
      </c>
      <c r="AF81">
        <v>981</v>
      </c>
      <c r="AG81">
        <v>0</v>
      </c>
      <c r="AH81">
        <v>34</v>
      </c>
      <c r="AI81">
        <v>35</v>
      </c>
      <c r="AJ81">
        <v>191</v>
      </c>
      <c r="AK81">
        <v>169.8</v>
      </c>
      <c r="AL81">
        <v>4.5</v>
      </c>
      <c r="AM81">
        <v>175</v>
      </c>
      <c r="AN81" t="s">
        <v>155</v>
      </c>
      <c r="AO81">
        <v>2</v>
      </c>
      <c r="AP81" s="28">
        <v>0.82726851851851846</v>
      </c>
      <c r="AQ81">
        <v>47.163910000000001</v>
      </c>
      <c r="AR81">
        <v>-88.484979999999993</v>
      </c>
      <c r="AS81">
        <v>317.89999999999998</v>
      </c>
      <c r="AT81">
        <v>45.2</v>
      </c>
      <c r="AU81">
        <v>12</v>
      </c>
      <c r="AV81">
        <v>10</v>
      </c>
      <c r="AW81" t="s">
        <v>207</v>
      </c>
      <c r="AX81">
        <v>1.2431000000000001</v>
      </c>
      <c r="AY81">
        <v>2.4</v>
      </c>
      <c r="AZ81">
        <v>2.8</v>
      </c>
      <c r="BA81">
        <v>14.686999999999999</v>
      </c>
      <c r="BB81">
        <v>13.48</v>
      </c>
      <c r="BC81">
        <v>0.92</v>
      </c>
      <c r="BD81">
        <v>15.888999999999999</v>
      </c>
      <c r="BE81">
        <v>2495.9319999999998</v>
      </c>
      <c r="BF81">
        <v>419.42200000000003</v>
      </c>
      <c r="BG81">
        <v>3.9239999999999999</v>
      </c>
      <c r="BH81">
        <v>1.2E-2</v>
      </c>
      <c r="BI81">
        <v>3.9359999999999999</v>
      </c>
      <c r="BJ81">
        <v>3.1680000000000001</v>
      </c>
      <c r="BK81">
        <v>0.01</v>
      </c>
      <c r="BL81">
        <v>3.1779999999999999</v>
      </c>
      <c r="BM81">
        <v>0.81179999999999997</v>
      </c>
      <c r="BQ81">
        <v>42.536000000000001</v>
      </c>
      <c r="BR81">
        <v>0.61166500000000001</v>
      </c>
      <c r="BS81">
        <v>-5</v>
      </c>
      <c r="BT81">
        <v>5.8430000000000001E-3</v>
      </c>
      <c r="BU81">
        <v>14.947564</v>
      </c>
      <c r="BW81" s="4">
        <f t="shared" si="11"/>
        <v>3.9491464087999999</v>
      </c>
      <c r="BX81" t="e">
        <v>#NAME?</v>
      </c>
      <c r="BY81" s="4">
        <f t="shared" si="12"/>
        <v>27619.188880132409</v>
      </c>
      <c r="BZ81" s="4">
        <f t="shared" si="13"/>
        <v>4641.1903202823223</v>
      </c>
      <c r="CA81" s="4">
        <f t="shared" si="14"/>
        <v>35.056079401305603</v>
      </c>
      <c r="CB81" s="4">
        <f t="shared" si="15"/>
        <v>8.9831203465845579</v>
      </c>
    </row>
    <row r="82" spans="1:80" customFormat="1" x14ac:dyDescent="0.25">
      <c r="A82" s="26">
        <v>43530</v>
      </c>
      <c r="B82" s="27">
        <v>0.61879430555555559</v>
      </c>
      <c r="C82">
        <v>12.663</v>
      </c>
      <c r="D82">
        <v>3.6137000000000001</v>
      </c>
      <c r="E82">
        <v>36137.454857999997</v>
      </c>
      <c r="F82">
        <v>177.4</v>
      </c>
      <c r="G82">
        <v>0.6</v>
      </c>
      <c r="H82">
        <v>183.2</v>
      </c>
      <c r="J82">
        <v>0.2</v>
      </c>
      <c r="K82">
        <v>0.86080000000000001</v>
      </c>
      <c r="L82">
        <v>10.899699999999999</v>
      </c>
      <c r="M82">
        <v>3.1105999999999998</v>
      </c>
      <c r="N82">
        <v>152.67089999999999</v>
      </c>
      <c r="O82">
        <v>0.51649999999999996</v>
      </c>
      <c r="P82">
        <v>153.19999999999999</v>
      </c>
      <c r="Q82">
        <v>123.26179999999999</v>
      </c>
      <c r="R82">
        <v>0.41699999999999998</v>
      </c>
      <c r="S82">
        <v>123.7</v>
      </c>
      <c r="T82">
        <v>183.16470000000001</v>
      </c>
      <c r="W82">
        <v>0</v>
      </c>
      <c r="X82">
        <v>0.17219999999999999</v>
      </c>
      <c r="Y82">
        <v>12.1</v>
      </c>
      <c r="Z82">
        <v>962</v>
      </c>
      <c r="AA82">
        <v>955</v>
      </c>
      <c r="AB82">
        <v>976</v>
      </c>
      <c r="AC82">
        <v>89</v>
      </c>
      <c r="AD82">
        <v>24.24</v>
      </c>
      <c r="AE82">
        <v>0.56000000000000005</v>
      </c>
      <c r="AF82">
        <v>981</v>
      </c>
      <c r="AG82">
        <v>0</v>
      </c>
      <c r="AH82">
        <v>34</v>
      </c>
      <c r="AI82">
        <v>35</v>
      </c>
      <c r="AJ82">
        <v>191</v>
      </c>
      <c r="AK82">
        <v>170</v>
      </c>
      <c r="AL82">
        <v>4.5</v>
      </c>
      <c r="AM82">
        <v>175</v>
      </c>
      <c r="AN82" t="s">
        <v>155</v>
      </c>
      <c r="AO82">
        <v>2</v>
      </c>
      <c r="AP82" s="28">
        <v>0.82728009259259261</v>
      </c>
      <c r="AQ82">
        <v>47.164020000000001</v>
      </c>
      <c r="AR82">
        <v>-88.485176999999993</v>
      </c>
      <c r="AS82">
        <v>318.2</v>
      </c>
      <c r="AT82">
        <v>43.9</v>
      </c>
      <c r="AU82">
        <v>12</v>
      </c>
      <c r="AV82">
        <v>10</v>
      </c>
      <c r="AW82" t="s">
        <v>207</v>
      </c>
      <c r="AX82">
        <v>1.3431</v>
      </c>
      <c r="AY82">
        <v>2.4430999999999998</v>
      </c>
      <c r="AZ82">
        <v>2.8431000000000002</v>
      </c>
      <c r="BA82">
        <v>14.686999999999999</v>
      </c>
      <c r="BB82">
        <v>13.27</v>
      </c>
      <c r="BC82">
        <v>0.9</v>
      </c>
      <c r="BD82">
        <v>16.173999999999999</v>
      </c>
      <c r="BE82">
        <v>2453.136</v>
      </c>
      <c r="BF82">
        <v>445.589</v>
      </c>
      <c r="BG82">
        <v>3.5979999999999999</v>
      </c>
      <c r="BH82">
        <v>1.2E-2</v>
      </c>
      <c r="BI82">
        <v>3.61</v>
      </c>
      <c r="BJ82">
        <v>2.9049999999999998</v>
      </c>
      <c r="BK82">
        <v>0.01</v>
      </c>
      <c r="BL82">
        <v>2.915</v>
      </c>
      <c r="BM82">
        <v>1.3090999999999999</v>
      </c>
      <c r="BQ82">
        <v>28.172999999999998</v>
      </c>
      <c r="BR82">
        <v>0.78352500000000003</v>
      </c>
      <c r="BS82">
        <v>-5</v>
      </c>
      <c r="BT82">
        <v>5.1570000000000001E-3</v>
      </c>
      <c r="BU82">
        <v>19.147393000000001</v>
      </c>
      <c r="BW82" s="4">
        <f t="shared" si="11"/>
        <v>5.0587412305999999</v>
      </c>
      <c r="BX82" t="e">
        <v>#NAME?</v>
      </c>
      <c r="BY82" s="4">
        <f t="shared" si="12"/>
        <v>34772.749062813855</v>
      </c>
      <c r="BZ82" s="4">
        <f t="shared" si="13"/>
        <v>6316.1416579228235</v>
      </c>
      <c r="CA82" s="4">
        <f t="shared" si="14"/>
        <v>41.177837685099497</v>
      </c>
      <c r="CB82" s="4">
        <f t="shared" si="15"/>
        <v>18.556250366114892</v>
      </c>
    </row>
    <row r="83" spans="1:80" customFormat="1" x14ac:dyDescent="0.25">
      <c r="A83" s="26">
        <v>43530</v>
      </c>
      <c r="B83" s="27">
        <v>0.61880587962962963</v>
      </c>
      <c r="C83">
        <v>13.217000000000001</v>
      </c>
      <c r="D83">
        <v>1.7927</v>
      </c>
      <c r="E83">
        <v>17926.588823999999</v>
      </c>
      <c r="F83">
        <v>167.7</v>
      </c>
      <c r="G83">
        <v>0.7</v>
      </c>
      <c r="H83">
        <v>224.3</v>
      </c>
      <c r="J83">
        <v>0.2</v>
      </c>
      <c r="K83">
        <v>0.87250000000000005</v>
      </c>
      <c r="L83">
        <v>11.532</v>
      </c>
      <c r="M83">
        <v>1.5641</v>
      </c>
      <c r="N83">
        <v>146.31720000000001</v>
      </c>
      <c r="O83">
        <v>0.58730000000000004</v>
      </c>
      <c r="P83">
        <v>146.9</v>
      </c>
      <c r="Q83">
        <v>118.1414</v>
      </c>
      <c r="R83">
        <v>0.47420000000000001</v>
      </c>
      <c r="S83">
        <v>118.6</v>
      </c>
      <c r="T83">
        <v>224.2552</v>
      </c>
      <c r="W83">
        <v>0</v>
      </c>
      <c r="X83">
        <v>0.17119999999999999</v>
      </c>
      <c r="Y83">
        <v>12</v>
      </c>
      <c r="Z83">
        <v>962</v>
      </c>
      <c r="AA83">
        <v>956</v>
      </c>
      <c r="AB83">
        <v>975</v>
      </c>
      <c r="AC83">
        <v>89</v>
      </c>
      <c r="AD83">
        <v>24.26</v>
      </c>
      <c r="AE83">
        <v>0.56000000000000005</v>
      </c>
      <c r="AF83">
        <v>980</v>
      </c>
      <c r="AG83">
        <v>0</v>
      </c>
      <c r="AH83">
        <v>34</v>
      </c>
      <c r="AI83">
        <v>35</v>
      </c>
      <c r="AJ83">
        <v>191</v>
      </c>
      <c r="AK83">
        <v>170</v>
      </c>
      <c r="AL83">
        <v>4.5</v>
      </c>
      <c r="AM83">
        <v>174.8</v>
      </c>
      <c r="AN83" t="s">
        <v>155</v>
      </c>
      <c r="AO83">
        <v>2</v>
      </c>
      <c r="AP83" s="28">
        <v>0.82729166666666665</v>
      </c>
      <c r="AQ83">
        <v>47.164076999999999</v>
      </c>
      <c r="AR83">
        <v>-88.485294999999994</v>
      </c>
      <c r="AS83">
        <v>318.39999999999998</v>
      </c>
      <c r="AT83">
        <v>43.3</v>
      </c>
      <c r="AU83">
        <v>12</v>
      </c>
      <c r="AV83">
        <v>10</v>
      </c>
      <c r="AW83" t="s">
        <v>207</v>
      </c>
      <c r="AX83">
        <v>1.4</v>
      </c>
      <c r="AY83">
        <v>2.5</v>
      </c>
      <c r="AZ83">
        <v>2.9</v>
      </c>
      <c r="BA83">
        <v>14.686999999999999</v>
      </c>
      <c r="BB83">
        <v>14.56</v>
      </c>
      <c r="BC83">
        <v>0.99</v>
      </c>
      <c r="BD83">
        <v>14.61</v>
      </c>
      <c r="BE83">
        <v>2776.1080000000002</v>
      </c>
      <c r="BF83">
        <v>239.65299999999999</v>
      </c>
      <c r="BG83">
        <v>3.6890000000000001</v>
      </c>
      <c r="BH83">
        <v>1.4999999999999999E-2</v>
      </c>
      <c r="BI83">
        <v>3.7029999999999998</v>
      </c>
      <c r="BJ83">
        <v>2.9780000000000002</v>
      </c>
      <c r="BK83">
        <v>1.2E-2</v>
      </c>
      <c r="BL83">
        <v>2.99</v>
      </c>
      <c r="BM83">
        <v>1.7142999999999999</v>
      </c>
      <c r="BQ83">
        <v>29.962</v>
      </c>
      <c r="BR83">
        <v>0.67696299999999998</v>
      </c>
      <c r="BS83">
        <v>-5</v>
      </c>
      <c r="BT83">
        <v>5.0000000000000001E-3</v>
      </c>
      <c r="BU83">
        <v>16.543282999999999</v>
      </c>
      <c r="BW83" s="4">
        <f t="shared" si="11"/>
        <v>4.3707353685999992</v>
      </c>
      <c r="BX83" t="e">
        <v>#NAME?</v>
      </c>
      <c r="BY83" s="4">
        <f t="shared" si="12"/>
        <v>33998.973591182126</v>
      </c>
      <c r="BZ83" s="4">
        <f t="shared" si="13"/>
        <v>2935.0284708114991</v>
      </c>
      <c r="CA83" s="4">
        <f t="shared" si="14"/>
        <v>36.471543381792195</v>
      </c>
      <c r="CB83" s="4">
        <f t="shared" si="15"/>
        <v>20.995019079720066</v>
      </c>
    </row>
    <row r="84" spans="1:80" customFormat="1" x14ac:dyDescent="0.25">
      <c r="A84" s="26">
        <v>43530</v>
      </c>
      <c r="B84" s="27">
        <v>0.61881745370370367</v>
      </c>
      <c r="C84">
        <v>13.836</v>
      </c>
      <c r="D84">
        <v>1.1992</v>
      </c>
      <c r="E84">
        <v>11991.738411</v>
      </c>
      <c r="F84">
        <v>169.8</v>
      </c>
      <c r="G84">
        <v>0.7</v>
      </c>
      <c r="H84">
        <v>179</v>
      </c>
      <c r="J84">
        <v>0.1</v>
      </c>
      <c r="K84">
        <v>0.873</v>
      </c>
      <c r="L84">
        <v>12.0792</v>
      </c>
      <c r="M84">
        <v>1.0468999999999999</v>
      </c>
      <c r="N84">
        <v>148.2474</v>
      </c>
      <c r="O84">
        <v>0.61109999999999998</v>
      </c>
      <c r="P84">
        <v>148.9</v>
      </c>
      <c r="Q84">
        <v>119.6921</v>
      </c>
      <c r="R84">
        <v>0.49340000000000001</v>
      </c>
      <c r="S84">
        <v>120.2</v>
      </c>
      <c r="T84">
        <v>179.01609999999999</v>
      </c>
      <c r="W84">
        <v>0</v>
      </c>
      <c r="X84">
        <v>8.7300000000000003E-2</v>
      </c>
      <c r="Y84">
        <v>12</v>
      </c>
      <c r="Z84">
        <v>926</v>
      </c>
      <c r="AA84">
        <v>920</v>
      </c>
      <c r="AB84">
        <v>934</v>
      </c>
      <c r="AC84">
        <v>89</v>
      </c>
      <c r="AD84">
        <v>24.24</v>
      </c>
      <c r="AE84">
        <v>0.56000000000000005</v>
      </c>
      <c r="AF84">
        <v>981</v>
      </c>
      <c r="AG84">
        <v>0</v>
      </c>
      <c r="AH84">
        <v>33.156999999999996</v>
      </c>
      <c r="AI84">
        <v>35</v>
      </c>
      <c r="AJ84">
        <v>191</v>
      </c>
      <c r="AK84">
        <v>170</v>
      </c>
      <c r="AL84">
        <v>4.5</v>
      </c>
      <c r="AM84">
        <v>174.4</v>
      </c>
      <c r="AN84" t="s">
        <v>155</v>
      </c>
      <c r="AO84">
        <v>2</v>
      </c>
      <c r="AP84" s="28">
        <v>0.82729166666666665</v>
      </c>
      <c r="AQ84">
        <v>47.164157000000003</v>
      </c>
      <c r="AR84">
        <v>-88.485484</v>
      </c>
      <c r="AS84">
        <v>318.39999999999998</v>
      </c>
      <c r="AT84">
        <v>43.4</v>
      </c>
      <c r="AU84">
        <v>12</v>
      </c>
      <c r="AV84">
        <v>10</v>
      </c>
      <c r="AW84" t="s">
        <v>207</v>
      </c>
      <c r="AX84">
        <v>1.4</v>
      </c>
      <c r="AY84">
        <v>2.5430570000000001</v>
      </c>
      <c r="AZ84">
        <v>2.943057</v>
      </c>
      <c r="BA84">
        <v>14.686999999999999</v>
      </c>
      <c r="BB84">
        <v>14.62</v>
      </c>
      <c r="BC84">
        <v>1</v>
      </c>
      <c r="BD84">
        <v>14.542</v>
      </c>
      <c r="BE84">
        <v>2902.2069999999999</v>
      </c>
      <c r="BF84">
        <v>160.09700000000001</v>
      </c>
      <c r="BG84">
        <v>3.73</v>
      </c>
      <c r="BH84">
        <v>1.4999999999999999E-2</v>
      </c>
      <c r="BI84">
        <v>3.7450000000000001</v>
      </c>
      <c r="BJ84">
        <v>3.012</v>
      </c>
      <c r="BK84">
        <v>1.2E-2</v>
      </c>
      <c r="BL84">
        <v>3.024</v>
      </c>
      <c r="BM84">
        <v>1.3657999999999999</v>
      </c>
      <c r="BQ84">
        <v>15.252000000000001</v>
      </c>
      <c r="BR84">
        <v>0.43619200000000002</v>
      </c>
      <c r="BS84">
        <v>-5</v>
      </c>
      <c r="BT84">
        <v>5.0000000000000001E-3</v>
      </c>
      <c r="BU84">
        <v>10.659442</v>
      </c>
      <c r="BW84" s="4">
        <f t="shared" si="11"/>
        <v>2.8162245763999998</v>
      </c>
      <c r="BX84" t="e">
        <v>#NAME?</v>
      </c>
      <c r="BY84" s="4">
        <f t="shared" si="12"/>
        <v>22901.852091642108</v>
      </c>
      <c r="BZ84" s="4">
        <f t="shared" si="13"/>
        <v>1263.3550309525222</v>
      </c>
      <c r="CA84" s="4">
        <f t="shared" si="14"/>
        <v>23.768248956751197</v>
      </c>
      <c r="CB84" s="4">
        <f t="shared" si="15"/>
        <v>10.77778035362908</v>
      </c>
    </row>
    <row r="85" spans="1:80" customFormat="1" x14ac:dyDescent="0.25">
      <c r="A85" s="26">
        <v>43530</v>
      </c>
      <c r="B85" s="27">
        <v>0.61882902777777782</v>
      </c>
      <c r="C85">
        <v>13.821</v>
      </c>
      <c r="D85">
        <v>1.1234999999999999</v>
      </c>
      <c r="E85">
        <v>11234.853419999999</v>
      </c>
      <c r="F85">
        <v>199.1</v>
      </c>
      <c r="G85">
        <v>0.6</v>
      </c>
      <c r="H85">
        <v>118.7</v>
      </c>
      <c r="J85">
        <v>0.1</v>
      </c>
      <c r="K85">
        <v>0.87390000000000001</v>
      </c>
      <c r="L85">
        <v>12.077500000000001</v>
      </c>
      <c r="M85">
        <v>0.98180000000000001</v>
      </c>
      <c r="N85">
        <v>173.99019999999999</v>
      </c>
      <c r="O85">
        <v>0.54690000000000005</v>
      </c>
      <c r="P85">
        <v>174.5</v>
      </c>
      <c r="Q85">
        <v>140.4743</v>
      </c>
      <c r="R85">
        <v>0.44159999999999999</v>
      </c>
      <c r="S85">
        <v>140.9</v>
      </c>
      <c r="T85">
        <v>118.7379</v>
      </c>
      <c r="W85">
        <v>0</v>
      </c>
      <c r="X85">
        <v>8.7400000000000005E-2</v>
      </c>
      <c r="Y85">
        <v>12</v>
      </c>
      <c r="Z85">
        <v>888</v>
      </c>
      <c r="AA85">
        <v>879</v>
      </c>
      <c r="AB85">
        <v>894</v>
      </c>
      <c r="AC85">
        <v>89</v>
      </c>
      <c r="AD85">
        <v>24.24</v>
      </c>
      <c r="AE85">
        <v>0.56000000000000005</v>
      </c>
      <c r="AF85">
        <v>981</v>
      </c>
      <c r="AG85">
        <v>0</v>
      </c>
      <c r="AH85">
        <v>33.843000000000004</v>
      </c>
      <c r="AI85">
        <v>35</v>
      </c>
      <c r="AJ85">
        <v>191</v>
      </c>
      <c r="AK85">
        <v>170</v>
      </c>
      <c r="AL85">
        <v>4.5</v>
      </c>
      <c r="AM85">
        <v>174.1</v>
      </c>
      <c r="AN85" t="s">
        <v>155</v>
      </c>
      <c r="AO85">
        <v>2</v>
      </c>
      <c r="AP85" s="28">
        <v>0.82731481481481473</v>
      </c>
      <c r="AQ85">
        <v>47.164288999999997</v>
      </c>
      <c r="AR85">
        <v>-88.485855000000001</v>
      </c>
      <c r="AS85">
        <v>318.3</v>
      </c>
      <c r="AT85">
        <v>44.2</v>
      </c>
      <c r="AU85">
        <v>12</v>
      </c>
      <c r="AV85">
        <v>9</v>
      </c>
      <c r="AW85" t="s">
        <v>206</v>
      </c>
      <c r="AX85">
        <v>1.4430430000000001</v>
      </c>
      <c r="AY85">
        <v>2.6</v>
      </c>
      <c r="AZ85">
        <v>3</v>
      </c>
      <c r="BA85">
        <v>14.686999999999999</v>
      </c>
      <c r="BB85">
        <v>14.72</v>
      </c>
      <c r="BC85">
        <v>1</v>
      </c>
      <c r="BD85">
        <v>14.435</v>
      </c>
      <c r="BE85">
        <v>2918.0309999999999</v>
      </c>
      <c r="BF85">
        <v>150.97300000000001</v>
      </c>
      <c r="BG85">
        <v>4.4020000000000001</v>
      </c>
      <c r="BH85">
        <v>1.4E-2</v>
      </c>
      <c r="BI85">
        <v>4.4160000000000004</v>
      </c>
      <c r="BJ85">
        <v>3.5539999999999998</v>
      </c>
      <c r="BK85">
        <v>1.0999999999999999E-2</v>
      </c>
      <c r="BL85">
        <v>3.5649999999999999</v>
      </c>
      <c r="BM85">
        <v>0.91100000000000003</v>
      </c>
      <c r="BQ85">
        <v>15.352</v>
      </c>
      <c r="BR85">
        <v>0.19283700000000001</v>
      </c>
      <c r="BS85">
        <v>-5</v>
      </c>
      <c r="BT85">
        <v>5.8430000000000001E-3</v>
      </c>
      <c r="BU85">
        <v>4.7124540000000001</v>
      </c>
      <c r="BW85" s="4">
        <f t="shared" si="11"/>
        <v>1.2450303467999999</v>
      </c>
      <c r="BX85" t="e">
        <v>#NAME?</v>
      </c>
      <c r="BY85" s="4">
        <f t="shared" si="12"/>
        <v>10179.929601032181</v>
      </c>
      <c r="BZ85" s="4">
        <f t="shared" si="13"/>
        <v>526.68889112440263</v>
      </c>
      <c r="CA85" s="4">
        <f t="shared" si="14"/>
        <v>12.3985899402948</v>
      </c>
      <c r="CB85" s="4">
        <f t="shared" si="15"/>
        <v>3.1781416532382001</v>
      </c>
    </row>
    <row r="86" spans="1:80" customFormat="1" x14ac:dyDescent="0.25">
      <c r="A86" s="26">
        <v>43530</v>
      </c>
      <c r="B86" s="27">
        <v>0.61884060185185186</v>
      </c>
      <c r="C86">
        <v>13.837</v>
      </c>
      <c r="D86">
        <v>0.60150000000000003</v>
      </c>
      <c r="E86">
        <v>6014.9784669999999</v>
      </c>
      <c r="F86">
        <v>220.8</v>
      </c>
      <c r="G86">
        <v>0.7</v>
      </c>
      <c r="H86">
        <v>83.2</v>
      </c>
      <c r="J86">
        <v>0.2</v>
      </c>
      <c r="K86">
        <v>0.87829999999999997</v>
      </c>
      <c r="L86">
        <v>12.1531</v>
      </c>
      <c r="M86">
        <v>0.52829999999999999</v>
      </c>
      <c r="N86">
        <v>193.89060000000001</v>
      </c>
      <c r="O86">
        <v>0.59209999999999996</v>
      </c>
      <c r="P86">
        <v>194.5</v>
      </c>
      <c r="Q86">
        <v>156.5412</v>
      </c>
      <c r="R86">
        <v>0.47799999999999998</v>
      </c>
      <c r="S86">
        <v>157</v>
      </c>
      <c r="T86">
        <v>83.194100000000006</v>
      </c>
      <c r="W86">
        <v>0</v>
      </c>
      <c r="X86">
        <v>0.1757</v>
      </c>
      <c r="Y86">
        <v>12.3</v>
      </c>
      <c r="Z86">
        <v>870</v>
      </c>
      <c r="AA86">
        <v>860</v>
      </c>
      <c r="AB86">
        <v>875</v>
      </c>
      <c r="AC86">
        <v>89</v>
      </c>
      <c r="AD86">
        <v>24.24</v>
      </c>
      <c r="AE86">
        <v>0.56000000000000005</v>
      </c>
      <c r="AF86">
        <v>981</v>
      </c>
      <c r="AG86">
        <v>0</v>
      </c>
      <c r="AH86">
        <v>34</v>
      </c>
      <c r="AI86">
        <v>35</v>
      </c>
      <c r="AJ86">
        <v>191.8</v>
      </c>
      <c r="AK86">
        <v>170</v>
      </c>
      <c r="AL86">
        <v>4.5999999999999996</v>
      </c>
      <c r="AM86">
        <v>174</v>
      </c>
      <c r="AN86" t="s">
        <v>155</v>
      </c>
      <c r="AO86">
        <v>2</v>
      </c>
      <c r="AP86" s="28">
        <v>0.82732638888888888</v>
      </c>
      <c r="AQ86">
        <v>47.164344</v>
      </c>
      <c r="AR86">
        <v>-88.486126999999996</v>
      </c>
      <c r="AS86">
        <v>318.3</v>
      </c>
      <c r="AT86">
        <v>45.1</v>
      </c>
      <c r="AU86">
        <v>12</v>
      </c>
      <c r="AV86">
        <v>9</v>
      </c>
      <c r="AW86" t="s">
        <v>206</v>
      </c>
      <c r="AX86">
        <v>1.5</v>
      </c>
      <c r="AY86">
        <v>2.6</v>
      </c>
      <c r="AZ86">
        <v>3</v>
      </c>
      <c r="BA86">
        <v>14.686999999999999</v>
      </c>
      <c r="BB86">
        <v>15.27</v>
      </c>
      <c r="BC86">
        <v>1.04</v>
      </c>
      <c r="BD86">
        <v>13.859</v>
      </c>
      <c r="BE86">
        <v>3024.857</v>
      </c>
      <c r="BF86">
        <v>83.688000000000002</v>
      </c>
      <c r="BG86">
        <v>5.0540000000000003</v>
      </c>
      <c r="BH86">
        <v>1.4999999999999999E-2</v>
      </c>
      <c r="BI86">
        <v>5.069</v>
      </c>
      <c r="BJ86">
        <v>4.08</v>
      </c>
      <c r="BK86">
        <v>1.2E-2</v>
      </c>
      <c r="BL86">
        <v>4.093</v>
      </c>
      <c r="BM86">
        <v>0.65749999999999997</v>
      </c>
      <c r="BQ86">
        <v>31.789000000000001</v>
      </c>
      <c r="BR86">
        <v>0.128024</v>
      </c>
      <c r="BS86">
        <v>-5</v>
      </c>
      <c r="BT86">
        <v>6.0000000000000001E-3</v>
      </c>
      <c r="BU86">
        <v>3.1285859999999999</v>
      </c>
      <c r="BW86" s="4">
        <f t="shared" si="11"/>
        <v>0.82657242119999996</v>
      </c>
      <c r="BX86" t="e">
        <v>#NAME?</v>
      </c>
      <c r="BY86" s="4">
        <f t="shared" si="12"/>
        <v>7005.8477516081402</v>
      </c>
      <c r="BZ86" s="4">
        <f t="shared" si="13"/>
        <v>193.82912535587039</v>
      </c>
      <c r="CA86" s="4">
        <f t="shared" si="14"/>
        <v>9.4496562404639999</v>
      </c>
      <c r="CB86" s="4">
        <f t="shared" si="15"/>
        <v>1.5228306318884999</v>
      </c>
    </row>
    <row r="87" spans="1:80" customFormat="1" x14ac:dyDescent="0.25">
      <c r="A87" s="26">
        <v>43530</v>
      </c>
      <c r="B87" s="27">
        <v>0.6188521759259259</v>
      </c>
      <c r="C87">
        <v>13.861000000000001</v>
      </c>
      <c r="D87">
        <v>0.14649999999999999</v>
      </c>
      <c r="E87">
        <v>1464.7307370000001</v>
      </c>
      <c r="F87">
        <v>233.1</v>
      </c>
      <c r="G87">
        <v>0.7</v>
      </c>
      <c r="H87">
        <v>72.3</v>
      </c>
      <c r="J87">
        <v>0.2</v>
      </c>
      <c r="K87">
        <v>0.8821</v>
      </c>
      <c r="L87">
        <v>12.226100000000001</v>
      </c>
      <c r="M87">
        <v>0.12920000000000001</v>
      </c>
      <c r="N87">
        <v>205.59180000000001</v>
      </c>
      <c r="O87">
        <v>0.61750000000000005</v>
      </c>
      <c r="P87">
        <v>206.2</v>
      </c>
      <c r="Q87">
        <v>165.98849999999999</v>
      </c>
      <c r="R87">
        <v>0.4985</v>
      </c>
      <c r="S87">
        <v>166.5</v>
      </c>
      <c r="T87">
        <v>72.272199999999998</v>
      </c>
      <c r="W87">
        <v>0</v>
      </c>
      <c r="X87">
        <v>0.1764</v>
      </c>
      <c r="Y87">
        <v>12.4</v>
      </c>
      <c r="Z87">
        <v>871</v>
      </c>
      <c r="AA87">
        <v>861</v>
      </c>
      <c r="AB87">
        <v>875</v>
      </c>
      <c r="AC87">
        <v>89</v>
      </c>
      <c r="AD87">
        <v>24.24</v>
      </c>
      <c r="AE87">
        <v>0.56000000000000005</v>
      </c>
      <c r="AF87">
        <v>981</v>
      </c>
      <c r="AG87">
        <v>0</v>
      </c>
      <c r="AH87">
        <v>34</v>
      </c>
      <c r="AI87">
        <v>35</v>
      </c>
      <c r="AJ87">
        <v>192</v>
      </c>
      <c r="AK87">
        <v>170.8</v>
      </c>
      <c r="AL87">
        <v>4.8</v>
      </c>
      <c r="AM87">
        <v>174</v>
      </c>
      <c r="AN87" t="s">
        <v>155</v>
      </c>
      <c r="AO87">
        <v>2</v>
      </c>
      <c r="AP87" s="28">
        <v>0.82733796296296302</v>
      </c>
      <c r="AQ87">
        <v>47.164383000000001</v>
      </c>
      <c r="AR87">
        <v>-88.486365000000006</v>
      </c>
      <c r="AS87">
        <v>318.5</v>
      </c>
      <c r="AT87">
        <v>43</v>
      </c>
      <c r="AU87">
        <v>12</v>
      </c>
      <c r="AV87">
        <v>9</v>
      </c>
      <c r="AW87" t="s">
        <v>206</v>
      </c>
      <c r="AX87">
        <v>1.4569000000000001</v>
      </c>
      <c r="AY87">
        <v>2.6</v>
      </c>
      <c r="AZ87">
        <v>3</v>
      </c>
      <c r="BA87">
        <v>14.686999999999999</v>
      </c>
      <c r="BB87">
        <v>15.78</v>
      </c>
      <c r="BC87">
        <v>1.07</v>
      </c>
      <c r="BD87">
        <v>13.369</v>
      </c>
      <c r="BE87">
        <v>3123.8389999999999</v>
      </c>
      <c r="BF87">
        <v>21.010999999999999</v>
      </c>
      <c r="BG87">
        <v>5.5010000000000003</v>
      </c>
      <c r="BH87">
        <v>1.7000000000000001E-2</v>
      </c>
      <c r="BI87">
        <v>5.5179999999999998</v>
      </c>
      <c r="BJ87">
        <v>4.4409999999999998</v>
      </c>
      <c r="BK87">
        <v>1.2999999999999999E-2</v>
      </c>
      <c r="BL87">
        <v>4.4550000000000001</v>
      </c>
      <c r="BM87">
        <v>0.58640000000000003</v>
      </c>
      <c r="BQ87">
        <v>32.774999999999999</v>
      </c>
      <c r="BR87">
        <v>0.183696</v>
      </c>
      <c r="BS87">
        <v>-5</v>
      </c>
      <c r="BT87">
        <v>5.1570000000000001E-3</v>
      </c>
      <c r="BU87">
        <v>4.489071</v>
      </c>
      <c r="BW87" s="4">
        <f t="shared" si="11"/>
        <v>1.1860125582000001</v>
      </c>
      <c r="BX87" t="e">
        <v>#NAME?</v>
      </c>
      <c r="BY87" s="4">
        <f t="shared" si="12"/>
        <v>10381.32688756013</v>
      </c>
      <c r="BZ87" s="4">
        <f t="shared" si="13"/>
        <v>69.825000339174295</v>
      </c>
      <c r="CA87" s="4">
        <f t="shared" si="14"/>
        <v>14.758594379433299</v>
      </c>
      <c r="CB87" s="4">
        <f t="shared" si="15"/>
        <v>1.94875923082632</v>
      </c>
    </row>
    <row r="88" spans="1:80" customFormat="1" x14ac:dyDescent="0.25">
      <c r="A88" s="26">
        <v>43530</v>
      </c>
      <c r="B88" s="27">
        <v>0.61886374999999993</v>
      </c>
      <c r="C88">
        <v>13.99</v>
      </c>
      <c r="D88">
        <v>9.5899999999999999E-2</v>
      </c>
      <c r="E88">
        <v>959.34548500000005</v>
      </c>
      <c r="F88">
        <v>296.10000000000002</v>
      </c>
      <c r="G88">
        <v>0.6</v>
      </c>
      <c r="H88">
        <v>64</v>
      </c>
      <c r="J88">
        <v>0.2</v>
      </c>
      <c r="K88">
        <v>0.88160000000000005</v>
      </c>
      <c r="L88">
        <v>12.3332</v>
      </c>
      <c r="M88">
        <v>8.4599999999999995E-2</v>
      </c>
      <c r="N88">
        <v>261.0102</v>
      </c>
      <c r="O88">
        <v>0.52900000000000003</v>
      </c>
      <c r="P88">
        <v>261.5</v>
      </c>
      <c r="Q88">
        <v>210.5472</v>
      </c>
      <c r="R88">
        <v>0.42670000000000002</v>
      </c>
      <c r="S88">
        <v>211</v>
      </c>
      <c r="T88">
        <v>64.0077</v>
      </c>
      <c r="W88">
        <v>0</v>
      </c>
      <c r="X88">
        <v>0.17630000000000001</v>
      </c>
      <c r="Y88">
        <v>12.4</v>
      </c>
      <c r="Z88">
        <v>875</v>
      </c>
      <c r="AA88">
        <v>867</v>
      </c>
      <c r="AB88">
        <v>879</v>
      </c>
      <c r="AC88">
        <v>88.2</v>
      </c>
      <c r="AD88">
        <v>24.01</v>
      </c>
      <c r="AE88">
        <v>0.55000000000000004</v>
      </c>
      <c r="AF88">
        <v>981</v>
      </c>
      <c r="AG88">
        <v>0</v>
      </c>
      <c r="AH88">
        <v>34</v>
      </c>
      <c r="AI88">
        <v>35</v>
      </c>
      <c r="AJ88">
        <v>192</v>
      </c>
      <c r="AK88">
        <v>171</v>
      </c>
      <c r="AL88">
        <v>4.8</v>
      </c>
      <c r="AM88">
        <v>174</v>
      </c>
      <c r="AN88" t="s">
        <v>155</v>
      </c>
      <c r="AO88">
        <v>2</v>
      </c>
      <c r="AP88" s="28">
        <v>0.82734953703703706</v>
      </c>
      <c r="AQ88">
        <v>47.164405000000002</v>
      </c>
      <c r="AR88">
        <v>-88.486562000000006</v>
      </c>
      <c r="AS88">
        <v>318.39999999999998</v>
      </c>
      <c r="AT88">
        <v>38.200000000000003</v>
      </c>
      <c r="AU88">
        <v>12</v>
      </c>
      <c r="AV88">
        <v>9</v>
      </c>
      <c r="AW88" t="s">
        <v>206</v>
      </c>
      <c r="AX88">
        <v>1.4431</v>
      </c>
      <c r="AY88">
        <v>2.7724000000000002</v>
      </c>
      <c r="AZ88">
        <v>3.1724000000000001</v>
      </c>
      <c r="BA88">
        <v>14.686999999999999</v>
      </c>
      <c r="BB88">
        <v>15.7</v>
      </c>
      <c r="BC88">
        <v>1.07</v>
      </c>
      <c r="BD88">
        <v>13.430999999999999</v>
      </c>
      <c r="BE88">
        <v>3135.52</v>
      </c>
      <c r="BF88">
        <v>13.685</v>
      </c>
      <c r="BG88">
        <v>6.9489999999999998</v>
      </c>
      <c r="BH88">
        <v>1.4E-2</v>
      </c>
      <c r="BI88">
        <v>6.9630000000000001</v>
      </c>
      <c r="BJ88">
        <v>5.6059999999999999</v>
      </c>
      <c r="BK88">
        <v>1.0999999999999999E-2</v>
      </c>
      <c r="BL88">
        <v>5.617</v>
      </c>
      <c r="BM88">
        <v>0.51670000000000005</v>
      </c>
      <c r="BQ88">
        <v>32.594000000000001</v>
      </c>
      <c r="BR88">
        <v>0.227877</v>
      </c>
      <c r="BS88">
        <v>-5</v>
      </c>
      <c r="BT88">
        <v>5.0000000000000001E-3</v>
      </c>
      <c r="BU88">
        <v>5.5687439999999997</v>
      </c>
      <c r="BW88" s="4">
        <f t="shared" si="11"/>
        <v>1.4712621647999999</v>
      </c>
      <c r="BX88" t="e">
        <v>#NAME?</v>
      </c>
      <c r="BY88" s="4">
        <f t="shared" si="12"/>
        <v>12926.310330747263</v>
      </c>
      <c r="BZ88" s="4">
        <f t="shared" si="13"/>
        <v>56.416976092092</v>
      </c>
      <c r="CA88" s="4">
        <f t="shared" si="14"/>
        <v>23.110965873019197</v>
      </c>
      <c r="CB88" s="4">
        <f t="shared" si="15"/>
        <v>2.13011702935944</v>
      </c>
    </row>
    <row r="89" spans="1:80" customFormat="1" x14ac:dyDescent="0.25">
      <c r="A89" s="26">
        <v>43530</v>
      </c>
      <c r="B89" s="27">
        <v>0.61887532407407408</v>
      </c>
      <c r="C89">
        <v>13.955</v>
      </c>
      <c r="D89">
        <v>1.1942999999999999</v>
      </c>
      <c r="E89">
        <v>11943.047859</v>
      </c>
      <c r="F89">
        <v>370.3</v>
      </c>
      <c r="G89">
        <v>0.6</v>
      </c>
      <c r="H89">
        <v>60.7</v>
      </c>
      <c r="J89">
        <v>0.3</v>
      </c>
      <c r="K89">
        <v>0.87250000000000005</v>
      </c>
      <c r="L89">
        <v>12.1751</v>
      </c>
      <c r="M89">
        <v>1.042</v>
      </c>
      <c r="N89">
        <v>323.05489999999998</v>
      </c>
      <c r="O89">
        <v>0.52349999999999997</v>
      </c>
      <c r="P89">
        <v>323.60000000000002</v>
      </c>
      <c r="Q89">
        <v>260.55380000000002</v>
      </c>
      <c r="R89">
        <v>0.42220000000000002</v>
      </c>
      <c r="S89">
        <v>261</v>
      </c>
      <c r="T89">
        <v>60.6556</v>
      </c>
      <c r="W89">
        <v>0</v>
      </c>
      <c r="X89">
        <v>0.26169999999999999</v>
      </c>
      <c r="Y89">
        <v>12.4</v>
      </c>
      <c r="Z89">
        <v>872</v>
      </c>
      <c r="AA89">
        <v>865</v>
      </c>
      <c r="AB89">
        <v>877</v>
      </c>
      <c r="AC89">
        <v>88</v>
      </c>
      <c r="AD89">
        <v>23.96</v>
      </c>
      <c r="AE89">
        <v>0.55000000000000004</v>
      </c>
      <c r="AF89">
        <v>981</v>
      </c>
      <c r="AG89">
        <v>0</v>
      </c>
      <c r="AH89">
        <v>34</v>
      </c>
      <c r="AI89">
        <v>35</v>
      </c>
      <c r="AJ89">
        <v>192</v>
      </c>
      <c r="AK89">
        <v>171</v>
      </c>
      <c r="AL89">
        <v>4.8</v>
      </c>
      <c r="AM89">
        <v>174</v>
      </c>
      <c r="AN89" t="s">
        <v>155</v>
      </c>
      <c r="AO89">
        <v>2</v>
      </c>
      <c r="AP89" s="28">
        <v>0.8273611111111111</v>
      </c>
      <c r="AQ89">
        <v>47.164411999999999</v>
      </c>
      <c r="AR89">
        <v>-88.486749000000003</v>
      </c>
      <c r="AS89">
        <v>318.2</v>
      </c>
      <c r="AT89">
        <v>34.799999999999997</v>
      </c>
      <c r="AU89">
        <v>12</v>
      </c>
      <c r="AV89">
        <v>9</v>
      </c>
      <c r="AW89" t="s">
        <v>206</v>
      </c>
      <c r="AX89">
        <v>1.5</v>
      </c>
      <c r="AY89">
        <v>2.8275999999999999</v>
      </c>
      <c r="AZ89">
        <v>3.2275999999999998</v>
      </c>
      <c r="BA89">
        <v>14.686999999999999</v>
      </c>
      <c r="BB89">
        <v>14.53</v>
      </c>
      <c r="BC89">
        <v>0.99</v>
      </c>
      <c r="BD89">
        <v>14.618</v>
      </c>
      <c r="BE89">
        <v>2907.6930000000002</v>
      </c>
      <c r="BF89">
        <v>158.38499999999999</v>
      </c>
      <c r="BG89">
        <v>8.08</v>
      </c>
      <c r="BH89">
        <v>1.2999999999999999E-2</v>
      </c>
      <c r="BI89">
        <v>8.093</v>
      </c>
      <c r="BJ89">
        <v>6.516</v>
      </c>
      <c r="BK89">
        <v>1.0999999999999999E-2</v>
      </c>
      <c r="BL89">
        <v>6.5270000000000001</v>
      </c>
      <c r="BM89">
        <v>0.46</v>
      </c>
      <c r="BQ89">
        <v>45.451000000000001</v>
      </c>
      <c r="BR89">
        <v>0.20536699999999999</v>
      </c>
      <c r="BS89">
        <v>-5</v>
      </c>
      <c r="BT89">
        <v>5.0000000000000001E-3</v>
      </c>
      <c r="BU89">
        <v>5.0186469999999996</v>
      </c>
      <c r="BW89" s="4">
        <f t="shared" si="11"/>
        <v>1.3259265373999998</v>
      </c>
      <c r="BX89" t="e">
        <v>#NAME?</v>
      </c>
      <c r="BY89" s="4">
        <f t="shared" si="12"/>
        <v>10802.96452143995</v>
      </c>
      <c r="BZ89" s="4">
        <f t="shared" si="13"/>
        <v>588.44848329182844</v>
      </c>
      <c r="CA89" s="4">
        <f t="shared" si="14"/>
        <v>24.208923301635593</v>
      </c>
      <c r="CB89" s="4">
        <f t="shared" si="15"/>
        <v>1.7090400120859999</v>
      </c>
    </row>
    <row r="90" spans="1:80" customFormat="1" x14ac:dyDescent="0.25">
      <c r="A90" s="26">
        <v>43530</v>
      </c>
      <c r="B90" s="27">
        <v>0.61888689814814812</v>
      </c>
      <c r="C90">
        <v>13.725</v>
      </c>
      <c r="D90">
        <v>1.7734000000000001</v>
      </c>
      <c r="E90">
        <v>17734.185277</v>
      </c>
      <c r="F90">
        <v>406.6</v>
      </c>
      <c r="G90">
        <v>0.7</v>
      </c>
      <c r="H90">
        <v>61.9</v>
      </c>
      <c r="J90">
        <v>0.3</v>
      </c>
      <c r="K90">
        <v>0.86929999999999996</v>
      </c>
      <c r="L90">
        <v>11.930400000000001</v>
      </c>
      <c r="M90">
        <v>1.5416000000000001</v>
      </c>
      <c r="N90">
        <v>353.40210000000002</v>
      </c>
      <c r="O90">
        <v>0.58489999999999998</v>
      </c>
      <c r="P90">
        <v>354</v>
      </c>
      <c r="Q90">
        <v>285.02980000000002</v>
      </c>
      <c r="R90">
        <v>0.4718</v>
      </c>
      <c r="S90">
        <v>285.5</v>
      </c>
      <c r="T90">
        <v>61.901699999999998</v>
      </c>
      <c r="W90">
        <v>0</v>
      </c>
      <c r="X90">
        <v>0.26079999999999998</v>
      </c>
      <c r="Y90">
        <v>12.5</v>
      </c>
      <c r="Z90">
        <v>867</v>
      </c>
      <c r="AA90">
        <v>861</v>
      </c>
      <c r="AB90">
        <v>874</v>
      </c>
      <c r="AC90">
        <v>88</v>
      </c>
      <c r="AD90">
        <v>23.96</v>
      </c>
      <c r="AE90">
        <v>0.55000000000000004</v>
      </c>
      <c r="AF90">
        <v>981</v>
      </c>
      <c r="AG90">
        <v>0</v>
      </c>
      <c r="AH90">
        <v>34</v>
      </c>
      <c r="AI90">
        <v>35</v>
      </c>
      <c r="AJ90">
        <v>192</v>
      </c>
      <c r="AK90">
        <v>171</v>
      </c>
      <c r="AL90">
        <v>5</v>
      </c>
      <c r="AM90">
        <v>174</v>
      </c>
      <c r="AN90" t="s">
        <v>155</v>
      </c>
      <c r="AO90">
        <v>2</v>
      </c>
      <c r="AP90" s="28">
        <v>0.82737268518518514</v>
      </c>
      <c r="AQ90">
        <v>47.164402000000003</v>
      </c>
      <c r="AR90">
        <v>-88.486941999999999</v>
      </c>
      <c r="AS90">
        <v>318</v>
      </c>
      <c r="AT90">
        <v>33.6</v>
      </c>
      <c r="AU90">
        <v>12</v>
      </c>
      <c r="AV90">
        <v>9</v>
      </c>
      <c r="AW90" t="s">
        <v>206</v>
      </c>
      <c r="AX90">
        <v>1.7155</v>
      </c>
      <c r="AY90">
        <v>2.7724000000000002</v>
      </c>
      <c r="AZ90">
        <v>3.2585999999999999</v>
      </c>
      <c r="BA90">
        <v>14.686999999999999</v>
      </c>
      <c r="BB90">
        <v>14.15</v>
      </c>
      <c r="BC90">
        <v>0.96</v>
      </c>
      <c r="BD90">
        <v>15.041</v>
      </c>
      <c r="BE90">
        <v>2795.1660000000002</v>
      </c>
      <c r="BF90">
        <v>229.875</v>
      </c>
      <c r="BG90">
        <v>8.6709999999999994</v>
      </c>
      <c r="BH90">
        <v>1.4E-2</v>
      </c>
      <c r="BI90">
        <v>8.6850000000000005</v>
      </c>
      <c r="BJ90">
        <v>6.9930000000000003</v>
      </c>
      <c r="BK90">
        <v>1.2E-2</v>
      </c>
      <c r="BL90">
        <v>7.0049999999999999</v>
      </c>
      <c r="BM90">
        <v>0.46050000000000002</v>
      </c>
      <c r="BQ90">
        <v>44.423999999999999</v>
      </c>
      <c r="BR90">
        <v>0.18145700000000001</v>
      </c>
      <c r="BS90">
        <v>-5</v>
      </c>
      <c r="BT90">
        <v>5.0000000000000001E-3</v>
      </c>
      <c r="BU90">
        <v>4.4343669999999999</v>
      </c>
      <c r="BW90" s="4">
        <f t="shared" si="11"/>
        <v>1.1715597614</v>
      </c>
      <c r="BX90" t="e">
        <v>#NAME?</v>
      </c>
      <c r="BY90" s="4">
        <f t="shared" si="12"/>
        <v>9175.8644213032567</v>
      </c>
      <c r="BZ90" s="4">
        <f t="shared" si="13"/>
        <v>754.62488948673752</v>
      </c>
      <c r="CA90" s="4">
        <f t="shared" si="14"/>
        <v>22.956353897469299</v>
      </c>
      <c r="CB90" s="4">
        <f t="shared" si="15"/>
        <v>1.51171185039105</v>
      </c>
    </row>
    <row r="91" spans="1:80" customFormat="1" x14ac:dyDescent="0.25">
      <c r="A91" s="26">
        <v>43530</v>
      </c>
      <c r="B91" s="27">
        <v>0.61889847222222227</v>
      </c>
      <c r="C91">
        <v>13.882999999999999</v>
      </c>
      <c r="D91">
        <v>1.8956</v>
      </c>
      <c r="E91">
        <v>18955.622976999999</v>
      </c>
      <c r="F91">
        <v>368.5</v>
      </c>
      <c r="G91">
        <v>0.8</v>
      </c>
      <c r="H91">
        <v>63.7</v>
      </c>
      <c r="J91">
        <v>0.4</v>
      </c>
      <c r="K91">
        <v>0.86699999999999999</v>
      </c>
      <c r="L91">
        <v>12.036799999999999</v>
      </c>
      <c r="M91">
        <v>1.6435</v>
      </c>
      <c r="N91">
        <v>319.4699</v>
      </c>
      <c r="O91">
        <v>0.73450000000000004</v>
      </c>
      <c r="P91">
        <v>320.2</v>
      </c>
      <c r="Q91">
        <v>257.66230000000002</v>
      </c>
      <c r="R91">
        <v>0.59240000000000004</v>
      </c>
      <c r="S91">
        <v>258.3</v>
      </c>
      <c r="T91">
        <v>63.724499999999999</v>
      </c>
      <c r="W91">
        <v>0</v>
      </c>
      <c r="X91">
        <v>0.3468</v>
      </c>
      <c r="Y91">
        <v>12.4</v>
      </c>
      <c r="Z91">
        <v>863</v>
      </c>
      <c r="AA91">
        <v>857</v>
      </c>
      <c r="AB91">
        <v>871</v>
      </c>
      <c r="AC91">
        <v>88</v>
      </c>
      <c r="AD91">
        <v>23.96</v>
      </c>
      <c r="AE91">
        <v>0.55000000000000004</v>
      </c>
      <c r="AF91">
        <v>981</v>
      </c>
      <c r="AG91">
        <v>0</v>
      </c>
      <c r="AH91">
        <v>34</v>
      </c>
      <c r="AI91">
        <v>35</v>
      </c>
      <c r="AJ91">
        <v>192</v>
      </c>
      <c r="AK91">
        <v>171</v>
      </c>
      <c r="AL91">
        <v>5</v>
      </c>
      <c r="AM91">
        <v>174</v>
      </c>
      <c r="AN91" t="s">
        <v>155</v>
      </c>
      <c r="AO91">
        <v>2</v>
      </c>
      <c r="AP91" s="28">
        <v>0.82738425925925929</v>
      </c>
      <c r="AQ91">
        <v>47.164369999999998</v>
      </c>
      <c r="AR91">
        <v>-88.487125000000006</v>
      </c>
      <c r="AS91">
        <v>317.89999999999998</v>
      </c>
      <c r="AT91">
        <v>32.5</v>
      </c>
      <c r="AU91">
        <v>12</v>
      </c>
      <c r="AV91">
        <v>10</v>
      </c>
      <c r="AW91" t="s">
        <v>207</v>
      </c>
      <c r="AX91">
        <v>1.8275999999999999</v>
      </c>
      <c r="AY91">
        <v>2.1379999999999999</v>
      </c>
      <c r="AZ91">
        <v>2.8673000000000002</v>
      </c>
      <c r="BA91">
        <v>14.686999999999999</v>
      </c>
      <c r="BB91">
        <v>13.9</v>
      </c>
      <c r="BC91">
        <v>0.95</v>
      </c>
      <c r="BD91">
        <v>15.335000000000001</v>
      </c>
      <c r="BE91">
        <v>2776.9969999999998</v>
      </c>
      <c r="BF91">
        <v>241.334</v>
      </c>
      <c r="BG91">
        <v>7.718</v>
      </c>
      <c r="BH91">
        <v>1.7999999999999999E-2</v>
      </c>
      <c r="BI91">
        <v>7.7359999999999998</v>
      </c>
      <c r="BJ91">
        <v>6.2249999999999996</v>
      </c>
      <c r="BK91">
        <v>1.4E-2</v>
      </c>
      <c r="BL91">
        <v>6.2389999999999999</v>
      </c>
      <c r="BM91">
        <v>0.46689999999999998</v>
      </c>
      <c r="BQ91">
        <v>58.177999999999997</v>
      </c>
      <c r="BR91">
        <v>0.142594</v>
      </c>
      <c r="BS91">
        <v>-5</v>
      </c>
      <c r="BT91">
        <v>5.0000000000000001E-3</v>
      </c>
      <c r="BU91">
        <v>3.4846409999999999</v>
      </c>
      <c r="BW91" s="4">
        <f t="shared" si="11"/>
        <v>0.9206421521999999</v>
      </c>
      <c r="BX91" t="e">
        <v>#NAME?</v>
      </c>
      <c r="BY91" s="4">
        <f t="shared" si="12"/>
        <v>7163.7628775579024</v>
      </c>
      <c r="BZ91" s="4">
        <f t="shared" si="13"/>
        <v>622.56442851488816</v>
      </c>
      <c r="CA91" s="4">
        <f t="shared" si="14"/>
        <v>16.058506333567497</v>
      </c>
      <c r="CB91" s="4">
        <f t="shared" si="15"/>
        <v>1.2044524670108698</v>
      </c>
    </row>
    <row r="92" spans="1:80" customFormat="1" x14ac:dyDescent="0.25">
      <c r="A92" s="26">
        <v>43530</v>
      </c>
      <c r="B92" s="27">
        <v>0.61891004629629631</v>
      </c>
      <c r="C92">
        <v>13.532999999999999</v>
      </c>
      <c r="D92">
        <v>2.1214</v>
      </c>
      <c r="E92">
        <v>21214.075000000001</v>
      </c>
      <c r="F92">
        <v>315.5</v>
      </c>
      <c r="G92">
        <v>1.1000000000000001</v>
      </c>
      <c r="H92">
        <v>73.7</v>
      </c>
      <c r="J92">
        <v>0.4</v>
      </c>
      <c r="K92">
        <v>0.86770000000000003</v>
      </c>
      <c r="L92">
        <v>11.742599999999999</v>
      </c>
      <c r="M92">
        <v>1.8407</v>
      </c>
      <c r="N92">
        <v>273.7192</v>
      </c>
      <c r="O92">
        <v>0.95440000000000003</v>
      </c>
      <c r="P92">
        <v>274.7</v>
      </c>
      <c r="Q92">
        <v>220.76300000000001</v>
      </c>
      <c r="R92">
        <v>0.76980000000000004</v>
      </c>
      <c r="S92">
        <v>221.5</v>
      </c>
      <c r="T92">
        <v>73.747500000000002</v>
      </c>
      <c r="W92">
        <v>0</v>
      </c>
      <c r="X92">
        <v>0.34710000000000002</v>
      </c>
      <c r="Y92">
        <v>12.5</v>
      </c>
      <c r="Z92">
        <v>861</v>
      </c>
      <c r="AA92">
        <v>854</v>
      </c>
      <c r="AB92">
        <v>869</v>
      </c>
      <c r="AC92">
        <v>88</v>
      </c>
      <c r="AD92">
        <v>23.96</v>
      </c>
      <c r="AE92">
        <v>0.55000000000000004</v>
      </c>
      <c r="AF92">
        <v>981</v>
      </c>
      <c r="AG92">
        <v>0</v>
      </c>
      <c r="AH92">
        <v>34</v>
      </c>
      <c r="AI92">
        <v>35</v>
      </c>
      <c r="AJ92">
        <v>192</v>
      </c>
      <c r="AK92">
        <v>171</v>
      </c>
      <c r="AL92">
        <v>5</v>
      </c>
      <c r="AM92">
        <v>174</v>
      </c>
      <c r="AN92" t="s">
        <v>155</v>
      </c>
      <c r="AO92">
        <v>2</v>
      </c>
      <c r="AP92" s="28">
        <v>0.82739583333333344</v>
      </c>
      <c r="AQ92">
        <v>47.164332000000002</v>
      </c>
      <c r="AR92">
        <v>-88.487290000000002</v>
      </c>
      <c r="AS92">
        <v>317.8</v>
      </c>
      <c r="AT92">
        <v>30.8</v>
      </c>
      <c r="AU92">
        <v>12</v>
      </c>
      <c r="AV92">
        <v>10</v>
      </c>
      <c r="AW92" t="s">
        <v>207</v>
      </c>
      <c r="AX92">
        <v>1.6</v>
      </c>
      <c r="AY92">
        <v>1</v>
      </c>
      <c r="AZ92">
        <v>1.9</v>
      </c>
      <c r="BA92">
        <v>14.686999999999999</v>
      </c>
      <c r="BB92">
        <v>13.97</v>
      </c>
      <c r="BC92">
        <v>0.95</v>
      </c>
      <c r="BD92">
        <v>15.25</v>
      </c>
      <c r="BE92">
        <v>2728.3130000000001</v>
      </c>
      <c r="BF92">
        <v>272.2</v>
      </c>
      <c r="BG92">
        <v>6.66</v>
      </c>
      <c r="BH92">
        <v>2.3E-2</v>
      </c>
      <c r="BI92">
        <v>6.6829999999999998</v>
      </c>
      <c r="BJ92">
        <v>5.3710000000000004</v>
      </c>
      <c r="BK92">
        <v>1.9E-2</v>
      </c>
      <c r="BL92">
        <v>5.39</v>
      </c>
      <c r="BM92">
        <v>0.54410000000000003</v>
      </c>
      <c r="BQ92">
        <v>58.633000000000003</v>
      </c>
      <c r="BR92">
        <v>0.135157</v>
      </c>
      <c r="BS92">
        <v>-5</v>
      </c>
      <c r="BT92">
        <v>5.0000000000000001E-3</v>
      </c>
      <c r="BU92">
        <v>3.3029000000000002</v>
      </c>
      <c r="BW92" s="4">
        <f t="shared" si="11"/>
        <v>0.87262618000000003</v>
      </c>
      <c r="BX92" t="e">
        <v>#NAME?</v>
      </c>
      <c r="BY92" s="4">
        <f t="shared" si="12"/>
        <v>6671.0987092003106</v>
      </c>
      <c r="BZ92" s="4">
        <f t="shared" si="13"/>
        <v>665.56625601400003</v>
      </c>
      <c r="CA92" s="4">
        <f t="shared" si="14"/>
        <v>13.132830128769999</v>
      </c>
      <c r="CB92" s="4">
        <f t="shared" si="15"/>
        <v>1.3303989709670001</v>
      </c>
    </row>
    <row r="93" spans="1:80" customFormat="1" x14ac:dyDescent="0.25">
      <c r="A93" s="26">
        <v>43530</v>
      </c>
      <c r="B93" s="27">
        <v>0.61892162037037035</v>
      </c>
      <c r="C93">
        <v>13.042</v>
      </c>
      <c r="D93">
        <v>3.0550999999999999</v>
      </c>
      <c r="E93">
        <v>30550.834050000001</v>
      </c>
      <c r="F93">
        <v>271.5</v>
      </c>
      <c r="G93">
        <v>1.2</v>
      </c>
      <c r="H93">
        <v>102.1</v>
      </c>
      <c r="J93">
        <v>0.4</v>
      </c>
      <c r="K93">
        <v>0.86319999999999997</v>
      </c>
      <c r="L93">
        <v>11.257400000000001</v>
      </c>
      <c r="M93">
        <v>2.6371000000000002</v>
      </c>
      <c r="N93">
        <v>234.38990000000001</v>
      </c>
      <c r="O93">
        <v>1.0358000000000001</v>
      </c>
      <c r="P93">
        <v>235.4</v>
      </c>
      <c r="Q93">
        <v>189.0428</v>
      </c>
      <c r="R93">
        <v>0.83540000000000003</v>
      </c>
      <c r="S93">
        <v>189.9</v>
      </c>
      <c r="T93">
        <v>102.1036</v>
      </c>
      <c r="W93">
        <v>0</v>
      </c>
      <c r="X93">
        <v>0.34370000000000001</v>
      </c>
      <c r="Y93">
        <v>12.5</v>
      </c>
      <c r="Z93">
        <v>864</v>
      </c>
      <c r="AA93">
        <v>857</v>
      </c>
      <c r="AB93">
        <v>872</v>
      </c>
      <c r="AC93">
        <v>88</v>
      </c>
      <c r="AD93">
        <v>23.96</v>
      </c>
      <c r="AE93">
        <v>0.55000000000000004</v>
      </c>
      <c r="AF93">
        <v>981</v>
      </c>
      <c r="AG93">
        <v>0</v>
      </c>
      <c r="AH93">
        <v>34</v>
      </c>
      <c r="AI93">
        <v>35</v>
      </c>
      <c r="AJ93">
        <v>192</v>
      </c>
      <c r="AK93">
        <v>171</v>
      </c>
      <c r="AL93">
        <v>5</v>
      </c>
      <c r="AM93">
        <v>174</v>
      </c>
      <c r="AN93" t="s">
        <v>155</v>
      </c>
      <c r="AO93">
        <v>2</v>
      </c>
      <c r="AP93" s="28">
        <v>0.82740740740740737</v>
      </c>
      <c r="AQ93">
        <v>47.164295000000003</v>
      </c>
      <c r="AR93">
        <v>-88.487440000000007</v>
      </c>
      <c r="AS93">
        <v>317.8</v>
      </c>
      <c r="AT93">
        <v>28.9</v>
      </c>
      <c r="AU93">
        <v>12</v>
      </c>
      <c r="AV93">
        <v>10</v>
      </c>
      <c r="AW93" t="s">
        <v>207</v>
      </c>
      <c r="AX93">
        <v>1.6</v>
      </c>
      <c r="AY93">
        <v>1</v>
      </c>
      <c r="AZ93">
        <v>1.9</v>
      </c>
      <c r="BA93">
        <v>14.686999999999999</v>
      </c>
      <c r="BB93">
        <v>13.49</v>
      </c>
      <c r="BC93">
        <v>0.92</v>
      </c>
      <c r="BD93">
        <v>15.851000000000001</v>
      </c>
      <c r="BE93">
        <v>2556.3110000000001</v>
      </c>
      <c r="BF93">
        <v>381.13400000000001</v>
      </c>
      <c r="BG93">
        <v>5.5739999999999998</v>
      </c>
      <c r="BH93">
        <v>2.5000000000000001E-2</v>
      </c>
      <c r="BI93">
        <v>5.5979999999999999</v>
      </c>
      <c r="BJ93">
        <v>4.4950000000000001</v>
      </c>
      <c r="BK93">
        <v>0.02</v>
      </c>
      <c r="BL93">
        <v>4.5149999999999997</v>
      </c>
      <c r="BM93">
        <v>0.73629999999999995</v>
      </c>
      <c r="BQ93">
        <v>56.756999999999998</v>
      </c>
      <c r="BR93">
        <v>0.163662</v>
      </c>
      <c r="BS93">
        <v>-5</v>
      </c>
      <c r="BT93">
        <v>5.0000000000000001E-3</v>
      </c>
      <c r="BU93">
        <v>3.9994909999999999</v>
      </c>
      <c r="BW93" s="4">
        <f t="shared" si="11"/>
        <v>1.0566655221999999</v>
      </c>
      <c r="BX93" t="e">
        <v>#NAME?</v>
      </c>
      <c r="BY93" s="4">
        <f t="shared" si="12"/>
        <v>7568.7848827500502</v>
      </c>
      <c r="BZ93" s="4">
        <f t="shared" si="13"/>
        <v>1128.4703846683983</v>
      </c>
      <c r="CA93" s="4">
        <f t="shared" si="14"/>
        <v>13.308900226913499</v>
      </c>
      <c r="CB93" s="4">
        <f t="shared" si="15"/>
        <v>2.1800541128089894</v>
      </c>
    </row>
    <row r="94" spans="1:80" customFormat="1" x14ac:dyDescent="0.25">
      <c r="A94" s="26">
        <v>43530</v>
      </c>
      <c r="B94" s="27">
        <v>0.61893319444444439</v>
      </c>
      <c r="C94">
        <v>13.079000000000001</v>
      </c>
      <c r="D94">
        <v>3.2099000000000002</v>
      </c>
      <c r="E94">
        <v>32098.55546</v>
      </c>
      <c r="F94">
        <v>242.5</v>
      </c>
      <c r="G94">
        <v>1.3</v>
      </c>
      <c r="H94">
        <v>132.1</v>
      </c>
      <c r="J94">
        <v>0.3</v>
      </c>
      <c r="K94">
        <v>0.86150000000000004</v>
      </c>
      <c r="L94">
        <v>11.2681</v>
      </c>
      <c r="M94">
        <v>2.7652999999999999</v>
      </c>
      <c r="N94">
        <v>208.93260000000001</v>
      </c>
      <c r="O94">
        <v>1.1200000000000001</v>
      </c>
      <c r="P94">
        <v>210.1</v>
      </c>
      <c r="Q94">
        <v>168.51060000000001</v>
      </c>
      <c r="R94">
        <v>0.90329999999999999</v>
      </c>
      <c r="S94">
        <v>169.4</v>
      </c>
      <c r="T94">
        <v>132.08070000000001</v>
      </c>
      <c r="W94">
        <v>0</v>
      </c>
      <c r="X94">
        <v>0.25850000000000001</v>
      </c>
      <c r="Y94">
        <v>12.4</v>
      </c>
      <c r="Z94">
        <v>863</v>
      </c>
      <c r="AA94">
        <v>855</v>
      </c>
      <c r="AB94">
        <v>871</v>
      </c>
      <c r="AC94">
        <v>88</v>
      </c>
      <c r="AD94">
        <v>23.96</v>
      </c>
      <c r="AE94">
        <v>0.55000000000000004</v>
      </c>
      <c r="AF94">
        <v>981</v>
      </c>
      <c r="AG94">
        <v>0</v>
      </c>
      <c r="AH94">
        <v>34</v>
      </c>
      <c r="AI94">
        <v>35</v>
      </c>
      <c r="AJ94">
        <v>192</v>
      </c>
      <c r="AK94">
        <v>170.2</v>
      </c>
      <c r="AL94">
        <v>5</v>
      </c>
      <c r="AM94">
        <v>174.2</v>
      </c>
      <c r="AN94" t="s">
        <v>155</v>
      </c>
      <c r="AO94">
        <v>2</v>
      </c>
      <c r="AP94" s="28">
        <v>0.82741898148148152</v>
      </c>
      <c r="AQ94">
        <v>47.164257999999997</v>
      </c>
      <c r="AR94">
        <v>-88.487575000000007</v>
      </c>
      <c r="AS94">
        <v>318</v>
      </c>
      <c r="AT94">
        <v>26.8</v>
      </c>
      <c r="AU94">
        <v>12</v>
      </c>
      <c r="AV94">
        <v>10</v>
      </c>
      <c r="AW94" t="s">
        <v>207</v>
      </c>
      <c r="AX94">
        <v>1.341742</v>
      </c>
      <c r="AY94">
        <v>1.0430429999999999</v>
      </c>
      <c r="AZ94">
        <v>1.9</v>
      </c>
      <c r="BA94">
        <v>14.686999999999999</v>
      </c>
      <c r="BB94">
        <v>13.32</v>
      </c>
      <c r="BC94">
        <v>0.91</v>
      </c>
      <c r="BD94">
        <v>16.074999999999999</v>
      </c>
      <c r="BE94">
        <v>2532.806</v>
      </c>
      <c r="BF94">
        <v>395.61799999999999</v>
      </c>
      <c r="BG94">
        <v>4.9180000000000001</v>
      </c>
      <c r="BH94">
        <v>2.5999999999999999E-2</v>
      </c>
      <c r="BI94">
        <v>4.944</v>
      </c>
      <c r="BJ94">
        <v>3.9670000000000001</v>
      </c>
      <c r="BK94">
        <v>2.1000000000000001E-2</v>
      </c>
      <c r="BL94">
        <v>3.988</v>
      </c>
      <c r="BM94">
        <v>0.94279999999999997</v>
      </c>
      <c r="BQ94">
        <v>42.241</v>
      </c>
      <c r="BR94">
        <v>0.14202400000000001</v>
      </c>
      <c r="BS94">
        <v>-5</v>
      </c>
      <c r="BT94">
        <v>5.0000000000000001E-3</v>
      </c>
      <c r="BU94">
        <v>3.4707119999999998</v>
      </c>
      <c r="BW94" s="4">
        <f t="shared" si="11"/>
        <v>0.91696211039999986</v>
      </c>
      <c r="BX94" t="e">
        <v>#NAME?</v>
      </c>
      <c r="BY94" s="4">
        <f t="shared" si="12"/>
        <v>6507.7109236786409</v>
      </c>
      <c r="BZ94" s="4">
        <f t="shared" si="13"/>
        <v>1016.4882664538447</v>
      </c>
      <c r="CA94" s="4">
        <f t="shared" si="14"/>
        <v>10.192683227311198</v>
      </c>
      <c r="CB94" s="4">
        <f t="shared" si="15"/>
        <v>2.4224002386460795</v>
      </c>
    </row>
    <row r="95" spans="1:80" customFormat="1" x14ac:dyDescent="0.25">
      <c r="A95" s="26">
        <v>43530</v>
      </c>
      <c r="B95" s="27">
        <v>0.61894476851851854</v>
      </c>
      <c r="C95">
        <v>13.157999999999999</v>
      </c>
      <c r="D95">
        <v>3.0017</v>
      </c>
      <c r="E95">
        <v>30017.06422</v>
      </c>
      <c r="F95">
        <v>225.2</v>
      </c>
      <c r="G95">
        <v>1.3</v>
      </c>
      <c r="H95">
        <v>129.4</v>
      </c>
      <c r="J95">
        <v>0.3</v>
      </c>
      <c r="K95">
        <v>0.86280000000000001</v>
      </c>
      <c r="L95">
        <v>11.351900000000001</v>
      </c>
      <c r="M95">
        <v>2.5897000000000001</v>
      </c>
      <c r="N95">
        <v>194.31</v>
      </c>
      <c r="O95">
        <v>1.1215999999999999</v>
      </c>
      <c r="P95">
        <v>195.4</v>
      </c>
      <c r="Q95">
        <v>156.71709999999999</v>
      </c>
      <c r="R95">
        <v>0.90459999999999996</v>
      </c>
      <c r="S95">
        <v>157.6</v>
      </c>
      <c r="T95">
        <v>129.44659999999999</v>
      </c>
      <c r="W95">
        <v>0</v>
      </c>
      <c r="X95">
        <v>0.25879999999999997</v>
      </c>
      <c r="Y95">
        <v>12.5</v>
      </c>
      <c r="Z95">
        <v>862</v>
      </c>
      <c r="AA95">
        <v>854</v>
      </c>
      <c r="AB95">
        <v>870</v>
      </c>
      <c r="AC95">
        <v>88</v>
      </c>
      <c r="AD95">
        <v>23.96</v>
      </c>
      <c r="AE95">
        <v>0.55000000000000004</v>
      </c>
      <c r="AF95">
        <v>981</v>
      </c>
      <c r="AG95">
        <v>0</v>
      </c>
      <c r="AH95">
        <v>34</v>
      </c>
      <c r="AI95">
        <v>35</v>
      </c>
      <c r="AJ95">
        <v>192</v>
      </c>
      <c r="AK95">
        <v>170.8</v>
      </c>
      <c r="AL95">
        <v>5</v>
      </c>
      <c r="AM95">
        <v>174.5</v>
      </c>
      <c r="AN95" t="s">
        <v>155</v>
      </c>
      <c r="AO95">
        <v>2</v>
      </c>
      <c r="AP95" s="28">
        <v>0.82743055555555556</v>
      </c>
      <c r="AQ95">
        <v>47.164228000000001</v>
      </c>
      <c r="AR95">
        <v>-88.487706000000003</v>
      </c>
      <c r="AS95">
        <v>318.2</v>
      </c>
      <c r="AT95">
        <v>25.1</v>
      </c>
      <c r="AU95">
        <v>12</v>
      </c>
      <c r="AV95">
        <v>10</v>
      </c>
      <c r="AW95" t="s">
        <v>207</v>
      </c>
      <c r="AX95">
        <v>1</v>
      </c>
      <c r="AY95">
        <v>1.0569</v>
      </c>
      <c r="AZ95">
        <v>1.9</v>
      </c>
      <c r="BA95">
        <v>14.686999999999999</v>
      </c>
      <c r="BB95">
        <v>13.45</v>
      </c>
      <c r="BC95">
        <v>0.92</v>
      </c>
      <c r="BD95">
        <v>15.907</v>
      </c>
      <c r="BE95">
        <v>2568.5279999999998</v>
      </c>
      <c r="BF95">
        <v>372.95</v>
      </c>
      <c r="BG95">
        <v>4.6040000000000001</v>
      </c>
      <c r="BH95">
        <v>2.7E-2</v>
      </c>
      <c r="BI95">
        <v>4.6310000000000002</v>
      </c>
      <c r="BJ95">
        <v>3.7130000000000001</v>
      </c>
      <c r="BK95">
        <v>2.1000000000000001E-2</v>
      </c>
      <c r="BL95">
        <v>3.7349999999999999</v>
      </c>
      <c r="BM95">
        <v>0.93010000000000004</v>
      </c>
      <c r="BQ95">
        <v>42.582000000000001</v>
      </c>
      <c r="BR95">
        <v>0.14627299999999999</v>
      </c>
      <c r="BS95">
        <v>-5</v>
      </c>
      <c r="BT95">
        <v>5.0000000000000001E-3</v>
      </c>
      <c r="BU95">
        <v>3.5745469999999999</v>
      </c>
      <c r="BW95" s="4">
        <f t="shared" si="11"/>
        <v>0.94439531739999993</v>
      </c>
      <c r="BX95" t="e">
        <v>#NAME?</v>
      </c>
      <c r="BY95" s="4">
        <f t="shared" si="12"/>
        <v>6796.9341992608843</v>
      </c>
      <c r="BZ95" s="4">
        <f t="shared" si="13"/>
        <v>986.9141428920949</v>
      </c>
      <c r="CA95" s="4">
        <f t="shared" si="14"/>
        <v>9.8254785160432991</v>
      </c>
      <c r="CB95" s="4">
        <f t="shared" si="15"/>
        <v>2.4612651677274098</v>
      </c>
    </row>
    <row r="96" spans="1:80" customFormat="1" x14ac:dyDescent="0.25">
      <c r="A96" s="26">
        <v>43530</v>
      </c>
      <c r="B96" s="27">
        <v>0.61895634259259258</v>
      </c>
      <c r="C96">
        <v>12.962</v>
      </c>
      <c r="D96">
        <v>3.0219999999999998</v>
      </c>
      <c r="E96">
        <v>30220.008278000001</v>
      </c>
      <c r="F96">
        <v>207</v>
      </c>
      <c r="G96">
        <v>1.3</v>
      </c>
      <c r="H96">
        <v>116.3</v>
      </c>
      <c r="J96">
        <v>0.24</v>
      </c>
      <c r="K96">
        <v>0.86399999999999999</v>
      </c>
      <c r="L96">
        <v>11.2</v>
      </c>
      <c r="M96">
        <v>2.6112000000000002</v>
      </c>
      <c r="N96">
        <v>178.82830000000001</v>
      </c>
      <c r="O96">
        <v>1.1233</v>
      </c>
      <c r="P96">
        <v>180</v>
      </c>
      <c r="Q96">
        <v>144.23050000000001</v>
      </c>
      <c r="R96">
        <v>0.90590000000000004</v>
      </c>
      <c r="S96">
        <v>145.1</v>
      </c>
      <c r="T96">
        <v>116.3</v>
      </c>
      <c r="W96">
        <v>0</v>
      </c>
      <c r="X96">
        <v>0.2102</v>
      </c>
      <c r="Y96">
        <v>12.4</v>
      </c>
      <c r="Z96">
        <v>865</v>
      </c>
      <c r="AA96">
        <v>857</v>
      </c>
      <c r="AB96">
        <v>873</v>
      </c>
      <c r="AC96">
        <v>88</v>
      </c>
      <c r="AD96">
        <v>23.96</v>
      </c>
      <c r="AE96">
        <v>0.55000000000000004</v>
      </c>
      <c r="AF96">
        <v>981</v>
      </c>
      <c r="AG96">
        <v>0</v>
      </c>
      <c r="AH96">
        <v>34</v>
      </c>
      <c r="AI96">
        <v>35</v>
      </c>
      <c r="AJ96">
        <v>192</v>
      </c>
      <c r="AK96">
        <v>170.2</v>
      </c>
      <c r="AL96">
        <v>5</v>
      </c>
      <c r="AM96">
        <v>174.9</v>
      </c>
      <c r="AN96" t="s">
        <v>155</v>
      </c>
      <c r="AO96">
        <v>2</v>
      </c>
      <c r="AP96" s="28">
        <v>0.8274421296296296</v>
      </c>
      <c r="AQ96">
        <v>47.164202000000003</v>
      </c>
      <c r="AR96">
        <v>-88.487836000000001</v>
      </c>
      <c r="AS96">
        <v>318.3</v>
      </c>
      <c r="AT96">
        <v>24</v>
      </c>
      <c r="AU96">
        <v>12</v>
      </c>
      <c r="AV96">
        <v>10</v>
      </c>
      <c r="AW96" t="s">
        <v>207</v>
      </c>
      <c r="AX96">
        <v>1.0430999999999999</v>
      </c>
      <c r="AY96">
        <v>1</v>
      </c>
      <c r="AZ96">
        <v>1.9</v>
      </c>
      <c r="BA96">
        <v>14.686999999999999</v>
      </c>
      <c r="BB96">
        <v>13.58</v>
      </c>
      <c r="BC96">
        <v>0.92</v>
      </c>
      <c r="BD96">
        <v>15.734</v>
      </c>
      <c r="BE96">
        <v>2558.3939999999998</v>
      </c>
      <c r="BF96">
        <v>379.62700000000001</v>
      </c>
      <c r="BG96">
        <v>4.2779999999999996</v>
      </c>
      <c r="BH96">
        <v>2.7E-2</v>
      </c>
      <c r="BI96">
        <v>4.3049999999999997</v>
      </c>
      <c r="BJ96">
        <v>3.45</v>
      </c>
      <c r="BK96">
        <v>2.1999999999999999E-2</v>
      </c>
      <c r="BL96">
        <v>3.472</v>
      </c>
      <c r="BM96">
        <v>0.84360000000000002</v>
      </c>
      <c r="BQ96">
        <v>34.914000000000001</v>
      </c>
      <c r="BR96">
        <v>0.189307</v>
      </c>
      <c r="BS96">
        <v>-5</v>
      </c>
      <c r="BT96">
        <v>5.8430000000000001E-3</v>
      </c>
      <c r="BU96">
        <v>4.6261900000000002</v>
      </c>
      <c r="BW96" s="4">
        <f t="shared" si="11"/>
        <v>1.2222393979999999</v>
      </c>
      <c r="BX96" t="e">
        <v>#NAME?</v>
      </c>
      <c r="BY96" s="4">
        <f t="shared" si="12"/>
        <v>8761.907071778056</v>
      </c>
      <c r="BZ96" s="4">
        <f t="shared" si="13"/>
        <v>1300.1345750255391</v>
      </c>
      <c r="CA96" s="4">
        <f t="shared" si="14"/>
        <v>11.815451176650001</v>
      </c>
      <c r="CB96" s="4">
        <f t="shared" si="15"/>
        <v>2.8891346703252001</v>
      </c>
    </row>
    <row r="97" spans="1:80" customFormat="1" x14ac:dyDescent="0.25">
      <c r="A97" s="26">
        <v>43530</v>
      </c>
      <c r="B97" s="27">
        <v>0.61896791666666673</v>
      </c>
      <c r="C97">
        <v>13.227</v>
      </c>
      <c r="D97">
        <v>3.1787999999999998</v>
      </c>
      <c r="E97">
        <v>31787.564854</v>
      </c>
      <c r="F97">
        <v>185.8</v>
      </c>
      <c r="G97">
        <v>1.3</v>
      </c>
      <c r="H97">
        <v>132.30000000000001</v>
      </c>
      <c r="J97">
        <v>0.2</v>
      </c>
      <c r="K97">
        <v>0.86070000000000002</v>
      </c>
      <c r="L97">
        <v>11.383599999999999</v>
      </c>
      <c r="M97">
        <v>2.7357999999999998</v>
      </c>
      <c r="N97">
        <v>159.9135</v>
      </c>
      <c r="O97">
        <v>1.1189</v>
      </c>
      <c r="P97">
        <v>161</v>
      </c>
      <c r="Q97">
        <v>128.9752</v>
      </c>
      <c r="R97">
        <v>0.90239999999999998</v>
      </c>
      <c r="S97">
        <v>129.9</v>
      </c>
      <c r="T97">
        <v>132.32679999999999</v>
      </c>
      <c r="W97">
        <v>0</v>
      </c>
      <c r="X97">
        <v>0.1721</v>
      </c>
      <c r="Y97">
        <v>12.5</v>
      </c>
      <c r="Z97">
        <v>867</v>
      </c>
      <c r="AA97">
        <v>858</v>
      </c>
      <c r="AB97">
        <v>874</v>
      </c>
      <c r="AC97">
        <v>88</v>
      </c>
      <c r="AD97">
        <v>23.96</v>
      </c>
      <c r="AE97">
        <v>0.55000000000000004</v>
      </c>
      <c r="AF97">
        <v>981</v>
      </c>
      <c r="AG97">
        <v>0</v>
      </c>
      <c r="AH97">
        <v>34</v>
      </c>
      <c r="AI97">
        <v>35</v>
      </c>
      <c r="AJ97">
        <v>192</v>
      </c>
      <c r="AK97">
        <v>170</v>
      </c>
      <c r="AL97">
        <v>4.9000000000000004</v>
      </c>
      <c r="AM97">
        <v>174.7</v>
      </c>
      <c r="AN97" t="s">
        <v>155</v>
      </c>
      <c r="AO97">
        <v>2</v>
      </c>
      <c r="AP97" s="28">
        <v>0.82745370370370364</v>
      </c>
      <c r="AQ97">
        <v>47.164185000000003</v>
      </c>
      <c r="AR97">
        <v>-88.487954999999999</v>
      </c>
      <c r="AS97">
        <v>318.39999999999998</v>
      </c>
      <c r="AT97">
        <v>22.3</v>
      </c>
      <c r="AU97">
        <v>12</v>
      </c>
      <c r="AV97">
        <v>10</v>
      </c>
      <c r="AW97" t="s">
        <v>207</v>
      </c>
      <c r="AX97">
        <v>1.1000000000000001</v>
      </c>
      <c r="AY97">
        <v>1</v>
      </c>
      <c r="AZ97">
        <v>1.9</v>
      </c>
      <c r="BA97">
        <v>14.686999999999999</v>
      </c>
      <c r="BB97">
        <v>13.24</v>
      </c>
      <c r="BC97">
        <v>0.9</v>
      </c>
      <c r="BD97">
        <v>16.189</v>
      </c>
      <c r="BE97">
        <v>2543.15</v>
      </c>
      <c r="BF97">
        <v>389.00900000000001</v>
      </c>
      <c r="BG97">
        <v>3.7410000000000001</v>
      </c>
      <c r="BH97">
        <v>2.5999999999999999E-2</v>
      </c>
      <c r="BI97">
        <v>3.7669999999999999</v>
      </c>
      <c r="BJ97">
        <v>3.0169999999999999</v>
      </c>
      <c r="BK97">
        <v>2.1000000000000001E-2</v>
      </c>
      <c r="BL97">
        <v>3.0390000000000001</v>
      </c>
      <c r="BM97">
        <v>0.93879999999999997</v>
      </c>
      <c r="BQ97">
        <v>27.960999999999999</v>
      </c>
      <c r="BR97">
        <v>0.21048800000000001</v>
      </c>
      <c r="BS97">
        <v>-5</v>
      </c>
      <c r="BT97">
        <v>5.1570000000000001E-3</v>
      </c>
      <c r="BU97">
        <v>5.1438009999999998</v>
      </c>
      <c r="BW97" s="4">
        <f t="shared" si="11"/>
        <v>1.3589922241999999</v>
      </c>
      <c r="BX97" t="e">
        <v>#NAME?</v>
      </c>
      <c r="BY97" s="4">
        <f t="shared" si="12"/>
        <v>9684.2029969849445</v>
      </c>
      <c r="BZ97" s="4">
        <f t="shared" si="13"/>
        <v>1481.3291090396226</v>
      </c>
      <c r="CA97" s="4">
        <f t="shared" si="14"/>
        <v>11.488602890865099</v>
      </c>
      <c r="CB97" s="4">
        <f t="shared" si="15"/>
        <v>3.57490898042564</v>
      </c>
    </row>
    <row r="98" spans="1:80" customFormat="1" x14ac:dyDescent="0.25">
      <c r="A98" s="26">
        <v>43530</v>
      </c>
      <c r="B98" s="27">
        <v>0.61897949074074077</v>
      </c>
      <c r="C98">
        <v>12.693</v>
      </c>
      <c r="D98">
        <v>3.2961</v>
      </c>
      <c r="E98">
        <v>32960.630557999997</v>
      </c>
      <c r="F98">
        <v>167</v>
      </c>
      <c r="G98">
        <v>1.4</v>
      </c>
      <c r="H98">
        <v>151.80000000000001</v>
      </c>
      <c r="J98">
        <v>0.14000000000000001</v>
      </c>
      <c r="K98">
        <v>0.86360000000000003</v>
      </c>
      <c r="L98">
        <v>10.9618</v>
      </c>
      <c r="M98">
        <v>2.8464</v>
      </c>
      <c r="N98">
        <v>144.1808</v>
      </c>
      <c r="O98">
        <v>1.1862999999999999</v>
      </c>
      <c r="P98">
        <v>145.4</v>
      </c>
      <c r="Q98">
        <v>116.2863</v>
      </c>
      <c r="R98">
        <v>0.95679999999999998</v>
      </c>
      <c r="S98">
        <v>117.2</v>
      </c>
      <c r="T98">
        <v>151.78649999999999</v>
      </c>
      <c r="W98">
        <v>0</v>
      </c>
      <c r="X98">
        <v>0.12479999999999999</v>
      </c>
      <c r="Y98">
        <v>12.5</v>
      </c>
      <c r="Z98">
        <v>867</v>
      </c>
      <c r="AA98">
        <v>858</v>
      </c>
      <c r="AB98">
        <v>875</v>
      </c>
      <c r="AC98">
        <v>88</v>
      </c>
      <c r="AD98">
        <v>23.96</v>
      </c>
      <c r="AE98">
        <v>0.55000000000000004</v>
      </c>
      <c r="AF98">
        <v>981</v>
      </c>
      <c r="AG98">
        <v>0</v>
      </c>
      <c r="AH98">
        <v>34</v>
      </c>
      <c r="AI98">
        <v>35</v>
      </c>
      <c r="AJ98">
        <v>191.2</v>
      </c>
      <c r="AK98">
        <v>170</v>
      </c>
      <c r="AL98">
        <v>4.9000000000000004</v>
      </c>
      <c r="AM98">
        <v>174.4</v>
      </c>
      <c r="AN98" t="s">
        <v>155</v>
      </c>
      <c r="AO98">
        <v>2</v>
      </c>
      <c r="AP98" s="28">
        <v>0.82746527777777779</v>
      </c>
      <c r="AQ98">
        <v>47.164178999999997</v>
      </c>
      <c r="AR98">
        <v>-88.488073</v>
      </c>
      <c r="AS98">
        <v>318.39999999999998</v>
      </c>
      <c r="AT98">
        <v>21.2</v>
      </c>
      <c r="AU98">
        <v>12</v>
      </c>
      <c r="AV98">
        <v>10</v>
      </c>
      <c r="AW98" t="s">
        <v>207</v>
      </c>
      <c r="AX98">
        <v>1.1861999999999999</v>
      </c>
      <c r="AY98">
        <v>1</v>
      </c>
      <c r="AZ98">
        <v>1.9431</v>
      </c>
      <c r="BA98">
        <v>14.686999999999999</v>
      </c>
      <c r="BB98">
        <v>13.53</v>
      </c>
      <c r="BC98">
        <v>0.92</v>
      </c>
      <c r="BD98">
        <v>15.797000000000001</v>
      </c>
      <c r="BE98">
        <v>2503.86</v>
      </c>
      <c r="BF98">
        <v>413.81299999999999</v>
      </c>
      <c r="BG98">
        <v>3.4489999999999998</v>
      </c>
      <c r="BH98">
        <v>2.8000000000000001E-2</v>
      </c>
      <c r="BI98">
        <v>3.4769999999999999</v>
      </c>
      <c r="BJ98">
        <v>2.782</v>
      </c>
      <c r="BK98">
        <v>2.3E-2</v>
      </c>
      <c r="BL98">
        <v>2.8039999999999998</v>
      </c>
      <c r="BM98">
        <v>1.101</v>
      </c>
      <c r="BQ98">
        <v>20.724</v>
      </c>
      <c r="BR98">
        <v>0.21468599999999999</v>
      </c>
      <c r="BS98">
        <v>-5</v>
      </c>
      <c r="BT98">
        <v>5.0000000000000001E-3</v>
      </c>
      <c r="BU98">
        <v>5.2463889999999997</v>
      </c>
      <c r="BW98" s="4">
        <f t="shared" si="11"/>
        <v>1.3860959737999998</v>
      </c>
      <c r="BX98" t="e">
        <v>#NAME?</v>
      </c>
      <c r="BY98" s="4">
        <f t="shared" si="12"/>
        <v>9724.7463026080623</v>
      </c>
      <c r="BZ98" s="4">
        <f t="shared" si="13"/>
        <v>1607.2090459215567</v>
      </c>
      <c r="CA98" s="4">
        <f t="shared" si="14"/>
        <v>10.805014742779399</v>
      </c>
      <c r="CB98" s="4">
        <f t="shared" si="15"/>
        <v>4.2761758561466996</v>
      </c>
    </row>
    <row r="99" spans="1:80" customFormat="1" x14ac:dyDescent="0.25">
      <c r="A99" s="26">
        <v>43530</v>
      </c>
      <c r="B99" s="27">
        <v>0.61899106481481481</v>
      </c>
      <c r="C99">
        <v>12.987</v>
      </c>
      <c r="D99">
        <v>3.3895</v>
      </c>
      <c r="E99">
        <v>33895.385266999998</v>
      </c>
      <c r="F99">
        <v>145.69999999999999</v>
      </c>
      <c r="G99">
        <v>1.4</v>
      </c>
      <c r="H99">
        <v>176.8</v>
      </c>
      <c r="J99">
        <v>0.1</v>
      </c>
      <c r="K99">
        <v>0.86050000000000004</v>
      </c>
      <c r="L99">
        <v>11.1761</v>
      </c>
      <c r="M99">
        <v>2.9167999999999998</v>
      </c>
      <c r="N99">
        <v>125.3399</v>
      </c>
      <c r="O99">
        <v>1.2048000000000001</v>
      </c>
      <c r="P99">
        <v>126.5</v>
      </c>
      <c r="Q99">
        <v>101.09050000000001</v>
      </c>
      <c r="R99">
        <v>0.97170000000000001</v>
      </c>
      <c r="S99">
        <v>102.1</v>
      </c>
      <c r="T99">
        <v>176.84020000000001</v>
      </c>
      <c r="W99">
        <v>0</v>
      </c>
      <c r="X99">
        <v>8.6099999999999996E-2</v>
      </c>
      <c r="Y99">
        <v>12.4</v>
      </c>
      <c r="Z99">
        <v>867</v>
      </c>
      <c r="AA99">
        <v>857</v>
      </c>
      <c r="AB99">
        <v>874</v>
      </c>
      <c r="AC99">
        <v>88</v>
      </c>
      <c r="AD99">
        <v>23.96</v>
      </c>
      <c r="AE99">
        <v>0.55000000000000004</v>
      </c>
      <c r="AF99">
        <v>981</v>
      </c>
      <c r="AG99">
        <v>0</v>
      </c>
      <c r="AH99">
        <v>34</v>
      </c>
      <c r="AI99">
        <v>35</v>
      </c>
      <c r="AJ99">
        <v>191</v>
      </c>
      <c r="AK99">
        <v>170</v>
      </c>
      <c r="AL99">
        <v>4.9000000000000004</v>
      </c>
      <c r="AM99">
        <v>174</v>
      </c>
      <c r="AN99" t="s">
        <v>155</v>
      </c>
      <c r="AO99">
        <v>2</v>
      </c>
      <c r="AP99" s="28">
        <v>0.82747685185185194</v>
      </c>
      <c r="AQ99">
        <v>47.164186999999998</v>
      </c>
      <c r="AR99">
        <v>-88.488200000000006</v>
      </c>
      <c r="AS99">
        <v>318.39999999999998</v>
      </c>
      <c r="AT99">
        <v>21.4</v>
      </c>
      <c r="AU99">
        <v>12</v>
      </c>
      <c r="AV99">
        <v>10</v>
      </c>
      <c r="AW99" t="s">
        <v>207</v>
      </c>
      <c r="AX99">
        <v>1.3862000000000001</v>
      </c>
      <c r="AY99">
        <v>1.2155</v>
      </c>
      <c r="AZ99">
        <v>2.2155</v>
      </c>
      <c r="BA99">
        <v>14.686999999999999</v>
      </c>
      <c r="BB99">
        <v>13.22</v>
      </c>
      <c r="BC99">
        <v>0.9</v>
      </c>
      <c r="BD99">
        <v>16.206</v>
      </c>
      <c r="BE99">
        <v>2500.6990000000001</v>
      </c>
      <c r="BF99">
        <v>415.39499999999998</v>
      </c>
      <c r="BG99">
        <v>2.9369999999999998</v>
      </c>
      <c r="BH99">
        <v>2.8000000000000001E-2</v>
      </c>
      <c r="BI99">
        <v>2.9649999999999999</v>
      </c>
      <c r="BJ99">
        <v>2.3690000000000002</v>
      </c>
      <c r="BK99">
        <v>2.3E-2</v>
      </c>
      <c r="BL99">
        <v>2.3919999999999999</v>
      </c>
      <c r="BM99">
        <v>1.2565</v>
      </c>
      <c r="BQ99">
        <v>14</v>
      </c>
      <c r="BR99">
        <v>0.217529</v>
      </c>
      <c r="BS99">
        <v>-5</v>
      </c>
      <c r="BT99">
        <v>5.0000000000000001E-3</v>
      </c>
      <c r="BU99">
        <v>5.3158649999999996</v>
      </c>
      <c r="BW99" s="4">
        <f t="shared" si="11"/>
        <v>1.4044515329999998</v>
      </c>
      <c r="BX99" t="e">
        <v>#NAME?</v>
      </c>
      <c r="BY99" s="4">
        <f t="shared" si="12"/>
        <v>9841.0879478167881</v>
      </c>
      <c r="BZ99" s="4">
        <f t="shared" si="13"/>
        <v>1634.7184239620024</v>
      </c>
      <c r="CA99" s="4">
        <f t="shared" si="14"/>
        <v>9.3228082821554992</v>
      </c>
      <c r="CB99" s="4">
        <f t="shared" si="15"/>
        <v>4.9447482509617497</v>
      </c>
    </row>
    <row r="100" spans="1:80" customFormat="1" x14ac:dyDescent="0.25">
      <c r="A100" s="26">
        <v>43530</v>
      </c>
      <c r="B100" s="27">
        <v>0.61900263888888885</v>
      </c>
      <c r="C100">
        <v>13.3</v>
      </c>
      <c r="D100">
        <v>2.2972000000000001</v>
      </c>
      <c r="E100">
        <v>22972.438611000001</v>
      </c>
      <c r="F100">
        <v>125.5</v>
      </c>
      <c r="G100">
        <v>1.5</v>
      </c>
      <c r="H100">
        <v>198.3</v>
      </c>
      <c r="J100">
        <v>0.1</v>
      </c>
      <c r="K100">
        <v>0.86780000000000002</v>
      </c>
      <c r="L100">
        <v>11.541499999999999</v>
      </c>
      <c r="M100">
        <v>1.9935</v>
      </c>
      <c r="N100">
        <v>108.9425</v>
      </c>
      <c r="O100">
        <v>1.2788999999999999</v>
      </c>
      <c r="P100">
        <v>110.2</v>
      </c>
      <c r="Q100">
        <v>87.865499999999997</v>
      </c>
      <c r="R100">
        <v>1.0315000000000001</v>
      </c>
      <c r="S100">
        <v>88.9</v>
      </c>
      <c r="T100">
        <v>198.26259999999999</v>
      </c>
      <c r="W100">
        <v>0</v>
      </c>
      <c r="X100">
        <v>8.6800000000000002E-2</v>
      </c>
      <c r="Y100">
        <v>12.5</v>
      </c>
      <c r="Z100">
        <v>868</v>
      </c>
      <c r="AA100">
        <v>857</v>
      </c>
      <c r="AB100">
        <v>875</v>
      </c>
      <c r="AC100">
        <v>88</v>
      </c>
      <c r="AD100">
        <v>23.96</v>
      </c>
      <c r="AE100">
        <v>0.55000000000000004</v>
      </c>
      <c r="AF100">
        <v>981</v>
      </c>
      <c r="AG100">
        <v>0</v>
      </c>
      <c r="AH100">
        <v>34</v>
      </c>
      <c r="AI100">
        <v>35</v>
      </c>
      <c r="AJ100">
        <v>191</v>
      </c>
      <c r="AK100">
        <v>170.8</v>
      </c>
      <c r="AL100">
        <v>5</v>
      </c>
      <c r="AM100">
        <v>174.4</v>
      </c>
      <c r="AN100" t="s">
        <v>155</v>
      </c>
      <c r="AO100">
        <v>2</v>
      </c>
      <c r="AP100" s="28">
        <v>0.82748842592592586</v>
      </c>
      <c r="AQ100">
        <v>47.164214000000001</v>
      </c>
      <c r="AR100">
        <v>-88.488327999999996</v>
      </c>
      <c r="AS100">
        <v>318.60000000000002</v>
      </c>
      <c r="AT100">
        <v>21.8</v>
      </c>
      <c r="AU100">
        <v>12</v>
      </c>
      <c r="AV100">
        <v>10</v>
      </c>
      <c r="AW100" t="s">
        <v>207</v>
      </c>
      <c r="AX100">
        <v>1.5</v>
      </c>
      <c r="AY100">
        <v>1.5862000000000001</v>
      </c>
      <c r="AZ100">
        <v>2.5430999999999999</v>
      </c>
      <c r="BA100">
        <v>14.686999999999999</v>
      </c>
      <c r="BB100">
        <v>13.98</v>
      </c>
      <c r="BC100">
        <v>0.95</v>
      </c>
      <c r="BD100">
        <v>15.238</v>
      </c>
      <c r="BE100">
        <v>2688.6959999999999</v>
      </c>
      <c r="BF100">
        <v>295.577</v>
      </c>
      <c r="BG100">
        <v>2.6579999999999999</v>
      </c>
      <c r="BH100">
        <v>3.1E-2</v>
      </c>
      <c r="BI100">
        <v>2.6890000000000001</v>
      </c>
      <c r="BJ100">
        <v>2.1440000000000001</v>
      </c>
      <c r="BK100">
        <v>2.5000000000000001E-2</v>
      </c>
      <c r="BL100">
        <v>2.169</v>
      </c>
      <c r="BM100">
        <v>1.4666999999999999</v>
      </c>
      <c r="BQ100">
        <v>14.699</v>
      </c>
      <c r="BR100">
        <v>0.222215</v>
      </c>
      <c r="BS100">
        <v>-5</v>
      </c>
      <c r="BT100">
        <v>5.0000000000000001E-3</v>
      </c>
      <c r="BU100">
        <v>5.4303790000000003</v>
      </c>
      <c r="BW100" s="4">
        <f t="shared" si="11"/>
        <v>1.4347061318000001</v>
      </c>
      <c r="BX100" t="e">
        <v>#NAME?</v>
      </c>
      <c r="BY100" s="4">
        <f t="shared" si="12"/>
        <v>10808.852530368895</v>
      </c>
      <c r="BZ100" s="4">
        <f t="shared" si="13"/>
        <v>1188.2519274655249</v>
      </c>
      <c r="CA100" s="4">
        <f t="shared" si="14"/>
        <v>8.6191149260128004</v>
      </c>
      <c r="CB100" s="4">
        <f t="shared" si="15"/>
        <v>5.8962947117457896</v>
      </c>
    </row>
    <row r="101" spans="1:80" customFormat="1" x14ac:dyDescent="0.25">
      <c r="A101" s="26">
        <v>43530</v>
      </c>
      <c r="B101" s="27">
        <v>0.619014212962963</v>
      </c>
      <c r="C101">
        <v>13.539</v>
      </c>
      <c r="D101">
        <v>2.0062000000000002</v>
      </c>
      <c r="E101">
        <v>20062.282429999999</v>
      </c>
      <c r="F101">
        <v>110</v>
      </c>
      <c r="G101">
        <v>1.5</v>
      </c>
      <c r="H101">
        <v>189.7</v>
      </c>
      <c r="J101">
        <v>0</v>
      </c>
      <c r="K101">
        <v>0.86850000000000005</v>
      </c>
      <c r="L101">
        <v>11.7584</v>
      </c>
      <c r="M101">
        <v>1.7423999999999999</v>
      </c>
      <c r="N101">
        <v>95.5488</v>
      </c>
      <c r="O101">
        <v>1.3027</v>
      </c>
      <c r="P101">
        <v>96.9</v>
      </c>
      <c r="Q101">
        <v>77.063000000000002</v>
      </c>
      <c r="R101">
        <v>1.0507</v>
      </c>
      <c r="S101">
        <v>78.099999999999994</v>
      </c>
      <c r="T101">
        <v>189.6558</v>
      </c>
      <c r="W101">
        <v>0</v>
      </c>
      <c r="X101">
        <v>0</v>
      </c>
      <c r="Y101">
        <v>12.5</v>
      </c>
      <c r="Z101">
        <v>870</v>
      </c>
      <c r="AA101">
        <v>860</v>
      </c>
      <c r="AB101">
        <v>876</v>
      </c>
      <c r="AC101">
        <v>88</v>
      </c>
      <c r="AD101">
        <v>23.96</v>
      </c>
      <c r="AE101">
        <v>0.55000000000000004</v>
      </c>
      <c r="AF101">
        <v>981</v>
      </c>
      <c r="AG101">
        <v>0</v>
      </c>
      <c r="AH101">
        <v>34</v>
      </c>
      <c r="AI101">
        <v>35</v>
      </c>
      <c r="AJ101">
        <v>191</v>
      </c>
      <c r="AK101">
        <v>170.2</v>
      </c>
      <c r="AL101">
        <v>4.9000000000000004</v>
      </c>
      <c r="AM101">
        <v>174.7</v>
      </c>
      <c r="AN101" t="s">
        <v>155</v>
      </c>
      <c r="AO101">
        <v>2</v>
      </c>
      <c r="AP101" s="28">
        <v>0.82750000000000001</v>
      </c>
      <c r="AQ101">
        <v>47.164251</v>
      </c>
      <c r="AR101">
        <v>-88.488453000000007</v>
      </c>
      <c r="AS101">
        <v>318.39999999999998</v>
      </c>
      <c r="AT101">
        <v>22.3</v>
      </c>
      <c r="AU101">
        <v>12</v>
      </c>
      <c r="AV101">
        <v>10</v>
      </c>
      <c r="AW101" t="s">
        <v>207</v>
      </c>
      <c r="AX101">
        <v>1.5</v>
      </c>
      <c r="AY101">
        <v>1.7431000000000001</v>
      </c>
      <c r="AZ101">
        <v>2.6</v>
      </c>
      <c r="BA101">
        <v>14.686999999999999</v>
      </c>
      <c r="BB101">
        <v>14.07</v>
      </c>
      <c r="BC101">
        <v>0.96</v>
      </c>
      <c r="BD101">
        <v>15.141999999999999</v>
      </c>
      <c r="BE101">
        <v>2746.3560000000002</v>
      </c>
      <c r="BF101">
        <v>259.02</v>
      </c>
      <c r="BG101">
        <v>2.3370000000000002</v>
      </c>
      <c r="BH101">
        <v>3.2000000000000001E-2</v>
      </c>
      <c r="BI101">
        <v>2.3690000000000002</v>
      </c>
      <c r="BJ101">
        <v>1.885</v>
      </c>
      <c r="BK101">
        <v>2.5999999999999999E-2</v>
      </c>
      <c r="BL101">
        <v>1.911</v>
      </c>
      <c r="BM101">
        <v>1.4067000000000001</v>
      </c>
      <c r="BQ101">
        <v>0</v>
      </c>
      <c r="BR101">
        <v>0.26852199999999998</v>
      </c>
      <c r="BS101">
        <v>-5</v>
      </c>
      <c r="BT101">
        <v>5.0000000000000001E-3</v>
      </c>
      <c r="BU101">
        <v>6.5620070000000004</v>
      </c>
      <c r="BW101" s="4">
        <f t="shared" si="11"/>
        <v>1.7336822493999999</v>
      </c>
      <c r="BX101" t="e">
        <v>#NAME?</v>
      </c>
      <c r="BY101" s="4">
        <f t="shared" si="12"/>
        <v>13341.395881593029</v>
      </c>
      <c r="BZ101" s="4">
        <f t="shared" si="13"/>
        <v>1258.2812866395418</v>
      </c>
      <c r="CA101" s="4">
        <f t="shared" si="14"/>
        <v>9.1570543792585006</v>
      </c>
      <c r="CB101" s="4">
        <f t="shared" si="15"/>
        <v>6.83354291528007</v>
      </c>
    </row>
    <row r="102" spans="1:80" customFormat="1" x14ac:dyDescent="0.25">
      <c r="A102" s="26">
        <v>43530</v>
      </c>
      <c r="B102" s="27">
        <v>0.61902578703703703</v>
      </c>
      <c r="C102">
        <v>13.792999999999999</v>
      </c>
      <c r="D102">
        <v>1.6232</v>
      </c>
      <c r="E102">
        <v>16232.010308999999</v>
      </c>
      <c r="F102">
        <v>96.3</v>
      </c>
      <c r="G102">
        <v>1.5</v>
      </c>
      <c r="H102">
        <v>160.9</v>
      </c>
      <c r="J102">
        <v>0</v>
      </c>
      <c r="K102">
        <v>0.87</v>
      </c>
      <c r="L102">
        <v>11.9993</v>
      </c>
      <c r="M102">
        <v>1.4120999999999999</v>
      </c>
      <c r="N102">
        <v>83.747200000000007</v>
      </c>
      <c r="O102">
        <v>1.3048999999999999</v>
      </c>
      <c r="P102">
        <v>85.1</v>
      </c>
      <c r="Q102">
        <v>67.544700000000006</v>
      </c>
      <c r="R102">
        <v>1.0525</v>
      </c>
      <c r="S102">
        <v>68.599999999999994</v>
      </c>
      <c r="T102">
        <v>160.85499999999999</v>
      </c>
      <c r="W102">
        <v>0</v>
      </c>
      <c r="X102">
        <v>0</v>
      </c>
      <c r="Y102">
        <v>12.5</v>
      </c>
      <c r="Z102">
        <v>873</v>
      </c>
      <c r="AA102">
        <v>863</v>
      </c>
      <c r="AB102">
        <v>879</v>
      </c>
      <c r="AC102">
        <v>88</v>
      </c>
      <c r="AD102">
        <v>23.96</v>
      </c>
      <c r="AE102">
        <v>0.55000000000000004</v>
      </c>
      <c r="AF102">
        <v>981</v>
      </c>
      <c r="AG102">
        <v>0</v>
      </c>
      <c r="AH102">
        <v>34</v>
      </c>
      <c r="AI102">
        <v>35</v>
      </c>
      <c r="AJ102">
        <v>191</v>
      </c>
      <c r="AK102">
        <v>170</v>
      </c>
      <c r="AL102">
        <v>5</v>
      </c>
      <c r="AM102">
        <v>174.9</v>
      </c>
      <c r="AN102" t="s">
        <v>155</v>
      </c>
      <c r="AO102">
        <v>2</v>
      </c>
      <c r="AP102" s="28">
        <v>0.82751157407407405</v>
      </c>
      <c r="AQ102">
        <v>47.164287000000002</v>
      </c>
      <c r="AR102">
        <v>-88.488578000000004</v>
      </c>
      <c r="AS102">
        <v>318.3</v>
      </c>
      <c r="AT102">
        <v>22.7</v>
      </c>
      <c r="AU102">
        <v>12</v>
      </c>
      <c r="AV102">
        <v>10</v>
      </c>
      <c r="AW102" t="s">
        <v>207</v>
      </c>
      <c r="AX102">
        <v>1.5430999999999999</v>
      </c>
      <c r="AY102">
        <v>1.8862000000000001</v>
      </c>
      <c r="AZ102">
        <v>2.6861999999999999</v>
      </c>
      <c r="BA102">
        <v>14.686999999999999</v>
      </c>
      <c r="BB102">
        <v>14.23</v>
      </c>
      <c r="BC102">
        <v>0.97</v>
      </c>
      <c r="BD102">
        <v>14.948</v>
      </c>
      <c r="BE102">
        <v>2821.95</v>
      </c>
      <c r="BF102">
        <v>211.369</v>
      </c>
      <c r="BG102">
        <v>2.0630000000000002</v>
      </c>
      <c r="BH102">
        <v>3.2000000000000001E-2</v>
      </c>
      <c r="BI102">
        <v>2.0950000000000002</v>
      </c>
      <c r="BJ102">
        <v>1.663</v>
      </c>
      <c r="BK102">
        <v>2.5999999999999999E-2</v>
      </c>
      <c r="BL102">
        <v>1.6890000000000001</v>
      </c>
      <c r="BM102">
        <v>1.2013</v>
      </c>
      <c r="BQ102">
        <v>0</v>
      </c>
      <c r="BR102">
        <v>0.30566199999999999</v>
      </c>
      <c r="BS102">
        <v>-5</v>
      </c>
      <c r="BT102">
        <v>5.0000000000000001E-3</v>
      </c>
      <c r="BU102">
        <v>7.4696150000000001</v>
      </c>
      <c r="BW102" s="4">
        <f t="shared" si="11"/>
        <v>1.973472283</v>
      </c>
      <c r="BX102" t="e">
        <v>#NAME?</v>
      </c>
      <c r="BY102" s="4">
        <f t="shared" si="12"/>
        <v>15604.694900459772</v>
      </c>
      <c r="BZ102" s="4">
        <f t="shared" si="13"/>
        <v>1168.8189926877803</v>
      </c>
      <c r="CA102" s="4">
        <f t="shared" si="14"/>
        <v>9.1959842022234994</v>
      </c>
      <c r="CB102" s="4">
        <f t="shared" si="15"/>
        <v>6.6428958641798497</v>
      </c>
    </row>
    <row r="103" spans="1:80" customFormat="1" x14ac:dyDescent="0.25">
      <c r="A103" s="26">
        <v>43530</v>
      </c>
      <c r="B103" s="27">
        <v>0.61903736111111118</v>
      </c>
      <c r="C103">
        <v>13.871</v>
      </c>
      <c r="D103">
        <v>1.6406000000000001</v>
      </c>
      <c r="E103">
        <v>16406.329527000002</v>
      </c>
      <c r="F103">
        <v>89.6</v>
      </c>
      <c r="G103">
        <v>1.5</v>
      </c>
      <c r="H103">
        <v>123.6</v>
      </c>
      <c r="J103">
        <v>0</v>
      </c>
      <c r="K103">
        <v>0.86929999999999996</v>
      </c>
      <c r="L103">
        <v>12.058</v>
      </c>
      <c r="M103">
        <v>1.4260999999999999</v>
      </c>
      <c r="N103">
        <v>77.891599999999997</v>
      </c>
      <c r="O103">
        <v>1.3039000000000001</v>
      </c>
      <c r="P103">
        <v>79.2</v>
      </c>
      <c r="Q103">
        <v>62.822000000000003</v>
      </c>
      <c r="R103">
        <v>1.0516000000000001</v>
      </c>
      <c r="S103">
        <v>63.9</v>
      </c>
      <c r="T103">
        <v>123.64019999999999</v>
      </c>
      <c r="W103">
        <v>0</v>
      </c>
      <c r="X103">
        <v>0</v>
      </c>
      <c r="Y103">
        <v>12.5</v>
      </c>
      <c r="Z103">
        <v>875</v>
      </c>
      <c r="AA103">
        <v>866</v>
      </c>
      <c r="AB103">
        <v>881</v>
      </c>
      <c r="AC103">
        <v>88</v>
      </c>
      <c r="AD103">
        <v>23.96</v>
      </c>
      <c r="AE103">
        <v>0.55000000000000004</v>
      </c>
      <c r="AF103">
        <v>981</v>
      </c>
      <c r="AG103">
        <v>0</v>
      </c>
      <c r="AH103">
        <v>34</v>
      </c>
      <c r="AI103">
        <v>35</v>
      </c>
      <c r="AJ103">
        <v>191</v>
      </c>
      <c r="AK103">
        <v>170</v>
      </c>
      <c r="AL103">
        <v>5</v>
      </c>
      <c r="AM103">
        <v>174.5</v>
      </c>
      <c r="AN103" t="s">
        <v>155</v>
      </c>
      <c r="AO103">
        <v>2</v>
      </c>
      <c r="AP103" s="28">
        <v>0.8275231481481482</v>
      </c>
      <c r="AQ103">
        <v>47.164307999999998</v>
      </c>
      <c r="AR103">
        <v>-88.488714000000002</v>
      </c>
      <c r="AS103">
        <v>318.39999999999998</v>
      </c>
      <c r="AT103">
        <v>23.5</v>
      </c>
      <c r="AU103">
        <v>12</v>
      </c>
      <c r="AV103">
        <v>10</v>
      </c>
      <c r="AW103" t="s">
        <v>207</v>
      </c>
      <c r="AX103">
        <v>1.3845000000000001</v>
      </c>
      <c r="AY103">
        <v>2</v>
      </c>
      <c r="AZ103">
        <v>2.7138</v>
      </c>
      <c r="BA103">
        <v>14.686999999999999</v>
      </c>
      <c r="BB103">
        <v>14.15</v>
      </c>
      <c r="BC103">
        <v>0.96</v>
      </c>
      <c r="BD103">
        <v>15.04</v>
      </c>
      <c r="BE103">
        <v>2821.2130000000002</v>
      </c>
      <c r="BF103">
        <v>212.374</v>
      </c>
      <c r="BG103">
        <v>1.9079999999999999</v>
      </c>
      <c r="BH103">
        <v>3.2000000000000001E-2</v>
      </c>
      <c r="BI103">
        <v>1.94</v>
      </c>
      <c r="BJ103">
        <v>1.5389999999999999</v>
      </c>
      <c r="BK103">
        <v>2.5999999999999999E-2</v>
      </c>
      <c r="BL103">
        <v>1.5649999999999999</v>
      </c>
      <c r="BM103">
        <v>0.91859999999999997</v>
      </c>
      <c r="BQ103">
        <v>0</v>
      </c>
      <c r="BR103">
        <v>0.28739599999999998</v>
      </c>
      <c r="BS103">
        <v>-5</v>
      </c>
      <c r="BT103">
        <v>5.0000000000000001E-3</v>
      </c>
      <c r="BU103">
        <v>7.0232390000000002</v>
      </c>
      <c r="BW103" s="4">
        <f t="shared" si="11"/>
        <v>1.8555397438000001</v>
      </c>
      <c r="BX103" t="e">
        <v>#NAME?</v>
      </c>
      <c r="BY103" s="4">
        <f t="shared" si="12"/>
        <v>14668.343560941852</v>
      </c>
      <c r="BZ103" s="4">
        <f t="shared" si="13"/>
        <v>1104.1969519534557</v>
      </c>
      <c r="CA103" s="4">
        <f t="shared" si="14"/>
        <v>8.0017285969863003</v>
      </c>
      <c r="CB103" s="4">
        <f t="shared" si="15"/>
        <v>4.7760804997996198</v>
      </c>
    </row>
    <row r="104" spans="1:80" customFormat="1" x14ac:dyDescent="0.25">
      <c r="A104" s="26">
        <v>43530</v>
      </c>
      <c r="B104" s="27">
        <v>0.61904893518518522</v>
      </c>
      <c r="C104">
        <v>13.224</v>
      </c>
      <c r="D104">
        <v>2.4260000000000002</v>
      </c>
      <c r="E104">
        <v>24260.115607</v>
      </c>
      <c r="F104">
        <v>83.3</v>
      </c>
      <c r="G104">
        <v>1.5</v>
      </c>
      <c r="H104">
        <v>92.7</v>
      </c>
      <c r="J104">
        <v>0</v>
      </c>
      <c r="K104">
        <v>0.86729999999999996</v>
      </c>
      <c r="L104">
        <v>11.4688</v>
      </c>
      <c r="M104">
        <v>2.1040999999999999</v>
      </c>
      <c r="N104">
        <v>72.254800000000003</v>
      </c>
      <c r="O104">
        <v>1.3008999999999999</v>
      </c>
      <c r="P104">
        <v>73.599999999999994</v>
      </c>
      <c r="Q104">
        <v>58.275700000000001</v>
      </c>
      <c r="R104">
        <v>1.0491999999999999</v>
      </c>
      <c r="S104">
        <v>59.3</v>
      </c>
      <c r="T104">
        <v>92.673500000000004</v>
      </c>
      <c r="W104">
        <v>0</v>
      </c>
      <c r="X104">
        <v>0</v>
      </c>
      <c r="Y104">
        <v>12.4</v>
      </c>
      <c r="Z104">
        <v>871</v>
      </c>
      <c r="AA104">
        <v>862</v>
      </c>
      <c r="AB104">
        <v>878</v>
      </c>
      <c r="AC104">
        <v>88</v>
      </c>
      <c r="AD104">
        <v>23.96</v>
      </c>
      <c r="AE104">
        <v>0.55000000000000004</v>
      </c>
      <c r="AF104">
        <v>981</v>
      </c>
      <c r="AG104">
        <v>0</v>
      </c>
      <c r="AH104">
        <v>34</v>
      </c>
      <c r="AI104">
        <v>35</v>
      </c>
      <c r="AJ104">
        <v>191</v>
      </c>
      <c r="AK104">
        <v>170</v>
      </c>
      <c r="AL104">
        <v>4.9000000000000004</v>
      </c>
      <c r="AM104">
        <v>174.2</v>
      </c>
      <c r="AN104" t="s">
        <v>155</v>
      </c>
      <c r="AO104">
        <v>2</v>
      </c>
      <c r="AP104" s="28">
        <v>0.82753472222222213</v>
      </c>
      <c r="AQ104">
        <v>47.164309000000003</v>
      </c>
      <c r="AR104">
        <v>-88.488866000000002</v>
      </c>
      <c r="AS104">
        <v>318.3</v>
      </c>
      <c r="AT104">
        <v>25</v>
      </c>
      <c r="AU104">
        <v>12</v>
      </c>
      <c r="AV104">
        <v>10</v>
      </c>
      <c r="AW104" t="s">
        <v>207</v>
      </c>
      <c r="AX104">
        <v>1.4448000000000001</v>
      </c>
      <c r="AY104">
        <v>1.569</v>
      </c>
      <c r="AZ104">
        <v>2.9016999999999999</v>
      </c>
      <c r="BA104">
        <v>14.686999999999999</v>
      </c>
      <c r="BB104">
        <v>13.93</v>
      </c>
      <c r="BC104">
        <v>0.95</v>
      </c>
      <c r="BD104">
        <v>15.301</v>
      </c>
      <c r="BE104">
        <v>2666.3649999999998</v>
      </c>
      <c r="BF104">
        <v>311.34199999999998</v>
      </c>
      <c r="BG104">
        <v>1.7589999999999999</v>
      </c>
      <c r="BH104">
        <v>3.2000000000000001E-2</v>
      </c>
      <c r="BI104">
        <v>1.7909999999999999</v>
      </c>
      <c r="BJ104">
        <v>1.419</v>
      </c>
      <c r="BK104">
        <v>2.5999999999999999E-2</v>
      </c>
      <c r="BL104">
        <v>1.444</v>
      </c>
      <c r="BM104">
        <v>0.68420000000000003</v>
      </c>
      <c r="BQ104">
        <v>0</v>
      </c>
      <c r="BR104">
        <v>0.23241999999999999</v>
      </c>
      <c r="BS104">
        <v>-5</v>
      </c>
      <c r="BT104">
        <v>5.0000000000000001E-3</v>
      </c>
      <c r="BU104">
        <v>5.6797630000000003</v>
      </c>
      <c r="BW104" s="4">
        <f t="shared" si="11"/>
        <v>1.5005933846000001</v>
      </c>
      <c r="BX104" t="e">
        <v>#NAME?</v>
      </c>
      <c r="BY104" s="4">
        <f t="shared" si="12"/>
        <v>11211.341037287748</v>
      </c>
      <c r="BZ104" s="4">
        <f t="shared" si="13"/>
        <v>1309.1085958716237</v>
      </c>
      <c r="CA104" s="4">
        <f t="shared" si="14"/>
        <v>5.9665098108891002</v>
      </c>
      <c r="CB104" s="4">
        <f t="shared" si="15"/>
        <v>2.8768752731573803</v>
      </c>
    </row>
    <row r="105" spans="1:80" customFormat="1" x14ac:dyDescent="0.25">
      <c r="A105" s="26">
        <v>43530</v>
      </c>
      <c r="B105" s="27">
        <v>0.61906050925925926</v>
      </c>
      <c r="C105">
        <v>13.284000000000001</v>
      </c>
      <c r="D105">
        <v>3.3681000000000001</v>
      </c>
      <c r="E105">
        <v>33681.223629</v>
      </c>
      <c r="F105">
        <v>73.8</v>
      </c>
      <c r="G105">
        <v>1.5</v>
      </c>
      <c r="H105">
        <v>92.7</v>
      </c>
      <c r="J105">
        <v>0</v>
      </c>
      <c r="K105">
        <v>0.85860000000000003</v>
      </c>
      <c r="L105">
        <v>11.405799999999999</v>
      </c>
      <c r="M105">
        <v>2.8919999999999999</v>
      </c>
      <c r="N105">
        <v>63.348700000000001</v>
      </c>
      <c r="O105">
        <v>1.288</v>
      </c>
      <c r="P105">
        <v>64.599999999999994</v>
      </c>
      <c r="Q105">
        <v>51.092700000000001</v>
      </c>
      <c r="R105">
        <v>1.0387999999999999</v>
      </c>
      <c r="S105">
        <v>52.1</v>
      </c>
      <c r="T105">
        <v>92.681899999999999</v>
      </c>
      <c r="W105">
        <v>0</v>
      </c>
      <c r="X105">
        <v>0</v>
      </c>
      <c r="Y105">
        <v>12.5</v>
      </c>
      <c r="Z105">
        <v>868</v>
      </c>
      <c r="AA105">
        <v>859</v>
      </c>
      <c r="AB105">
        <v>875</v>
      </c>
      <c r="AC105">
        <v>88</v>
      </c>
      <c r="AD105">
        <v>23.96</v>
      </c>
      <c r="AE105">
        <v>0.55000000000000004</v>
      </c>
      <c r="AF105">
        <v>981</v>
      </c>
      <c r="AG105">
        <v>0</v>
      </c>
      <c r="AH105">
        <v>34</v>
      </c>
      <c r="AI105">
        <v>35</v>
      </c>
      <c r="AJ105">
        <v>191</v>
      </c>
      <c r="AK105">
        <v>170</v>
      </c>
      <c r="AL105">
        <v>5</v>
      </c>
      <c r="AM105">
        <v>174.2</v>
      </c>
      <c r="AN105" t="s">
        <v>155</v>
      </c>
      <c r="AO105">
        <v>2</v>
      </c>
      <c r="AP105" s="28">
        <v>0.82754629629629628</v>
      </c>
      <c r="AQ105">
        <v>47.164295000000003</v>
      </c>
      <c r="AR105">
        <v>-88.488996</v>
      </c>
      <c r="AS105">
        <v>318.39999999999998</v>
      </c>
      <c r="AT105">
        <v>26.5</v>
      </c>
      <c r="AU105">
        <v>12</v>
      </c>
      <c r="AV105">
        <v>10</v>
      </c>
      <c r="AW105" t="s">
        <v>207</v>
      </c>
      <c r="AX105">
        <v>1.9</v>
      </c>
      <c r="AY105">
        <v>1</v>
      </c>
      <c r="AZ105">
        <v>3.3</v>
      </c>
      <c r="BA105">
        <v>14.686999999999999</v>
      </c>
      <c r="BB105">
        <v>13.03</v>
      </c>
      <c r="BC105">
        <v>0.89</v>
      </c>
      <c r="BD105">
        <v>16.462</v>
      </c>
      <c r="BE105">
        <v>2516.9549999999999</v>
      </c>
      <c r="BF105">
        <v>406.18900000000002</v>
      </c>
      <c r="BG105">
        <v>1.464</v>
      </c>
      <c r="BH105">
        <v>0.03</v>
      </c>
      <c r="BI105">
        <v>1.494</v>
      </c>
      <c r="BJ105">
        <v>1.181</v>
      </c>
      <c r="BK105">
        <v>2.4E-2</v>
      </c>
      <c r="BL105">
        <v>1.2050000000000001</v>
      </c>
      <c r="BM105">
        <v>0.64949999999999997</v>
      </c>
      <c r="BQ105">
        <v>0</v>
      </c>
      <c r="BR105">
        <v>0.21878500000000001</v>
      </c>
      <c r="BS105">
        <v>-5</v>
      </c>
      <c r="BT105">
        <v>5.0000000000000001E-3</v>
      </c>
      <c r="BU105">
        <v>5.3465579999999999</v>
      </c>
      <c r="BW105" s="4">
        <f t="shared" si="11"/>
        <v>1.4125606235999999</v>
      </c>
      <c r="BX105" t="e">
        <v>#NAME?</v>
      </c>
      <c r="BY105" s="4">
        <f t="shared" si="12"/>
        <v>9962.2510730258673</v>
      </c>
      <c r="BZ105" s="4">
        <f t="shared" si="13"/>
        <v>1607.7191690361187</v>
      </c>
      <c r="CA105" s="4">
        <f t="shared" si="14"/>
        <v>4.6744651840193994</v>
      </c>
      <c r="CB105" s="4">
        <f t="shared" si="15"/>
        <v>2.5707579483662997</v>
      </c>
    </row>
    <row r="106" spans="1:80" customFormat="1" x14ac:dyDescent="0.25">
      <c r="A106" s="26">
        <v>43530</v>
      </c>
      <c r="B106" s="27">
        <v>0.6190720833333333</v>
      </c>
      <c r="C106">
        <v>13.577999999999999</v>
      </c>
      <c r="D106">
        <v>1.9925999999999999</v>
      </c>
      <c r="E106">
        <v>19925.949367000001</v>
      </c>
      <c r="F106">
        <v>65.2</v>
      </c>
      <c r="G106">
        <v>1.5</v>
      </c>
      <c r="H106">
        <v>94.2</v>
      </c>
      <c r="J106">
        <v>0</v>
      </c>
      <c r="K106">
        <v>0.86839999999999995</v>
      </c>
      <c r="L106">
        <v>11.790900000000001</v>
      </c>
      <c r="M106">
        <v>1.7302999999999999</v>
      </c>
      <c r="N106">
        <v>56.606900000000003</v>
      </c>
      <c r="O106">
        <v>1.3026</v>
      </c>
      <c r="P106">
        <v>57.9</v>
      </c>
      <c r="Q106">
        <v>45.655200000000001</v>
      </c>
      <c r="R106">
        <v>1.0506</v>
      </c>
      <c r="S106">
        <v>46.7</v>
      </c>
      <c r="T106">
        <v>94.2</v>
      </c>
      <c r="W106">
        <v>0</v>
      </c>
      <c r="X106">
        <v>0</v>
      </c>
      <c r="Y106">
        <v>12.4</v>
      </c>
      <c r="Z106">
        <v>870</v>
      </c>
      <c r="AA106">
        <v>860</v>
      </c>
      <c r="AB106">
        <v>877</v>
      </c>
      <c r="AC106">
        <v>88</v>
      </c>
      <c r="AD106">
        <v>23.96</v>
      </c>
      <c r="AE106">
        <v>0.55000000000000004</v>
      </c>
      <c r="AF106">
        <v>981</v>
      </c>
      <c r="AG106">
        <v>0</v>
      </c>
      <c r="AH106">
        <v>33.156999999999996</v>
      </c>
      <c r="AI106">
        <v>35</v>
      </c>
      <c r="AJ106">
        <v>191</v>
      </c>
      <c r="AK106">
        <v>170</v>
      </c>
      <c r="AL106">
        <v>4.8</v>
      </c>
      <c r="AM106">
        <v>174.6</v>
      </c>
      <c r="AN106" t="s">
        <v>155</v>
      </c>
      <c r="AO106">
        <v>2</v>
      </c>
      <c r="AP106" s="28">
        <v>0.82754629629629628</v>
      </c>
      <c r="AQ106">
        <v>47.164284000000002</v>
      </c>
      <c r="AR106">
        <v>-88.489078000000006</v>
      </c>
      <c r="AS106">
        <v>318.5</v>
      </c>
      <c r="AT106">
        <v>27.8</v>
      </c>
      <c r="AU106">
        <v>12</v>
      </c>
      <c r="AV106">
        <v>10</v>
      </c>
      <c r="AW106" t="s">
        <v>207</v>
      </c>
      <c r="AX106">
        <v>1.9</v>
      </c>
      <c r="AY106">
        <v>1</v>
      </c>
      <c r="AZ106">
        <v>3.3</v>
      </c>
      <c r="BA106">
        <v>14.686999999999999</v>
      </c>
      <c r="BB106">
        <v>14.06</v>
      </c>
      <c r="BC106">
        <v>0.96</v>
      </c>
      <c r="BD106">
        <v>15.157</v>
      </c>
      <c r="BE106">
        <v>2751.7269999999999</v>
      </c>
      <c r="BF106">
        <v>257.01799999999997</v>
      </c>
      <c r="BG106">
        <v>1.383</v>
      </c>
      <c r="BH106">
        <v>3.2000000000000001E-2</v>
      </c>
      <c r="BI106">
        <v>1.415</v>
      </c>
      <c r="BJ106">
        <v>1.1160000000000001</v>
      </c>
      <c r="BK106">
        <v>2.5999999999999999E-2</v>
      </c>
      <c r="BL106">
        <v>1.141</v>
      </c>
      <c r="BM106">
        <v>0.69810000000000005</v>
      </c>
      <c r="BQ106">
        <v>0</v>
      </c>
      <c r="BR106">
        <v>0.22642999999999999</v>
      </c>
      <c r="BS106">
        <v>-5</v>
      </c>
      <c r="BT106">
        <v>5.8430000000000001E-3</v>
      </c>
      <c r="BU106">
        <v>5.5333829999999997</v>
      </c>
      <c r="BW106" s="4">
        <f t="shared" si="11"/>
        <v>1.4619197885999999</v>
      </c>
      <c r="BX106" t="e">
        <v>#NAME?</v>
      </c>
      <c r="BY106" s="4">
        <f t="shared" si="12"/>
        <v>11272.07386562707</v>
      </c>
      <c r="BZ106" s="4">
        <f t="shared" si="13"/>
        <v>1052.8391373111281</v>
      </c>
      <c r="CA106" s="4">
        <f t="shared" si="14"/>
        <v>4.5715415933483996</v>
      </c>
      <c r="CB106" s="4">
        <f t="shared" si="15"/>
        <v>2.8596713139036898</v>
      </c>
    </row>
    <row r="107" spans="1:80" customFormat="1" x14ac:dyDescent="0.25">
      <c r="A107" s="26">
        <v>43530</v>
      </c>
      <c r="B107" s="27">
        <v>0.61908365740740734</v>
      </c>
      <c r="C107">
        <v>13.72</v>
      </c>
      <c r="D107">
        <v>1.6674</v>
      </c>
      <c r="E107">
        <v>16673.868312999999</v>
      </c>
      <c r="F107">
        <v>58.6</v>
      </c>
      <c r="G107">
        <v>1.5</v>
      </c>
      <c r="H107">
        <v>95.1</v>
      </c>
      <c r="J107">
        <v>0</v>
      </c>
      <c r="K107">
        <v>0.87009999999999998</v>
      </c>
      <c r="L107">
        <v>11.937200000000001</v>
      </c>
      <c r="M107">
        <v>1.4508000000000001</v>
      </c>
      <c r="N107">
        <v>50.982500000000002</v>
      </c>
      <c r="O107">
        <v>1.3050999999999999</v>
      </c>
      <c r="P107">
        <v>52.3</v>
      </c>
      <c r="Q107">
        <v>41.119</v>
      </c>
      <c r="R107">
        <v>1.0526</v>
      </c>
      <c r="S107">
        <v>42.2</v>
      </c>
      <c r="T107">
        <v>95.0655</v>
      </c>
      <c r="W107">
        <v>0</v>
      </c>
      <c r="X107">
        <v>0</v>
      </c>
      <c r="Y107">
        <v>12.1</v>
      </c>
      <c r="Z107">
        <v>873</v>
      </c>
      <c r="AA107">
        <v>862</v>
      </c>
      <c r="AB107">
        <v>878</v>
      </c>
      <c r="AC107">
        <v>88</v>
      </c>
      <c r="AD107">
        <v>23.96</v>
      </c>
      <c r="AE107">
        <v>0.55000000000000004</v>
      </c>
      <c r="AF107">
        <v>981</v>
      </c>
      <c r="AG107">
        <v>0</v>
      </c>
      <c r="AH107">
        <v>33</v>
      </c>
      <c r="AI107">
        <v>35</v>
      </c>
      <c r="AJ107">
        <v>190.2</v>
      </c>
      <c r="AK107">
        <v>169.2</v>
      </c>
      <c r="AL107">
        <v>4.7</v>
      </c>
      <c r="AM107">
        <v>174.9</v>
      </c>
      <c r="AN107" t="s">
        <v>155</v>
      </c>
      <c r="AO107">
        <v>2</v>
      </c>
      <c r="AP107" s="28">
        <v>0.82755787037037043</v>
      </c>
      <c r="AQ107">
        <v>47.164268999999997</v>
      </c>
      <c r="AR107">
        <v>-88.489197000000004</v>
      </c>
      <c r="AS107">
        <v>318.60000000000002</v>
      </c>
      <c r="AT107">
        <v>28.5</v>
      </c>
      <c r="AU107">
        <v>12</v>
      </c>
      <c r="AV107">
        <v>10</v>
      </c>
      <c r="AW107" t="s">
        <v>207</v>
      </c>
      <c r="AX107">
        <v>1.4690000000000001</v>
      </c>
      <c r="AY107">
        <v>1.0430999999999999</v>
      </c>
      <c r="AZ107">
        <v>2.6966000000000001</v>
      </c>
      <c r="BA107">
        <v>14.686999999999999</v>
      </c>
      <c r="BB107">
        <v>14.26</v>
      </c>
      <c r="BC107">
        <v>0.97</v>
      </c>
      <c r="BD107">
        <v>14.930999999999999</v>
      </c>
      <c r="BE107">
        <v>2813.6559999999999</v>
      </c>
      <c r="BF107">
        <v>217.642</v>
      </c>
      <c r="BG107">
        <v>1.258</v>
      </c>
      <c r="BH107">
        <v>3.2000000000000001E-2</v>
      </c>
      <c r="BI107">
        <v>1.2909999999999999</v>
      </c>
      <c r="BJ107">
        <v>1.0149999999999999</v>
      </c>
      <c r="BK107">
        <v>2.5999999999999999E-2</v>
      </c>
      <c r="BL107">
        <v>1.0409999999999999</v>
      </c>
      <c r="BM107">
        <v>0.71150000000000002</v>
      </c>
      <c r="BQ107">
        <v>0</v>
      </c>
      <c r="BR107">
        <v>0.23137199999999999</v>
      </c>
      <c r="BS107">
        <v>-5</v>
      </c>
      <c r="BT107">
        <v>6.8430000000000001E-3</v>
      </c>
      <c r="BU107">
        <v>5.654153</v>
      </c>
      <c r="BW107" s="4">
        <f t="shared" si="11"/>
        <v>1.4938272226</v>
      </c>
      <c r="BX107" t="e">
        <v>#NAME?</v>
      </c>
      <c r="BY107" s="4">
        <f t="shared" si="12"/>
        <v>11777.315372346329</v>
      </c>
      <c r="BZ107" s="4">
        <f t="shared" si="13"/>
        <v>910.99923809740767</v>
      </c>
      <c r="CA107" s="4">
        <f t="shared" si="14"/>
        <v>4.2485560078884994</v>
      </c>
      <c r="CB107" s="4">
        <f t="shared" si="15"/>
        <v>2.9781749749878501</v>
      </c>
    </row>
    <row r="108" spans="1:80" customFormat="1" x14ac:dyDescent="0.25">
      <c r="A108" s="26">
        <v>43530</v>
      </c>
      <c r="B108" s="27">
        <v>0.61909523148148149</v>
      </c>
      <c r="C108">
        <v>13.691000000000001</v>
      </c>
      <c r="D108">
        <v>1.5399</v>
      </c>
      <c r="E108">
        <v>15399.486741000001</v>
      </c>
      <c r="F108">
        <v>54.3</v>
      </c>
      <c r="G108">
        <v>1.5</v>
      </c>
      <c r="H108">
        <v>108.3</v>
      </c>
      <c r="J108">
        <v>0</v>
      </c>
      <c r="K108">
        <v>0.87139999999999995</v>
      </c>
      <c r="L108">
        <v>11.9298</v>
      </c>
      <c r="M108">
        <v>1.3419000000000001</v>
      </c>
      <c r="N108">
        <v>47.312800000000003</v>
      </c>
      <c r="O108">
        <v>1.3070999999999999</v>
      </c>
      <c r="P108">
        <v>48.6</v>
      </c>
      <c r="Q108">
        <v>38.159300000000002</v>
      </c>
      <c r="R108">
        <v>1.0542</v>
      </c>
      <c r="S108">
        <v>39.200000000000003</v>
      </c>
      <c r="T108">
        <v>108.273</v>
      </c>
      <c r="W108">
        <v>0</v>
      </c>
      <c r="X108">
        <v>0</v>
      </c>
      <c r="Y108">
        <v>12</v>
      </c>
      <c r="Z108">
        <v>876</v>
      </c>
      <c r="AA108">
        <v>864</v>
      </c>
      <c r="AB108">
        <v>881</v>
      </c>
      <c r="AC108">
        <v>88</v>
      </c>
      <c r="AD108">
        <v>23.96</v>
      </c>
      <c r="AE108">
        <v>0.55000000000000004</v>
      </c>
      <c r="AF108">
        <v>981</v>
      </c>
      <c r="AG108">
        <v>0</v>
      </c>
      <c r="AH108">
        <v>33</v>
      </c>
      <c r="AI108">
        <v>35.842157999999998</v>
      </c>
      <c r="AJ108">
        <v>190</v>
      </c>
      <c r="AK108">
        <v>169</v>
      </c>
      <c r="AL108">
        <v>4.7</v>
      </c>
      <c r="AM108">
        <v>175</v>
      </c>
      <c r="AN108" t="s">
        <v>155</v>
      </c>
      <c r="AO108">
        <v>2</v>
      </c>
      <c r="AP108" s="28">
        <v>0.82756944444444447</v>
      </c>
      <c r="AQ108">
        <v>47.164223999999997</v>
      </c>
      <c r="AR108">
        <v>-88.489416000000006</v>
      </c>
      <c r="AS108">
        <v>318.7</v>
      </c>
      <c r="AT108">
        <v>28</v>
      </c>
      <c r="AU108">
        <v>12</v>
      </c>
      <c r="AV108">
        <v>10</v>
      </c>
      <c r="AW108" t="s">
        <v>207</v>
      </c>
      <c r="AX108">
        <v>0.94310000000000005</v>
      </c>
      <c r="AY108">
        <v>1.0569</v>
      </c>
      <c r="AZ108">
        <v>1.9</v>
      </c>
      <c r="BA108">
        <v>14.686999999999999</v>
      </c>
      <c r="BB108">
        <v>14.41</v>
      </c>
      <c r="BC108">
        <v>0.98</v>
      </c>
      <c r="BD108">
        <v>14.76</v>
      </c>
      <c r="BE108">
        <v>2836.3240000000001</v>
      </c>
      <c r="BF108">
        <v>203.05699999999999</v>
      </c>
      <c r="BG108">
        <v>1.1779999999999999</v>
      </c>
      <c r="BH108">
        <v>3.3000000000000002E-2</v>
      </c>
      <c r="BI108">
        <v>1.2110000000000001</v>
      </c>
      <c r="BJ108">
        <v>0.95</v>
      </c>
      <c r="BK108">
        <v>2.5999999999999999E-2</v>
      </c>
      <c r="BL108">
        <v>0.97599999999999998</v>
      </c>
      <c r="BM108">
        <v>0.81740000000000002</v>
      </c>
      <c r="BQ108">
        <v>0</v>
      </c>
      <c r="BR108">
        <v>0.25726500000000002</v>
      </c>
      <c r="BS108">
        <v>-5</v>
      </c>
      <c r="BT108">
        <v>6.1580000000000003E-3</v>
      </c>
      <c r="BU108">
        <v>6.2869070000000002</v>
      </c>
      <c r="BW108" s="4">
        <f t="shared" si="11"/>
        <v>1.6610008294</v>
      </c>
      <c r="BX108" t="e">
        <v>#NAME?</v>
      </c>
      <c r="BY108" s="4">
        <f t="shared" si="12"/>
        <v>13200.811366865279</v>
      </c>
      <c r="BZ108" s="4">
        <f t="shared" si="13"/>
        <v>945.06733141966959</v>
      </c>
      <c r="CA108" s="4">
        <f t="shared" si="14"/>
        <v>4.4214873894949998</v>
      </c>
      <c r="CB108" s="4">
        <f t="shared" si="15"/>
        <v>3.8043408338665397</v>
      </c>
    </row>
    <row r="109" spans="1:80" customFormat="1" x14ac:dyDescent="0.25">
      <c r="A109" s="26">
        <v>43530</v>
      </c>
      <c r="B109" s="27">
        <v>0.61910680555555553</v>
      </c>
      <c r="C109">
        <v>14.069000000000001</v>
      </c>
      <c r="D109">
        <v>1.2130000000000001</v>
      </c>
      <c r="E109">
        <v>12130.132890000001</v>
      </c>
      <c r="F109">
        <v>52</v>
      </c>
      <c r="G109">
        <v>1.5</v>
      </c>
      <c r="H109">
        <v>117</v>
      </c>
      <c r="J109">
        <v>0</v>
      </c>
      <c r="K109">
        <v>0.87129999999999996</v>
      </c>
      <c r="L109">
        <v>12.2582</v>
      </c>
      <c r="M109">
        <v>1.0569</v>
      </c>
      <c r="N109">
        <v>45.299300000000002</v>
      </c>
      <c r="O109">
        <v>1.3069</v>
      </c>
      <c r="P109">
        <v>46.6</v>
      </c>
      <c r="Q109">
        <v>36.535299999999999</v>
      </c>
      <c r="R109">
        <v>1.0541</v>
      </c>
      <c r="S109">
        <v>37.6</v>
      </c>
      <c r="T109">
        <v>116.9892</v>
      </c>
      <c r="W109">
        <v>0</v>
      </c>
      <c r="X109">
        <v>0</v>
      </c>
      <c r="Y109">
        <v>12</v>
      </c>
      <c r="Z109">
        <v>884</v>
      </c>
      <c r="AA109">
        <v>872</v>
      </c>
      <c r="AB109">
        <v>889</v>
      </c>
      <c r="AC109">
        <v>88</v>
      </c>
      <c r="AD109">
        <v>23.96</v>
      </c>
      <c r="AE109">
        <v>0.55000000000000004</v>
      </c>
      <c r="AF109">
        <v>981</v>
      </c>
      <c r="AG109">
        <v>0</v>
      </c>
      <c r="AH109">
        <v>33</v>
      </c>
      <c r="AI109">
        <v>36</v>
      </c>
      <c r="AJ109">
        <v>190</v>
      </c>
      <c r="AK109">
        <v>169</v>
      </c>
      <c r="AL109">
        <v>4.5</v>
      </c>
      <c r="AM109">
        <v>175</v>
      </c>
      <c r="AN109" t="s">
        <v>155</v>
      </c>
      <c r="AO109">
        <v>2</v>
      </c>
      <c r="AP109" s="28">
        <v>0.82759259259259255</v>
      </c>
      <c r="AQ109">
        <v>47.164149999999999</v>
      </c>
      <c r="AR109">
        <v>-88.489638999999997</v>
      </c>
      <c r="AS109">
        <v>318.7</v>
      </c>
      <c r="AT109">
        <v>27.7</v>
      </c>
      <c r="AU109">
        <v>12</v>
      </c>
      <c r="AV109">
        <v>10</v>
      </c>
      <c r="AW109" t="s">
        <v>207</v>
      </c>
      <c r="AX109">
        <v>1</v>
      </c>
      <c r="AY109">
        <v>1.0430569999999999</v>
      </c>
      <c r="AZ109">
        <v>1.943057</v>
      </c>
      <c r="BA109">
        <v>14.686999999999999</v>
      </c>
      <c r="BB109">
        <v>14.4</v>
      </c>
      <c r="BC109">
        <v>0.98</v>
      </c>
      <c r="BD109">
        <v>14.771000000000001</v>
      </c>
      <c r="BE109">
        <v>2904.7020000000002</v>
      </c>
      <c r="BF109">
        <v>159.399</v>
      </c>
      <c r="BG109">
        <v>1.1240000000000001</v>
      </c>
      <c r="BH109">
        <v>3.2000000000000001E-2</v>
      </c>
      <c r="BI109">
        <v>1.157</v>
      </c>
      <c r="BJ109">
        <v>0.90700000000000003</v>
      </c>
      <c r="BK109">
        <v>2.5999999999999999E-2</v>
      </c>
      <c r="BL109">
        <v>0.93300000000000005</v>
      </c>
      <c r="BM109">
        <v>0.88029999999999997</v>
      </c>
      <c r="BQ109">
        <v>0</v>
      </c>
      <c r="BR109">
        <v>0.31088500000000002</v>
      </c>
      <c r="BS109">
        <v>-5</v>
      </c>
      <c r="BT109">
        <v>6.8430000000000001E-3</v>
      </c>
      <c r="BU109">
        <v>7.5972489999999997</v>
      </c>
      <c r="BW109" s="4">
        <f t="shared" si="11"/>
        <v>2.0071931857999998</v>
      </c>
      <c r="BX109" t="e">
        <v>#NAME?</v>
      </c>
      <c r="BY109" s="4">
        <f t="shared" si="12"/>
        <v>16336.751153259958</v>
      </c>
      <c r="BZ109" s="4">
        <f t="shared" si="13"/>
        <v>896.49877924774523</v>
      </c>
      <c r="CA109" s="4">
        <f t="shared" si="14"/>
        <v>5.1011887952728996</v>
      </c>
      <c r="CB109" s="4">
        <f t="shared" si="15"/>
        <v>4.95102149556641</v>
      </c>
    </row>
    <row r="110" spans="1:80" customFormat="1" x14ac:dyDescent="0.25">
      <c r="A110" s="26">
        <v>43530</v>
      </c>
      <c r="B110" s="27">
        <v>0.61911837962962968</v>
      </c>
      <c r="C110">
        <v>14.036</v>
      </c>
      <c r="D110">
        <v>0.6966</v>
      </c>
      <c r="E110">
        <v>6966.0975609999996</v>
      </c>
      <c r="F110">
        <v>51.5</v>
      </c>
      <c r="G110">
        <v>1.5</v>
      </c>
      <c r="H110">
        <v>99.4</v>
      </c>
      <c r="J110">
        <v>0</v>
      </c>
      <c r="K110">
        <v>0.876</v>
      </c>
      <c r="L110">
        <v>12.295400000000001</v>
      </c>
      <c r="M110">
        <v>0.61019999999999996</v>
      </c>
      <c r="N110">
        <v>45.091099999999997</v>
      </c>
      <c r="O110">
        <v>1.3140000000000001</v>
      </c>
      <c r="P110">
        <v>46.4</v>
      </c>
      <c r="Q110">
        <v>36.367400000000004</v>
      </c>
      <c r="R110">
        <v>1.0598000000000001</v>
      </c>
      <c r="S110">
        <v>37.4</v>
      </c>
      <c r="T110">
        <v>99.395700000000005</v>
      </c>
      <c r="W110">
        <v>0</v>
      </c>
      <c r="X110">
        <v>0</v>
      </c>
      <c r="Y110">
        <v>12</v>
      </c>
      <c r="Z110">
        <v>885</v>
      </c>
      <c r="AA110">
        <v>874</v>
      </c>
      <c r="AB110">
        <v>889</v>
      </c>
      <c r="AC110">
        <v>88</v>
      </c>
      <c r="AD110">
        <v>23.96</v>
      </c>
      <c r="AE110">
        <v>0.55000000000000004</v>
      </c>
      <c r="AF110">
        <v>981</v>
      </c>
      <c r="AG110">
        <v>0</v>
      </c>
      <c r="AH110">
        <v>33</v>
      </c>
      <c r="AI110">
        <v>36</v>
      </c>
      <c r="AJ110">
        <v>190</v>
      </c>
      <c r="AK110">
        <v>169</v>
      </c>
      <c r="AL110">
        <v>4.5999999999999996</v>
      </c>
      <c r="AM110">
        <v>175</v>
      </c>
      <c r="AN110" t="s">
        <v>155</v>
      </c>
      <c r="AO110">
        <v>2</v>
      </c>
      <c r="AP110" s="28">
        <v>0.8276041666666667</v>
      </c>
      <c r="AQ110">
        <v>47.164087000000002</v>
      </c>
      <c r="AR110">
        <v>-88.489778000000001</v>
      </c>
      <c r="AS110">
        <v>318.60000000000002</v>
      </c>
      <c r="AT110">
        <v>28.2</v>
      </c>
      <c r="AU110">
        <v>12</v>
      </c>
      <c r="AV110">
        <v>10</v>
      </c>
      <c r="AW110" t="s">
        <v>207</v>
      </c>
      <c r="AX110">
        <v>1</v>
      </c>
      <c r="AY110">
        <v>1.1000000000000001</v>
      </c>
      <c r="AZ110">
        <v>2</v>
      </c>
      <c r="BA110">
        <v>14.686999999999999</v>
      </c>
      <c r="BB110">
        <v>14.98</v>
      </c>
      <c r="BC110">
        <v>1.02</v>
      </c>
      <c r="BD110">
        <v>14.154</v>
      </c>
      <c r="BE110">
        <v>3006.587</v>
      </c>
      <c r="BF110">
        <v>94.974000000000004</v>
      </c>
      <c r="BG110">
        <v>1.155</v>
      </c>
      <c r="BH110">
        <v>3.4000000000000002E-2</v>
      </c>
      <c r="BI110">
        <v>1.1879999999999999</v>
      </c>
      <c r="BJ110">
        <v>0.93100000000000005</v>
      </c>
      <c r="BK110">
        <v>2.7E-2</v>
      </c>
      <c r="BL110">
        <v>0.95799999999999996</v>
      </c>
      <c r="BM110">
        <v>0.77180000000000004</v>
      </c>
      <c r="BQ110">
        <v>0</v>
      </c>
      <c r="BR110">
        <v>0.27110600000000001</v>
      </c>
      <c r="BS110">
        <v>-5</v>
      </c>
      <c r="BT110">
        <v>6.1570000000000001E-3</v>
      </c>
      <c r="BU110">
        <v>6.6251530000000001</v>
      </c>
      <c r="BW110" s="4">
        <f t="shared" si="11"/>
        <v>1.7503654226000001</v>
      </c>
      <c r="BX110" t="e">
        <v>#NAME?</v>
      </c>
      <c r="BY110" s="4">
        <f t="shared" si="12"/>
        <v>14746.108902944981</v>
      </c>
      <c r="BZ110" s="4">
        <f t="shared" si="13"/>
        <v>465.80955314058662</v>
      </c>
      <c r="CA110" s="4">
        <f t="shared" si="14"/>
        <v>4.5661833130528997</v>
      </c>
      <c r="CB110" s="4">
        <f t="shared" si="15"/>
        <v>3.7853708711216201</v>
      </c>
    </row>
    <row r="111" spans="1:80" customFormat="1" x14ac:dyDescent="0.25">
      <c r="A111" s="26">
        <v>43530</v>
      </c>
      <c r="B111" s="27">
        <v>0.61912995370370372</v>
      </c>
      <c r="C111">
        <v>14.093</v>
      </c>
      <c r="D111">
        <v>0.37859999999999999</v>
      </c>
      <c r="E111">
        <v>3785.8034969999999</v>
      </c>
      <c r="F111">
        <v>64.2</v>
      </c>
      <c r="G111">
        <v>1.5</v>
      </c>
      <c r="H111">
        <v>71.3</v>
      </c>
      <c r="J111">
        <v>0</v>
      </c>
      <c r="K111">
        <v>0.87829999999999997</v>
      </c>
      <c r="L111">
        <v>12.3782</v>
      </c>
      <c r="M111">
        <v>0.33250000000000002</v>
      </c>
      <c r="N111">
        <v>56.391800000000003</v>
      </c>
      <c r="O111">
        <v>1.3174999999999999</v>
      </c>
      <c r="P111">
        <v>57.7</v>
      </c>
      <c r="Q111">
        <v>45.481699999999996</v>
      </c>
      <c r="R111">
        <v>1.0626</v>
      </c>
      <c r="S111">
        <v>46.5</v>
      </c>
      <c r="T111">
        <v>71.287599999999998</v>
      </c>
      <c r="W111">
        <v>0</v>
      </c>
      <c r="X111">
        <v>0</v>
      </c>
      <c r="Y111">
        <v>12</v>
      </c>
      <c r="Z111">
        <v>883</v>
      </c>
      <c r="AA111">
        <v>871</v>
      </c>
      <c r="AB111">
        <v>888</v>
      </c>
      <c r="AC111">
        <v>88</v>
      </c>
      <c r="AD111">
        <v>23.96</v>
      </c>
      <c r="AE111">
        <v>0.55000000000000004</v>
      </c>
      <c r="AF111">
        <v>981</v>
      </c>
      <c r="AG111">
        <v>0</v>
      </c>
      <c r="AH111">
        <v>33</v>
      </c>
      <c r="AI111">
        <v>36</v>
      </c>
      <c r="AJ111">
        <v>190</v>
      </c>
      <c r="AK111">
        <v>169</v>
      </c>
      <c r="AL111">
        <v>4.5999999999999996</v>
      </c>
      <c r="AM111">
        <v>174.6</v>
      </c>
      <c r="AN111" t="s">
        <v>155</v>
      </c>
      <c r="AO111">
        <v>2</v>
      </c>
      <c r="AP111" s="28">
        <v>0.82761574074074085</v>
      </c>
      <c r="AQ111">
        <v>47.164009</v>
      </c>
      <c r="AR111">
        <v>-88.489911000000006</v>
      </c>
      <c r="AS111">
        <v>318.60000000000002</v>
      </c>
      <c r="AT111">
        <v>28.5</v>
      </c>
      <c r="AU111">
        <v>12</v>
      </c>
      <c r="AV111">
        <v>10</v>
      </c>
      <c r="AW111" t="s">
        <v>207</v>
      </c>
      <c r="AX111">
        <v>1.0430999999999999</v>
      </c>
      <c r="AY111">
        <v>1.0569</v>
      </c>
      <c r="AZ111">
        <v>2</v>
      </c>
      <c r="BA111">
        <v>14.686999999999999</v>
      </c>
      <c r="BB111">
        <v>15.27</v>
      </c>
      <c r="BC111">
        <v>1.04</v>
      </c>
      <c r="BD111">
        <v>13.852</v>
      </c>
      <c r="BE111">
        <v>3074.0529999999999</v>
      </c>
      <c r="BF111">
        <v>52.558999999999997</v>
      </c>
      <c r="BG111">
        <v>1.4670000000000001</v>
      </c>
      <c r="BH111">
        <v>3.4000000000000002E-2</v>
      </c>
      <c r="BI111">
        <v>1.5009999999999999</v>
      </c>
      <c r="BJ111">
        <v>1.1830000000000001</v>
      </c>
      <c r="BK111">
        <v>2.8000000000000001E-2</v>
      </c>
      <c r="BL111">
        <v>1.21</v>
      </c>
      <c r="BM111">
        <v>0.56220000000000003</v>
      </c>
      <c r="BQ111">
        <v>0</v>
      </c>
      <c r="BR111">
        <v>0.283918</v>
      </c>
      <c r="BS111">
        <v>-5</v>
      </c>
      <c r="BT111">
        <v>6.0000000000000001E-3</v>
      </c>
      <c r="BU111">
        <v>6.9382460000000004</v>
      </c>
      <c r="BW111" s="4">
        <f t="shared" si="11"/>
        <v>1.8330845931999999</v>
      </c>
      <c r="BX111" t="e">
        <v>#NAME?</v>
      </c>
      <c r="BY111" s="4">
        <f t="shared" si="12"/>
        <v>15789.515149747431</v>
      </c>
      <c r="BZ111" s="4">
        <f t="shared" si="13"/>
        <v>269.9631811018142</v>
      </c>
      <c r="CA111" s="4">
        <f t="shared" si="14"/>
        <v>6.0763416968253994</v>
      </c>
      <c r="CB111" s="4">
        <f t="shared" si="15"/>
        <v>2.8876748114583601</v>
      </c>
    </row>
    <row r="112" spans="1:80" customFormat="1" x14ac:dyDescent="0.25">
      <c r="A112" s="26">
        <v>43530</v>
      </c>
      <c r="B112" s="27">
        <v>0.61914152777777776</v>
      </c>
      <c r="C112">
        <v>13.938000000000001</v>
      </c>
      <c r="D112">
        <v>1.4618</v>
      </c>
      <c r="E112">
        <v>14618.442964</v>
      </c>
      <c r="F112">
        <v>84.7</v>
      </c>
      <c r="G112">
        <v>1.5</v>
      </c>
      <c r="H112">
        <v>59.7</v>
      </c>
      <c r="J112">
        <v>0</v>
      </c>
      <c r="K112">
        <v>0.87019999999999997</v>
      </c>
      <c r="L112">
        <v>12.128299999999999</v>
      </c>
      <c r="M112">
        <v>1.272</v>
      </c>
      <c r="N112">
        <v>73.724199999999996</v>
      </c>
      <c r="O112">
        <v>1.3051999999999999</v>
      </c>
      <c r="P112">
        <v>75</v>
      </c>
      <c r="Q112">
        <v>59.460900000000002</v>
      </c>
      <c r="R112">
        <v>1.0527</v>
      </c>
      <c r="S112">
        <v>60.5</v>
      </c>
      <c r="T112">
        <v>59.6723</v>
      </c>
      <c r="W112">
        <v>0</v>
      </c>
      <c r="X112">
        <v>0</v>
      </c>
      <c r="Y112">
        <v>11.9</v>
      </c>
      <c r="Z112">
        <v>897</v>
      </c>
      <c r="AA112">
        <v>888</v>
      </c>
      <c r="AB112">
        <v>903</v>
      </c>
      <c r="AC112">
        <v>88</v>
      </c>
      <c r="AD112">
        <v>23.96</v>
      </c>
      <c r="AE112">
        <v>0.55000000000000004</v>
      </c>
      <c r="AF112">
        <v>981</v>
      </c>
      <c r="AG112">
        <v>0</v>
      </c>
      <c r="AH112">
        <v>33</v>
      </c>
      <c r="AI112">
        <v>36</v>
      </c>
      <c r="AJ112">
        <v>190</v>
      </c>
      <c r="AK112">
        <v>169</v>
      </c>
      <c r="AL112">
        <v>4.4000000000000004</v>
      </c>
      <c r="AM112">
        <v>174.3</v>
      </c>
      <c r="AN112" t="s">
        <v>155</v>
      </c>
      <c r="AO112">
        <v>2</v>
      </c>
      <c r="AP112" s="28">
        <v>0.82762731481481477</v>
      </c>
      <c r="AQ112">
        <v>47.163905999999997</v>
      </c>
      <c r="AR112">
        <v>-88.490044999999995</v>
      </c>
      <c r="AS112">
        <v>318.39999999999998</v>
      </c>
      <c r="AT112">
        <v>30.1</v>
      </c>
      <c r="AU112">
        <v>12</v>
      </c>
      <c r="AV112">
        <v>10</v>
      </c>
      <c r="AW112" t="s">
        <v>207</v>
      </c>
      <c r="AX112">
        <v>1.2724</v>
      </c>
      <c r="AY112">
        <v>1</v>
      </c>
      <c r="AZ112">
        <v>2.1293000000000002</v>
      </c>
      <c r="BA112">
        <v>14.686999999999999</v>
      </c>
      <c r="BB112">
        <v>14.28</v>
      </c>
      <c r="BC112">
        <v>0.97</v>
      </c>
      <c r="BD112">
        <v>14.922000000000001</v>
      </c>
      <c r="BE112">
        <v>2856.819</v>
      </c>
      <c r="BF112">
        <v>190.703</v>
      </c>
      <c r="BG112">
        <v>1.819</v>
      </c>
      <c r="BH112">
        <v>3.2000000000000001E-2</v>
      </c>
      <c r="BI112">
        <v>1.851</v>
      </c>
      <c r="BJ112">
        <v>1.4670000000000001</v>
      </c>
      <c r="BK112">
        <v>2.5999999999999999E-2</v>
      </c>
      <c r="BL112">
        <v>1.4930000000000001</v>
      </c>
      <c r="BM112">
        <v>0.44629999999999997</v>
      </c>
      <c r="BQ112">
        <v>0</v>
      </c>
      <c r="BR112">
        <v>0.38494499999999998</v>
      </c>
      <c r="BS112">
        <v>-5</v>
      </c>
      <c r="BT112">
        <v>6.0000000000000001E-3</v>
      </c>
      <c r="BU112">
        <v>9.4070940000000007</v>
      </c>
      <c r="BW112" s="4">
        <f t="shared" si="11"/>
        <v>2.4853542348</v>
      </c>
      <c r="BX112" t="e">
        <v>#NAME?</v>
      </c>
      <c r="BY112" s="4">
        <f t="shared" si="12"/>
        <v>19895.092316211834</v>
      </c>
      <c r="BZ112" s="4">
        <f t="shared" si="13"/>
        <v>1328.0693631548047</v>
      </c>
      <c r="CA112" s="4">
        <f t="shared" si="14"/>
        <v>10.216293166589402</v>
      </c>
      <c r="CB112" s="4">
        <f t="shared" si="15"/>
        <v>3.1080651944436597</v>
      </c>
    </row>
    <row r="113" spans="1:80" customFormat="1" x14ac:dyDescent="0.25">
      <c r="A113" s="26">
        <v>43530</v>
      </c>
      <c r="B113" s="27">
        <v>0.61915310185185179</v>
      </c>
      <c r="C113">
        <v>13.766</v>
      </c>
      <c r="D113">
        <v>0.92969999999999997</v>
      </c>
      <c r="E113">
        <v>9297.463651</v>
      </c>
      <c r="F113">
        <v>95.2</v>
      </c>
      <c r="G113">
        <v>1.5</v>
      </c>
      <c r="H113">
        <v>69.3</v>
      </c>
      <c r="J113">
        <v>0</v>
      </c>
      <c r="K113">
        <v>0.876</v>
      </c>
      <c r="L113">
        <v>12.059100000000001</v>
      </c>
      <c r="M113">
        <v>0.8145</v>
      </c>
      <c r="N113">
        <v>83.368499999999997</v>
      </c>
      <c r="O113">
        <v>1.3140000000000001</v>
      </c>
      <c r="P113">
        <v>84.7</v>
      </c>
      <c r="Q113">
        <v>67.2393</v>
      </c>
      <c r="R113">
        <v>1.0598000000000001</v>
      </c>
      <c r="S113">
        <v>68.3</v>
      </c>
      <c r="T113">
        <v>69.331599999999995</v>
      </c>
      <c r="W113">
        <v>0</v>
      </c>
      <c r="X113">
        <v>0</v>
      </c>
      <c r="Y113">
        <v>12</v>
      </c>
      <c r="Z113">
        <v>919</v>
      </c>
      <c r="AA113">
        <v>915</v>
      </c>
      <c r="AB113">
        <v>927</v>
      </c>
      <c r="AC113">
        <v>88</v>
      </c>
      <c r="AD113">
        <v>23.96</v>
      </c>
      <c r="AE113">
        <v>0.55000000000000004</v>
      </c>
      <c r="AF113">
        <v>981</v>
      </c>
      <c r="AG113">
        <v>0</v>
      </c>
      <c r="AH113">
        <v>33</v>
      </c>
      <c r="AI113">
        <v>36</v>
      </c>
      <c r="AJ113">
        <v>190</v>
      </c>
      <c r="AK113">
        <v>168.2</v>
      </c>
      <c r="AL113">
        <v>4.5</v>
      </c>
      <c r="AM113">
        <v>174</v>
      </c>
      <c r="AN113" t="s">
        <v>155</v>
      </c>
      <c r="AO113">
        <v>2</v>
      </c>
      <c r="AP113" s="28">
        <v>0.82763888888888892</v>
      </c>
      <c r="AQ113">
        <v>47.163817000000002</v>
      </c>
      <c r="AR113">
        <v>-88.490206000000001</v>
      </c>
      <c r="AS113">
        <v>317.89999999999998</v>
      </c>
      <c r="AT113">
        <v>31.8</v>
      </c>
      <c r="AU113">
        <v>12</v>
      </c>
      <c r="AV113">
        <v>10</v>
      </c>
      <c r="AW113" t="s">
        <v>207</v>
      </c>
      <c r="AX113">
        <v>1.5</v>
      </c>
      <c r="AY113">
        <v>1.2155</v>
      </c>
      <c r="AZ113">
        <v>2.4723999999999999</v>
      </c>
      <c r="BA113">
        <v>14.686999999999999</v>
      </c>
      <c r="BB113">
        <v>14.98</v>
      </c>
      <c r="BC113">
        <v>1.02</v>
      </c>
      <c r="BD113">
        <v>14.151999999999999</v>
      </c>
      <c r="BE113">
        <v>2956.8470000000002</v>
      </c>
      <c r="BF113">
        <v>127.108</v>
      </c>
      <c r="BG113">
        <v>2.141</v>
      </c>
      <c r="BH113">
        <v>3.4000000000000002E-2</v>
      </c>
      <c r="BI113">
        <v>2.1739999999999999</v>
      </c>
      <c r="BJ113">
        <v>1.7270000000000001</v>
      </c>
      <c r="BK113">
        <v>2.7E-2</v>
      </c>
      <c r="BL113">
        <v>1.754</v>
      </c>
      <c r="BM113">
        <v>0.53979999999999995</v>
      </c>
      <c r="BQ113">
        <v>0</v>
      </c>
      <c r="BR113">
        <v>0.55811200000000005</v>
      </c>
      <c r="BS113">
        <v>-5</v>
      </c>
      <c r="BT113">
        <v>5.1570000000000001E-3</v>
      </c>
      <c r="BU113">
        <v>13.638863000000001</v>
      </c>
      <c r="BW113" s="4">
        <f t="shared" si="11"/>
        <v>3.6033876046</v>
      </c>
      <c r="BX113" t="e">
        <v>#NAME?</v>
      </c>
      <c r="BY113" s="4">
        <f t="shared" si="12"/>
        <v>29854.841456614628</v>
      </c>
      <c r="BZ113" s="4">
        <f t="shared" si="13"/>
        <v>1283.3904452504212</v>
      </c>
      <c r="CA113" s="4">
        <f t="shared" si="14"/>
        <v>17.437260431660299</v>
      </c>
      <c r="CB113" s="4">
        <f t="shared" si="15"/>
        <v>5.4502797805502192</v>
      </c>
    </row>
    <row r="114" spans="1:80" customFormat="1" x14ac:dyDescent="0.25">
      <c r="A114" s="26">
        <v>43530</v>
      </c>
      <c r="B114" s="27">
        <v>0.61916467592592594</v>
      </c>
      <c r="C114">
        <v>13.63</v>
      </c>
      <c r="D114">
        <v>0.35460000000000003</v>
      </c>
      <c r="E114">
        <v>3545.9793810000001</v>
      </c>
      <c r="F114">
        <v>109.4</v>
      </c>
      <c r="G114">
        <v>1.5</v>
      </c>
      <c r="H114">
        <v>63.2</v>
      </c>
      <c r="J114">
        <v>0</v>
      </c>
      <c r="K114">
        <v>0.88200000000000001</v>
      </c>
      <c r="L114">
        <v>12.021599999999999</v>
      </c>
      <c r="M114">
        <v>0.31269999999999998</v>
      </c>
      <c r="N114">
        <v>96.492900000000006</v>
      </c>
      <c r="O114">
        <v>1.3229</v>
      </c>
      <c r="P114">
        <v>97.8</v>
      </c>
      <c r="Q114">
        <v>77.8245</v>
      </c>
      <c r="R114">
        <v>1.0669999999999999</v>
      </c>
      <c r="S114">
        <v>78.900000000000006</v>
      </c>
      <c r="T114">
        <v>63.163600000000002</v>
      </c>
      <c r="W114">
        <v>0</v>
      </c>
      <c r="X114">
        <v>0</v>
      </c>
      <c r="Y114">
        <v>11.9</v>
      </c>
      <c r="Z114">
        <v>919</v>
      </c>
      <c r="AA114">
        <v>913</v>
      </c>
      <c r="AB114">
        <v>925</v>
      </c>
      <c r="AC114">
        <v>88</v>
      </c>
      <c r="AD114">
        <v>23.96</v>
      </c>
      <c r="AE114">
        <v>0.55000000000000004</v>
      </c>
      <c r="AF114">
        <v>981</v>
      </c>
      <c r="AG114">
        <v>0</v>
      </c>
      <c r="AH114">
        <v>33</v>
      </c>
      <c r="AI114">
        <v>36</v>
      </c>
      <c r="AJ114">
        <v>189.2</v>
      </c>
      <c r="AK114">
        <v>168</v>
      </c>
      <c r="AL114">
        <v>4.4000000000000004</v>
      </c>
      <c r="AM114">
        <v>174</v>
      </c>
      <c r="AN114" t="s">
        <v>155</v>
      </c>
      <c r="AO114">
        <v>2</v>
      </c>
      <c r="AP114" s="28">
        <v>0.82765046296296296</v>
      </c>
      <c r="AQ114">
        <v>47.163756999999997</v>
      </c>
      <c r="AR114">
        <v>-88.490388999999993</v>
      </c>
      <c r="AS114">
        <v>317.3</v>
      </c>
      <c r="AT114">
        <v>32.799999999999997</v>
      </c>
      <c r="AU114">
        <v>12</v>
      </c>
      <c r="AV114">
        <v>10</v>
      </c>
      <c r="AW114" t="s">
        <v>207</v>
      </c>
      <c r="AX114">
        <v>1.5</v>
      </c>
      <c r="AY114">
        <v>1.2845</v>
      </c>
      <c r="AZ114">
        <v>2.3552</v>
      </c>
      <c r="BA114">
        <v>14.686999999999999</v>
      </c>
      <c r="BB114">
        <v>15.77</v>
      </c>
      <c r="BC114">
        <v>1.07</v>
      </c>
      <c r="BD114">
        <v>13.382999999999999</v>
      </c>
      <c r="BE114">
        <v>3077.04</v>
      </c>
      <c r="BF114">
        <v>50.948999999999998</v>
      </c>
      <c r="BG114">
        <v>2.5859999999999999</v>
      </c>
      <c r="BH114">
        <v>3.5000000000000003E-2</v>
      </c>
      <c r="BI114">
        <v>2.6219999999999999</v>
      </c>
      <c r="BJ114">
        <v>2.0859999999999999</v>
      </c>
      <c r="BK114">
        <v>2.9000000000000001E-2</v>
      </c>
      <c r="BL114">
        <v>2.1150000000000002</v>
      </c>
      <c r="BM114">
        <v>0.51339999999999997</v>
      </c>
      <c r="BQ114">
        <v>0</v>
      </c>
      <c r="BR114">
        <v>0.49848500000000001</v>
      </c>
      <c r="BS114">
        <v>-5</v>
      </c>
      <c r="BT114">
        <v>6.6860000000000001E-3</v>
      </c>
      <c r="BU114">
        <v>12.181727</v>
      </c>
      <c r="BW114" s="4">
        <f t="shared" si="11"/>
        <v>3.2184122733999998</v>
      </c>
      <c r="BX114" t="e">
        <v>#NAME?</v>
      </c>
      <c r="BY114" s="4">
        <f t="shared" si="12"/>
        <v>27749.154421953626</v>
      </c>
      <c r="BZ114" s="4">
        <f t="shared" si="13"/>
        <v>459.46483264569684</v>
      </c>
      <c r="CA114" s="4">
        <f t="shared" si="14"/>
        <v>18.811824391036598</v>
      </c>
      <c r="CB114" s="4">
        <f t="shared" si="15"/>
        <v>4.6299092245245399</v>
      </c>
    </row>
    <row r="115" spans="1:80" customFormat="1" x14ac:dyDescent="0.25">
      <c r="A115" s="26">
        <v>43530</v>
      </c>
      <c r="B115" s="27">
        <v>0.61917624999999998</v>
      </c>
      <c r="C115">
        <v>13.102</v>
      </c>
      <c r="D115">
        <v>0.26989999999999997</v>
      </c>
      <c r="E115">
        <v>2699.2400969999999</v>
      </c>
      <c r="F115">
        <v>150.6</v>
      </c>
      <c r="G115">
        <v>1.4</v>
      </c>
      <c r="H115">
        <v>57.7</v>
      </c>
      <c r="J115">
        <v>0</v>
      </c>
      <c r="K115">
        <v>0.88670000000000004</v>
      </c>
      <c r="L115">
        <v>11.618499999999999</v>
      </c>
      <c r="M115">
        <v>0.2394</v>
      </c>
      <c r="N115">
        <v>133.54650000000001</v>
      </c>
      <c r="O115">
        <v>1.2414000000000001</v>
      </c>
      <c r="P115">
        <v>134.80000000000001</v>
      </c>
      <c r="Q115">
        <v>107.7094</v>
      </c>
      <c r="R115">
        <v>1.0013000000000001</v>
      </c>
      <c r="S115">
        <v>108.7</v>
      </c>
      <c r="T115">
        <v>57.698399999999999</v>
      </c>
      <c r="W115">
        <v>0</v>
      </c>
      <c r="X115">
        <v>0</v>
      </c>
      <c r="Y115">
        <v>11.9</v>
      </c>
      <c r="Z115">
        <v>895</v>
      </c>
      <c r="AA115">
        <v>888</v>
      </c>
      <c r="AB115">
        <v>901</v>
      </c>
      <c r="AC115">
        <v>88</v>
      </c>
      <c r="AD115">
        <v>23.96</v>
      </c>
      <c r="AE115">
        <v>0.55000000000000004</v>
      </c>
      <c r="AF115">
        <v>981</v>
      </c>
      <c r="AG115">
        <v>0</v>
      </c>
      <c r="AH115">
        <v>33</v>
      </c>
      <c r="AI115">
        <v>36</v>
      </c>
      <c r="AJ115">
        <v>189</v>
      </c>
      <c r="AK115">
        <v>168</v>
      </c>
      <c r="AL115">
        <v>4.5</v>
      </c>
      <c r="AM115">
        <v>174</v>
      </c>
      <c r="AN115" t="s">
        <v>155</v>
      </c>
      <c r="AO115">
        <v>2</v>
      </c>
      <c r="AP115" s="28">
        <v>0.827662037037037</v>
      </c>
      <c r="AQ115">
        <v>47.163699999999999</v>
      </c>
      <c r="AR115">
        <v>-88.490588000000002</v>
      </c>
      <c r="AS115">
        <v>317.3</v>
      </c>
      <c r="AT115">
        <v>34.6</v>
      </c>
      <c r="AU115">
        <v>12</v>
      </c>
      <c r="AV115">
        <v>10</v>
      </c>
      <c r="AW115" t="s">
        <v>207</v>
      </c>
      <c r="AX115">
        <v>1.5430999999999999</v>
      </c>
      <c r="AY115">
        <v>1.1293</v>
      </c>
      <c r="AZ115">
        <v>1.9862</v>
      </c>
      <c r="BA115">
        <v>14.686999999999999</v>
      </c>
      <c r="BB115">
        <v>16.46</v>
      </c>
      <c r="BC115">
        <v>1.1200000000000001</v>
      </c>
      <c r="BD115">
        <v>12.772</v>
      </c>
      <c r="BE115">
        <v>3093.8470000000002</v>
      </c>
      <c r="BF115">
        <v>40.566000000000003</v>
      </c>
      <c r="BG115">
        <v>3.7240000000000002</v>
      </c>
      <c r="BH115">
        <v>3.5000000000000003E-2</v>
      </c>
      <c r="BI115">
        <v>3.7589999999999999</v>
      </c>
      <c r="BJ115">
        <v>3.004</v>
      </c>
      <c r="BK115">
        <v>2.8000000000000001E-2</v>
      </c>
      <c r="BL115">
        <v>3.0310000000000001</v>
      </c>
      <c r="BM115">
        <v>0.4879</v>
      </c>
      <c r="BQ115">
        <v>0</v>
      </c>
      <c r="BR115">
        <v>0.30497000000000002</v>
      </c>
      <c r="BS115">
        <v>-5</v>
      </c>
      <c r="BT115">
        <v>6.1570000000000001E-3</v>
      </c>
      <c r="BU115">
        <v>7.4527039999999998</v>
      </c>
      <c r="BW115" s="4">
        <f t="shared" si="11"/>
        <v>1.9690043967999999</v>
      </c>
      <c r="BX115" t="e">
        <v>#NAME?</v>
      </c>
      <c r="BY115" s="4">
        <f t="shared" si="12"/>
        <v>17069.486432866808</v>
      </c>
      <c r="BZ115" s="4">
        <f t="shared" si="13"/>
        <v>223.81222686049918</v>
      </c>
      <c r="CA115" s="4">
        <f t="shared" si="14"/>
        <v>16.573779260684798</v>
      </c>
      <c r="CB115" s="4">
        <f t="shared" si="15"/>
        <v>2.6918598206684798</v>
      </c>
    </row>
    <row r="116" spans="1:80" customFormat="1" x14ac:dyDescent="0.25">
      <c r="A116" s="26">
        <v>43530</v>
      </c>
      <c r="B116" s="27">
        <v>0.61918782407407413</v>
      </c>
      <c r="C116">
        <v>13.895</v>
      </c>
      <c r="D116">
        <v>0.51719999999999999</v>
      </c>
      <c r="E116">
        <v>5172.4367620000003</v>
      </c>
      <c r="F116">
        <v>192.1</v>
      </c>
      <c r="G116">
        <v>1.3</v>
      </c>
      <c r="H116">
        <v>53.1</v>
      </c>
      <c r="J116">
        <v>0</v>
      </c>
      <c r="K116">
        <v>0.87860000000000005</v>
      </c>
      <c r="L116">
        <v>12.2087</v>
      </c>
      <c r="M116">
        <v>0.45450000000000002</v>
      </c>
      <c r="N116">
        <v>168.7655</v>
      </c>
      <c r="O116">
        <v>1.1647000000000001</v>
      </c>
      <c r="P116">
        <v>169.9</v>
      </c>
      <c r="Q116">
        <v>136.1146</v>
      </c>
      <c r="R116">
        <v>0.93940000000000001</v>
      </c>
      <c r="S116">
        <v>137.1</v>
      </c>
      <c r="T116">
        <v>53.108199999999997</v>
      </c>
      <c r="W116">
        <v>0</v>
      </c>
      <c r="X116">
        <v>0</v>
      </c>
      <c r="Y116">
        <v>11.9</v>
      </c>
      <c r="Z116">
        <v>878</v>
      </c>
      <c r="AA116">
        <v>868</v>
      </c>
      <c r="AB116">
        <v>884</v>
      </c>
      <c r="AC116">
        <v>88</v>
      </c>
      <c r="AD116">
        <v>23.96</v>
      </c>
      <c r="AE116">
        <v>0.55000000000000004</v>
      </c>
      <c r="AF116">
        <v>981</v>
      </c>
      <c r="AG116">
        <v>0</v>
      </c>
      <c r="AH116">
        <v>33</v>
      </c>
      <c r="AI116">
        <v>36</v>
      </c>
      <c r="AJ116">
        <v>189</v>
      </c>
      <c r="AK116">
        <v>168.8</v>
      </c>
      <c r="AL116">
        <v>4.5</v>
      </c>
      <c r="AM116">
        <v>174</v>
      </c>
      <c r="AN116" t="s">
        <v>155</v>
      </c>
      <c r="AO116">
        <v>2</v>
      </c>
      <c r="AP116" s="28">
        <v>0.82767361111111104</v>
      </c>
      <c r="AQ116">
        <v>47.163645000000002</v>
      </c>
      <c r="AR116">
        <v>-88.490791999999999</v>
      </c>
      <c r="AS116">
        <v>317.39999999999998</v>
      </c>
      <c r="AT116">
        <v>35.799999999999997</v>
      </c>
      <c r="AU116">
        <v>12</v>
      </c>
      <c r="AV116">
        <v>10</v>
      </c>
      <c r="AW116" t="s">
        <v>207</v>
      </c>
      <c r="AX116">
        <v>1.6</v>
      </c>
      <c r="AY116">
        <v>1.3</v>
      </c>
      <c r="AZ116">
        <v>2.1</v>
      </c>
      <c r="BA116">
        <v>14.686999999999999</v>
      </c>
      <c r="BB116">
        <v>15.32</v>
      </c>
      <c r="BC116">
        <v>1.04</v>
      </c>
      <c r="BD116">
        <v>13.816000000000001</v>
      </c>
      <c r="BE116">
        <v>3043.8090000000002</v>
      </c>
      <c r="BF116">
        <v>72.113</v>
      </c>
      <c r="BG116">
        <v>4.4059999999999997</v>
      </c>
      <c r="BH116">
        <v>0.03</v>
      </c>
      <c r="BI116">
        <v>4.4370000000000003</v>
      </c>
      <c r="BJ116">
        <v>3.5539999999999998</v>
      </c>
      <c r="BK116">
        <v>2.5000000000000001E-2</v>
      </c>
      <c r="BL116">
        <v>3.5779999999999998</v>
      </c>
      <c r="BM116">
        <v>0.42049999999999998</v>
      </c>
      <c r="BQ116">
        <v>0</v>
      </c>
      <c r="BR116">
        <v>0.18770000000000001</v>
      </c>
      <c r="BS116">
        <v>-5</v>
      </c>
      <c r="BT116">
        <v>6.0000000000000001E-3</v>
      </c>
      <c r="BU116">
        <v>4.586919</v>
      </c>
      <c r="BW116" s="4">
        <f t="shared" si="11"/>
        <v>1.2118639998</v>
      </c>
      <c r="BX116" t="e">
        <v>#NAME?</v>
      </c>
      <c r="BY116" s="4">
        <f t="shared" si="12"/>
        <v>10335.85045910888</v>
      </c>
      <c r="BZ116" s="4">
        <f t="shared" si="13"/>
        <v>244.87383543373409</v>
      </c>
      <c r="CA116" s="4">
        <f t="shared" si="14"/>
        <v>12.068304066277799</v>
      </c>
      <c r="CB116" s="4">
        <f t="shared" si="15"/>
        <v>1.4278902250618499</v>
      </c>
    </row>
    <row r="117" spans="1:80" customFormat="1" x14ac:dyDescent="0.25">
      <c r="A117" s="26">
        <v>43530</v>
      </c>
      <c r="B117" s="27">
        <v>0.61919939814814817</v>
      </c>
      <c r="C117">
        <v>14.013</v>
      </c>
      <c r="D117">
        <v>0.46539999999999998</v>
      </c>
      <c r="E117">
        <v>4654.0971040000004</v>
      </c>
      <c r="F117">
        <v>202.8</v>
      </c>
      <c r="G117">
        <v>1.3</v>
      </c>
      <c r="H117">
        <v>47.5</v>
      </c>
      <c r="J117">
        <v>0.2</v>
      </c>
      <c r="K117">
        <v>0.87819999999999998</v>
      </c>
      <c r="L117">
        <v>12.3058</v>
      </c>
      <c r="M117">
        <v>0.40870000000000001</v>
      </c>
      <c r="N117">
        <v>178.0521</v>
      </c>
      <c r="O117">
        <v>1.1415999999999999</v>
      </c>
      <c r="P117">
        <v>179.2</v>
      </c>
      <c r="Q117">
        <v>143.6045</v>
      </c>
      <c r="R117">
        <v>0.92079999999999995</v>
      </c>
      <c r="S117">
        <v>144.5</v>
      </c>
      <c r="T117">
        <v>47.517299999999999</v>
      </c>
      <c r="W117">
        <v>0</v>
      </c>
      <c r="X117">
        <v>0.17960000000000001</v>
      </c>
      <c r="Y117">
        <v>11.9</v>
      </c>
      <c r="Z117">
        <v>867</v>
      </c>
      <c r="AA117">
        <v>856</v>
      </c>
      <c r="AB117">
        <v>873</v>
      </c>
      <c r="AC117">
        <v>88</v>
      </c>
      <c r="AD117">
        <v>23.96</v>
      </c>
      <c r="AE117">
        <v>0.55000000000000004</v>
      </c>
      <c r="AF117">
        <v>981</v>
      </c>
      <c r="AG117">
        <v>0</v>
      </c>
      <c r="AH117">
        <v>33</v>
      </c>
      <c r="AI117">
        <v>36</v>
      </c>
      <c r="AJ117">
        <v>189</v>
      </c>
      <c r="AK117">
        <v>168.2</v>
      </c>
      <c r="AL117">
        <v>4.5</v>
      </c>
      <c r="AM117">
        <v>174</v>
      </c>
      <c r="AN117" t="s">
        <v>155</v>
      </c>
      <c r="AO117">
        <v>2</v>
      </c>
      <c r="AP117" s="28">
        <v>0.82768518518518519</v>
      </c>
      <c r="AQ117">
        <v>47.163612999999998</v>
      </c>
      <c r="AR117">
        <v>-88.490902000000006</v>
      </c>
      <c r="AS117">
        <v>317.39999999999998</v>
      </c>
      <c r="AT117">
        <v>35.799999999999997</v>
      </c>
      <c r="AU117">
        <v>12</v>
      </c>
      <c r="AV117">
        <v>10</v>
      </c>
      <c r="AW117" t="s">
        <v>207</v>
      </c>
      <c r="AX117">
        <v>1.6</v>
      </c>
      <c r="AY117">
        <v>1.3</v>
      </c>
      <c r="AZ117">
        <v>2.1</v>
      </c>
      <c r="BA117">
        <v>14.686999999999999</v>
      </c>
      <c r="BB117">
        <v>15.26</v>
      </c>
      <c r="BC117">
        <v>1.04</v>
      </c>
      <c r="BD117">
        <v>13.872999999999999</v>
      </c>
      <c r="BE117">
        <v>3055.7289999999998</v>
      </c>
      <c r="BF117">
        <v>64.594999999999999</v>
      </c>
      <c r="BG117">
        <v>4.63</v>
      </c>
      <c r="BH117">
        <v>0.03</v>
      </c>
      <c r="BI117">
        <v>4.66</v>
      </c>
      <c r="BJ117">
        <v>3.734</v>
      </c>
      <c r="BK117">
        <v>2.4E-2</v>
      </c>
      <c r="BL117">
        <v>3.758</v>
      </c>
      <c r="BM117">
        <v>0.37469999999999998</v>
      </c>
      <c r="BQ117">
        <v>32.43</v>
      </c>
      <c r="BR117">
        <v>0.111304</v>
      </c>
      <c r="BS117">
        <v>-5</v>
      </c>
      <c r="BT117">
        <v>6.0000000000000001E-3</v>
      </c>
      <c r="BU117">
        <v>2.7199909999999998</v>
      </c>
      <c r="BW117" s="4">
        <f t="shared" si="11"/>
        <v>0.71862162219999992</v>
      </c>
      <c r="BX117" t="e">
        <v>#NAME?</v>
      </c>
      <c r="BY117" s="4">
        <f t="shared" si="12"/>
        <v>6153.0444466583913</v>
      </c>
      <c r="BZ117" s="4">
        <f t="shared" si="13"/>
        <v>130.06909514289347</v>
      </c>
      <c r="CA117" s="4">
        <f t="shared" si="14"/>
        <v>7.5188172654781988</v>
      </c>
      <c r="CB117" s="4">
        <f t="shared" si="15"/>
        <v>0.75449941868630988</v>
      </c>
    </row>
    <row r="118" spans="1:80" customFormat="1" x14ac:dyDescent="0.25">
      <c r="A118" s="26">
        <v>43530</v>
      </c>
      <c r="B118" s="27">
        <v>0.61921097222222221</v>
      </c>
      <c r="C118">
        <v>14.212</v>
      </c>
      <c r="D118">
        <v>0.19539999999999999</v>
      </c>
      <c r="E118">
        <v>1953.9267460000001</v>
      </c>
      <c r="F118">
        <v>201.1</v>
      </c>
      <c r="G118">
        <v>1.3</v>
      </c>
      <c r="H118">
        <v>50.2</v>
      </c>
      <c r="J118">
        <v>0.36</v>
      </c>
      <c r="K118">
        <v>0.879</v>
      </c>
      <c r="L118">
        <v>12.4923</v>
      </c>
      <c r="M118">
        <v>0.17169999999999999</v>
      </c>
      <c r="N118">
        <v>176.73750000000001</v>
      </c>
      <c r="O118">
        <v>1.1427</v>
      </c>
      <c r="P118">
        <v>177.9</v>
      </c>
      <c r="Q118">
        <v>142.54429999999999</v>
      </c>
      <c r="R118">
        <v>0.92159999999999997</v>
      </c>
      <c r="S118">
        <v>143.5</v>
      </c>
      <c r="T118">
        <v>50.2087</v>
      </c>
      <c r="W118">
        <v>0</v>
      </c>
      <c r="X118">
        <v>0.31380000000000002</v>
      </c>
      <c r="Y118">
        <v>12</v>
      </c>
      <c r="Z118">
        <v>868</v>
      </c>
      <c r="AA118">
        <v>857</v>
      </c>
      <c r="AB118">
        <v>874</v>
      </c>
      <c r="AC118">
        <v>88</v>
      </c>
      <c r="AD118">
        <v>23.96</v>
      </c>
      <c r="AE118">
        <v>0.55000000000000004</v>
      </c>
      <c r="AF118">
        <v>981</v>
      </c>
      <c r="AG118">
        <v>0</v>
      </c>
      <c r="AH118">
        <v>33</v>
      </c>
      <c r="AI118">
        <v>36</v>
      </c>
      <c r="AJ118">
        <v>189</v>
      </c>
      <c r="AK118">
        <v>168</v>
      </c>
      <c r="AL118">
        <v>4.5</v>
      </c>
      <c r="AM118">
        <v>174</v>
      </c>
      <c r="AN118" t="s">
        <v>155</v>
      </c>
      <c r="AO118">
        <v>2</v>
      </c>
      <c r="AP118" s="28">
        <v>0.82768518518518519</v>
      </c>
      <c r="AQ118">
        <v>47.163595999999998</v>
      </c>
      <c r="AR118">
        <v>-88.491085999999996</v>
      </c>
      <c r="AS118">
        <v>317.39999999999998</v>
      </c>
      <c r="AT118">
        <v>35.799999999999997</v>
      </c>
      <c r="AU118">
        <v>12</v>
      </c>
      <c r="AV118">
        <v>10</v>
      </c>
      <c r="AW118" t="s">
        <v>207</v>
      </c>
      <c r="AX118">
        <v>1.6</v>
      </c>
      <c r="AY118">
        <v>1.1707000000000001</v>
      </c>
      <c r="AZ118">
        <v>2.0137999999999998</v>
      </c>
      <c r="BA118">
        <v>14.686999999999999</v>
      </c>
      <c r="BB118">
        <v>15.36</v>
      </c>
      <c r="BC118">
        <v>1.05</v>
      </c>
      <c r="BD118">
        <v>13.769</v>
      </c>
      <c r="BE118">
        <v>3114.38</v>
      </c>
      <c r="BF118">
        <v>27.251999999999999</v>
      </c>
      <c r="BG118">
        <v>4.6139999999999999</v>
      </c>
      <c r="BH118">
        <v>0.03</v>
      </c>
      <c r="BI118">
        <v>4.6440000000000001</v>
      </c>
      <c r="BJ118">
        <v>3.7210000000000001</v>
      </c>
      <c r="BK118">
        <v>2.4E-2</v>
      </c>
      <c r="BL118">
        <v>3.746</v>
      </c>
      <c r="BM118">
        <v>0.39750000000000002</v>
      </c>
      <c r="BQ118">
        <v>56.88</v>
      </c>
      <c r="BR118">
        <v>0.13705500000000001</v>
      </c>
      <c r="BS118">
        <v>-5</v>
      </c>
      <c r="BT118">
        <v>6.0000000000000001E-3</v>
      </c>
      <c r="BU118">
        <v>3.3492799999999998</v>
      </c>
      <c r="BW118" s="4">
        <f t="shared" si="11"/>
        <v>0.8848797759999999</v>
      </c>
      <c r="BX118" t="e">
        <v>#NAME?</v>
      </c>
      <c r="BY118" s="4">
        <f t="shared" si="12"/>
        <v>7722.0179575299198</v>
      </c>
      <c r="BZ118" s="4">
        <f t="shared" si="13"/>
        <v>67.570570507967986</v>
      </c>
      <c r="CA118" s="4">
        <f t="shared" si="14"/>
        <v>9.2261152524639982</v>
      </c>
      <c r="CB118" s="4">
        <f t="shared" si="15"/>
        <v>0.98559011363999993</v>
      </c>
    </row>
    <row r="119" spans="1:80" customFormat="1" x14ac:dyDescent="0.25">
      <c r="A119" s="26">
        <v>43530</v>
      </c>
      <c r="B119" s="27">
        <v>0.61922254629629625</v>
      </c>
      <c r="C119">
        <v>14.263999999999999</v>
      </c>
      <c r="D119">
        <v>0.151</v>
      </c>
      <c r="E119">
        <v>1509.5883779999999</v>
      </c>
      <c r="F119">
        <v>221.3</v>
      </c>
      <c r="G119">
        <v>1.3</v>
      </c>
      <c r="H119">
        <v>49.1</v>
      </c>
      <c r="J119">
        <v>0.4</v>
      </c>
      <c r="K119">
        <v>0.87890000000000001</v>
      </c>
      <c r="L119">
        <v>12.5373</v>
      </c>
      <c r="M119">
        <v>0.13270000000000001</v>
      </c>
      <c r="N119">
        <v>194.47139999999999</v>
      </c>
      <c r="O119">
        <v>1.1426000000000001</v>
      </c>
      <c r="P119">
        <v>195.6</v>
      </c>
      <c r="Q119">
        <v>156.84719999999999</v>
      </c>
      <c r="R119">
        <v>0.92159999999999997</v>
      </c>
      <c r="S119">
        <v>157.80000000000001</v>
      </c>
      <c r="T119">
        <v>49.1</v>
      </c>
      <c r="W119">
        <v>0</v>
      </c>
      <c r="X119">
        <v>0.35160000000000002</v>
      </c>
      <c r="Y119">
        <v>11.9</v>
      </c>
      <c r="Z119">
        <v>880</v>
      </c>
      <c r="AA119">
        <v>868</v>
      </c>
      <c r="AB119">
        <v>884</v>
      </c>
      <c r="AC119">
        <v>88</v>
      </c>
      <c r="AD119">
        <v>23.96</v>
      </c>
      <c r="AE119">
        <v>0.55000000000000004</v>
      </c>
      <c r="AF119">
        <v>981</v>
      </c>
      <c r="AG119">
        <v>0</v>
      </c>
      <c r="AH119">
        <v>33</v>
      </c>
      <c r="AI119">
        <v>36</v>
      </c>
      <c r="AJ119">
        <v>189</v>
      </c>
      <c r="AK119">
        <v>168</v>
      </c>
      <c r="AL119">
        <v>4.4000000000000004</v>
      </c>
      <c r="AM119">
        <v>174</v>
      </c>
      <c r="AN119" t="s">
        <v>155</v>
      </c>
      <c r="AO119">
        <v>2</v>
      </c>
      <c r="AP119" s="28">
        <v>0.82770833333333327</v>
      </c>
      <c r="AQ119">
        <v>47.163559999999997</v>
      </c>
      <c r="AR119">
        <v>-88.491395999999995</v>
      </c>
      <c r="AS119">
        <v>317.39999999999998</v>
      </c>
      <c r="AT119">
        <v>34.6</v>
      </c>
      <c r="AU119">
        <v>12</v>
      </c>
      <c r="AV119">
        <v>10</v>
      </c>
      <c r="AW119" t="s">
        <v>207</v>
      </c>
      <c r="AX119">
        <v>1.5138</v>
      </c>
      <c r="AY119">
        <v>1.1724000000000001</v>
      </c>
      <c r="AZ119">
        <v>2.0293000000000001</v>
      </c>
      <c r="BA119">
        <v>14.686999999999999</v>
      </c>
      <c r="BB119">
        <v>15.36</v>
      </c>
      <c r="BC119">
        <v>1.05</v>
      </c>
      <c r="BD119">
        <v>13.773999999999999</v>
      </c>
      <c r="BE119">
        <v>3124.16</v>
      </c>
      <c r="BF119">
        <v>21.044</v>
      </c>
      <c r="BG119">
        <v>5.0750000000000002</v>
      </c>
      <c r="BH119">
        <v>0.03</v>
      </c>
      <c r="BI119">
        <v>5.1050000000000004</v>
      </c>
      <c r="BJ119">
        <v>4.093</v>
      </c>
      <c r="BK119">
        <v>2.4E-2</v>
      </c>
      <c r="BL119">
        <v>4.117</v>
      </c>
      <c r="BM119">
        <v>0.38850000000000001</v>
      </c>
      <c r="BQ119">
        <v>63.701000000000001</v>
      </c>
      <c r="BR119">
        <v>0.26789800000000003</v>
      </c>
      <c r="BS119">
        <v>-5</v>
      </c>
      <c r="BT119">
        <v>6.8430000000000001E-3</v>
      </c>
      <c r="BU119">
        <v>6.546754</v>
      </c>
      <c r="BW119" s="4">
        <f t="shared" si="11"/>
        <v>1.7296524067999999</v>
      </c>
      <c r="BX119" t="e">
        <v>#NAME?</v>
      </c>
      <c r="BY119" s="4">
        <f t="shared" si="12"/>
        <v>15141.435094806591</v>
      </c>
      <c r="BZ119" s="4">
        <f t="shared" si="13"/>
        <v>101.9910504375928</v>
      </c>
      <c r="CA119" s="4">
        <f t="shared" si="14"/>
        <v>19.836978209516598</v>
      </c>
      <c r="CB119" s="4">
        <f t="shared" si="15"/>
        <v>1.8828893316387001</v>
      </c>
    </row>
    <row r="120" spans="1:80" customFormat="1" x14ac:dyDescent="0.25">
      <c r="A120" s="26">
        <v>43530</v>
      </c>
      <c r="B120" s="27">
        <v>0.6192341203703704</v>
      </c>
      <c r="C120">
        <v>14.077999999999999</v>
      </c>
      <c r="D120">
        <v>0.1052</v>
      </c>
      <c r="E120">
        <v>1052.206897</v>
      </c>
      <c r="F120">
        <v>240.9</v>
      </c>
      <c r="G120">
        <v>1.3</v>
      </c>
      <c r="H120">
        <v>48.2</v>
      </c>
      <c r="J120">
        <v>0.4</v>
      </c>
      <c r="K120">
        <v>0.88070000000000004</v>
      </c>
      <c r="L120">
        <v>12.3992</v>
      </c>
      <c r="M120">
        <v>9.2700000000000005E-2</v>
      </c>
      <c r="N120">
        <v>212.1283</v>
      </c>
      <c r="O120">
        <v>1.1449</v>
      </c>
      <c r="P120">
        <v>213.3</v>
      </c>
      <c r="Q120">
        <v>171.08799999999999</v>
      </c>
      <c r="R120">
        <v>0.9234</v>
      </c>
      <c r="S120">
        <v>172</v>
      </c>
      <c r="T120">
        <v>48.244999999999997</v>
      </c>
      <c r="W120">
        <v>0</v>
      </c>
      <c r="X120">
        <v>0.3523</v>
      </c>
      <c r="Y120">
        <v>11.9</v>
      </c>
      <c r="Z120">
        <v>889</v>
      </c>
      <c r="AA120">
        <v>878</v>
      </c>
      <c r="AB120">
        <v>892</v>
      </c>
      <c r="AC120">
        <v>88</v>
      </c>
      <c r="AD120">
        <v>23.96</v>
      </c>
      <c r="AE120">
        <v>0.55000000000000004</v>
      </c>
      <c r="AF120">
        <v>981</v>
      </c>
      <c r="AG120">
        <v>0</v>
      </c>
      <c r="AH120">
        <v>33</v>
      </c>
      <c r="AI120">
        <v>36</v>
      </c>
      <c r="AJ120">
        <v>189</v>
      </c>
      <c r="AK120">
        <v>168</v>
      </c>
      <c r="AL120">
        <v>4.4000000000000004</v>
      </c>
      <c r="AM120">
        <v>174</v>
      </c>
      <c r="AN120" t="s">
        <v>155</v>
      </c>
      <c r="AO120">
        <v>2</v>
      </c>
      <c r="AP120" s="28">
        <v>0.82771990740740742</v>
      </c>
      <c r="AQ120">
        <v>47.163516999999999</v>
      </c>
      <c r="AR120">
        <v>-88.491533000000004</v>
      </c>
      <c r="AS120">
        <v>317.39999999999998</v>
      </c>
      <c r="AT120">
        <v>31.5</v>
      </c>
      <c r="AU120">
        <v>12</v>
      </c>
      <c r="AV120">
        <v>10</v>
      </c>
      <c r="AW120" t="s">
        <v>207</v>
      </c>
      <c r="AX120">
        <v>1.4</v>
      </c>
      <c r="AY120">
        <v>1.4862</v>
      </c>
      <c r="AZ120">
        <v>2.2862</v>
      </c>
      <c r="BA120">
        <v>14.686999999999999</v>
      </c>
      <c r="BB120">
        <v>15.6</v>
      </c>
      <c r="BC120">
        <v>1.06</v>
      </c>
      <c r="BD120">
        <v>13.544</v>
      </c>
      <c r="BE120">
        <v>3133.9479999999999</v>
      </c>
      <c r="BF120">
        <v>14.907999999999999</v>
      </c>
      <c r="BG120">
        <v>5.6150000000000002</v>
      </c>
      <c r="BH120">
        <v>0.03</v>
      </c>
      <c r="BI120">
        <v>5.6449999999999996</v>
      </c>
      <c r="BJ120">
        <v>4.5289999999999999</v>
      </c>
      <c r="BK120">
        <v>2.4E-2</v>
      </c>
      <c r="BL120">
        <v>4.5529999999999999</v>
      </c>
      <c r="BM120">
        <v>0.38719999999999999</v>
      </c>
      <c r="BQ120">
        <v>64.742999999999995</v>
      </c>
      <c r="BR120">
        <v>0.28172700000000001</v>
      </c>
      <c r="BS120">
        <v>-5</v>
      </c>
      <c r="BT120">
        <v>7.0000000000000001E-3</v>
      </c>
      <c r="BU120">
        <v>6.884703</v>
      </c>
      <c r="BW120" s="4">
        <f t="shared" si="11"/>
        <v>1.8189385326</v>
      </c>
      <c r="BX120" t="e">
        <v>#NAME?</v>
      </c>
      <c r="BY120" s="4">
        <f t="shared" si="12"/>
        <v>15972.93577646779</v>
      </c>
      <c r="BZ120" s="4">
        <f t="shared" si="13"/>
        <v>75.982283865457191</v>
      </c>
      <c r="CA120" s="4">
        <f t="shared" si="14"/>
        <v>23.083160962346099</v>
      </c>
      <c r="CB120" s="4">
        <f t="shared" si="15"/>
        <v>1.9734599082844797</v>
      </c>
    </row>
    <row r="121" spans="1:80" customFormat="1" x14ac:dyDescent="0.25">
      <c r="A121" s="26">
        <v>43530</v>
      </c>
      <c r="B121" s="27">
        <v>0.61924569444444444</v>
      </c>
      <c r="C121">
        <v>14.247</v>
      </c>
      <c r="D121">
        <v>0.14369999999999999</v>
      </c>
      <c r="E121">
        <v>1437.1980679999999</v>
      </c>
      <c r="F121">
        <v>247.3</v>
      </c>
      <c r="G121">
        <v>1.3</v>
      </c>
      <c r="H121">
        <v>51.1</v>
      </c>
      <c r="J121">
        <v>0.4</v>
      </c>
      <c r="K121">
        <v>0.87919999999999998</v>
      </c>
      <c r="L121">
        <v>12.524900000000001</v>
      </c>
      <c r="M121">
        <v>0.12640000000000001</v>
      </c>
      <c r="N121">
        <v>217.4462</v>
      </c>
      <c r="O121">
        <v>1.1429</v>
      </c>
      <c r="P121">
        <v>218.6</v>
      </c>
      <c r="Q121">
        <v>175.37710000000001</v>
      </c>
      <c r="R121">
        <v>0.92179999999999995</v>
      </c>
      <c r="S121">
        <v>176.3</v>
      </c>
      <c r="T121">
        <v>51.1</v>
      </c>
      <c r="W121">
        <v>0</v>
      </c>
      <c r="X121">
        <v>0.35170000000000001</v>
      </c>
      <c r="Y121">
        <v>12</v>
      </c>
      <c r="Z121">
        <v>884</v>
      </c>
      <c r="AA121">
        <v>874</v>
      </c>
      <c r="AB121">
        <v>889</v>
      </c>
      <c r="AC121">
        <v>88</v>
      </c>
      <c r="AD121">
        <v>23.96</v>
      </c>
      <c r="AE121">
        <v>0.55000000000000004</v>
      </c>
      <c r="AF121">
        <v>981</v>
      </c>
      <c r="AG121">
        <v>0</v>
      </c>
      <c r="AH121">
        <v>33</v>
      </c>
      <c r="AI121">
        <v>36</v>
      </c>
      <c r="AJ121">
        <v>189</v>
      </c>
      <c r="AK121">
        <v>168</v>
      </c>
      <c r="AL121">
        <v>4.5</v>
      </c>
      <c r="AM121">
        <v>174</v>
      </c>
      <c r="AN121" t="s">
        <v>155</v>
      </c>
      <c r="AO121">
        <v>2</v>
      </c>
      <c r="AP121" s="28">
        <v>0.82773148148148146</v>
      </c>
      <c r="AQ121">
        <v>47.163442000000003</v>
      </c>
      <c r="AR121">
        <v>-88.491648999999995</v>
      </c>
      <c r="AS121">
        <v>317.2</v>
      </c>
      <c r="AT121">
        <v>29.5</v>
      </c>
      <c r="AU121">
        <v>12</v>
      </c>
      <c r="AV121">
        <v>10</v>
      </c>
      <c r="AW121" t="s">
        <v>207</v>
      </c>
      <c r="AX121">
        <v>1.4431</v>
      </c>
      <c r="AY121">
        <v>1.3413999999999999</v>
      </c>
      <c r="AZ121">
        <v>2.2707000000000002</v>
      </c>
      <c r="BA121">
        <v>14.686999999999999</v>
      </c>
      <c r="BB121">
        <v>15.39</v>
      </c>
      <c r="BC121">
        <v>1.05</v>
      </c>
      <c r="BD121">
        <v>13.746</v>
      </c>
      <c r="BE121">
        <v>3125.654</v>
      </c>
      <c r="BF121">
        <v>20.068999999999999</v>
      </c>
      <c r="BG121">
        <v>5.6829999999999998</v>
      </c>
      <c r="BH121">
        <v>0.03</v>
      </c>
      <c r="BI121">
        <v>5.7130000000000001</v>
      </c>
      <c r="BJ121">
        <v>4.5830000000000002</v>
      </c>
      <c r="BK121">
        <v>2.4E-2</v>
      </c>
      <c r="BL121">
        <v>4.6070000000000002</v>
      </c>
      <c r="BM121">
        <v>0.40489999999999998</v>
      </c>
      <c r="BQ121">
        <v>63.81</v>
      </c>
      <c r="BR121">
        <v>0.27409899999999998</v>
      </c>
      <c r="BS121">
        <v>-5</v>
      </c>
      <c r="BT121">
        <v>6.1570000000000001E-3</v>
      </c>
      <c r="BU121">
        <v>6.6982949999999999</v>
      </c>
      <c r="BW121" s="4">
        <f t="shared" si="11"/>
        <v>1.7696895389999998</v>
      </c>
      <c r="BX121" t="e">
        <v>#NAME?</v>
      </c>
      <c r="BY121" s="4">
        <f t="shared" si="12"/>
        <v>15499.329860116177</v>
      </c>
      <c r="BZ121" s="4">
        <f t="shared" si="13"/>
        <v>99.517109367406491</v>
      </c>
      <c r="CA121" s="4">
        <f t="shared" si="14"/>
        <v>22.725941114695502</v>
      </c>
      <c r="CB121" s="4">
        <f t="shared" si="15"/>
        <v>2.0077969795636497</v>
      </c>
    </row>
    <row r="122" spans="1:80" customFormat="1" x14ac:dyDescent="0.25">
      <c r="A122" s="26">
        <v>43530</v>
      </c>
      <c r="B122" s="27">
        <v>0.61925726851851859</v>
      </c>
      <c r="C122">
        <v>13.67</v>
      </c>
      <c r="D122">
        <v>0.84919999999999995</v>
      </c>
      <c r="E122">
        <v>8491.7804670000005</v>
      </c>
      <c r="F122">
        <v>273</v>
      </c>
      <c r="G122">
        <v>1.1000000000000001</v>
      </c>
      <c r="H122">
        <v>47.1</v>
      </c>
      <c r="J122">
        <v>0.4</v>
      </c>
      <c r="K122">
        <v>0.87749999999999995</v>
      </c>
      <c r="L122">
        <v>11.9953</v>
      </c>
      <c r="M122">
        <v>0.74509999999999998</v>
      </c>
      <c r="N122">
        <v>239.56489999999999</v>
      </c>
      <c r="O122">
        <v>0.98829999999999996</v>
      </c>
      <c r="P122">
        <v>240.6</v>
      </c>
      <c r="Q122">
        <v>193.2165</v>
      </c>
      <c r="R122">
        <v>0.79710000000000003</v>
      </c>
      <c r="S122">
        <v>194</v>
      </c>
      <c r="T122">
        <v>47.1</v>
      </c>
      <c r="W122">
        <v>0</v>
      </c>
      <c r="X122">
        <v>0.35099999999999998</v>
      </c>
      <c r="Y122">
        <v>11.9</v>
      </c>
      <c r="Z122">
        <v>886</v>
      </c>
      <c r="AA122">
        <v>875</v>
      </c>
      <c r="AB122">
        <v>890</v>
      </c>
      <c r="AC122">
        <v>88</v>
      </c>
      <c r="AD122">
        <v>23.96</v>
      </c>
      <c r="AE122">
        <v>0.55000000000000004</v>
      </c>
      <c r="AF122">
        <v>981</v>
      </c>
      <c r="AG122">
        <v>0</v>
      </c>
      <c r="AH122">
        <v>33</v>
      </c>
      <c r="AI122">
        <v>36</v>
      </c>
      <c r="AJ122">
        <v>189</v>
      </c>
      <c r="AK122">
        <v>168</v>
      </c>
      <c r="AL122">
        <v>4.5</v>
      </c>
      <c r="AM122">
        <v>174.4</v>
      </c>
      <c r="AN122" t="s">
        <v>155</v>
      </c>
      <c r="AO122">
        <v>2</v>
      </c>
      <c r="AP122" s="28">
        <v>0.82774305555555561</v>
      </c>
      <c r="AQ122">
        <v>47.163342999999998</v>
      </c>
      <c r="AR122">
        <v>-88.491767999999993</v>
      </c>
      <c r="AS122">
        <v>316.89999999999998</v>
      </c>
      <c r="AT122">
        <v>30</v>
      </c>
      <c r="AU122">
        <v>12</v>
      </c>
      <c r="AV122">
        <v>10</v>
      </c>
      <c r="AW122" t="s">
        <v>207</v>
      </c>
      <c r="AX122">
        <v>1.5</v>
      </c>
      <c r="AY122">
        <v>1.2155</v>
      </c>
      <c r="AZ122">
        <v>2.2724000000000002</v>
      </c>
      <c r="BA122">
        <v>14.686999999999999</v>
      </c>
      <c r="BB122">
        <v>15.17</v>
      </c>
      <c r="BC122">
        <v>1.03</v>
      </c>
      <c r="BD122">
        <v>13.965</v>
      </c>
      <c r="BE122">
        <v>2972.5459999999998</v>
      </c>
      <c r="BF122">
        <v>117.523</v>
      </c>
      <c r="BG122">
        <v>6.2169999999999996</v>
      </c>
      <c r="BH122">
        <v>2.5999999999999999E-2</v>
      </c>
      <c r="BI122">
        <v>6.2430000000000003</v>
      </c>
      <c r="BJ122">
        <v>5.0140000000000002</v>
      </c>
      <c r="BK122">
        <v>2.1000000000000001E-2</v>
      </c>
      <c r="BL122">
        <v>5.0350000000000001</v>
      </c>
      <c r="BM122">
        <v>0.37059999999999998</v>
      </c>
      <c r="BQ122">
        <v>63.241999999999997</v>
      </c>
      <c r="BR122">
        <v>0.26794200000000001</v>
      </c>
      <c r="BS122">
        <v>-5</v>
      </c>
      <c r="BT122">
        <v>6.8430000000000001E-3</v>
      </c>
      <c r="BU122">
        <v>6.5478329999999998</v>
      </c>
      <c r="BW122" s="4">
        <f t="shared" si="11"/>
        <v>1.7299374785999999</v>
      </c>
      <c r="BX122" t="e">
        <v>#NAME?</v>
      </c>
      <c r="BY122" s="4">
        <f t="shared" si="12"/>
        <v>14409.002867123163</v>
      </c>
      <c r="BZ122" s="4">
        <f t="shared" si="13"/>
        <v>569.67637976095762</v>
      </c>
      <c r="CA122" s="4">
        <f t="shared" si="14"/>
        <v>24.304666900278598</v>
      </c>
      <c r="CB122" s="4">
        <f t="shared" si="15"/>
        <v>1.7964319013249399</v>
      </c>
    </row>
    <row r="123" spans="1:80" customFormat="1" x14ac:dyDescent="0.25">
      <c r="A123" s="26">
        <v>43530</v>
      </c>
      <c r="B123" s="27">
        <v>0.61926884259259263</v>
      </c>
      <c r="C123">
        <v>13.036</v>
      </c>
      <c r="D123">
        <v>3.4836</v>
      </c>
      <c r="E123">
        <v>34835.835411</v>
      </c>
      <c r="F123">
        <v>284.7</v>
      </c>
      <c r="G123">
        <v>1</v>
      </c>
      <c r="H123">
        <v>53.7</v>
      </c>
      <c r="J123">
        <v>0.5</v>
      </c>
      <c r="K123">
        <v>0.85929999999999995</v>
      </c>
      <c r="L123">
        <v>11.202199999999999</v>
      </c>
      <c r="M123">
        <v>2.9935</v>
      </c>
      <c r="N123">
        <v>244.6352</v>
      </c>
      <c r="O123">
        <v>0.85929999999999995</v>
      </c>
      <c r="P123">
        <v>245.5</v>
      </c>
      <c r="Q123">
        <v>197.30590000000001</v>
      </c>
      <c r="R123">
        <v>0.69310000000000005</v>
      </c>
      <c r="S123">
        <v>198</v>
      </c>
      <c r="T123">
        <v>53.676600000000001</v>
      </c>
      <c r="W123">
        <v>0</v>
      </c>
      <c r="X123">
        <v>0.42970000000000003</v>
      </c>
      <c r="Y123">
        <v>12</v>
      </c>
      <c r="Z123">
        <v>890</v>
      </c>
      <c r="AA123">
        <v>879</v>
      </c>
      <c r="AB123">
        <v>895</v>
      </c>
      <c r="AC123">
        <v>88</v>
      </c>
      <c r="AD123">
        <v>23.96</v>
      </c>
      <c r="AE123">
        <v>0.55000000000000004</v>
      </c>
      <c r="AF123">
        <v>981</v>
      </c>
      <c r="AG123">
        <v>0</v>
      </c>
      <c r="AH123">
        <v>33</v>
      </c>
      <c r="AI123">
        <v>36</v>
      </c>
      <c r="AJ123">
        <v>189</v>
      </c>
      <c r="AK123">
        <v>168</v>
      </c>
      <c r="AL123">
        <v>4.5</v>
      </c>
      <c r="AM123">
        <v>174.8</v>
      </c>
      <c r="AN123" t="s">
        <v>155</v>
      </c>
      <c r="AO123">
        <v>2</v>
      </c>
      <c r="AP123" s="28">
        <v>0.82775462962962953</v>
      </c>
      <c r="AQ123">
        <v>47.163226999999999</v>
      </c>
      <c r="AR123">
        <v>-88.491862999999995</v>
      </c>
      <c r="AS123">
        <v>316.60000000000002</v>
      </c>
      <c r="AT123">
        <v>30.9</v>
      </c>
      <c r="AU123">
        <v>12</v>
      </c>
      <c r="AV123">
        <v>10</v>
      </c>
      <c r="AW123" t="s">
        <v>207</v>
      </c>
      <c r="AX123">
        <v>1.5430999999999999</v>
      </c>
      <c r="AY123">
        <v>1.5430999999999999</v>
      </c>
      <c r="AZ123">
        <v>2.5430999999999999</v>
      </c>
      <c r="BA123">
        <v>14.686999999999999</v>
      </c>
      <c r="BB123">
        <v>13.12</v>
      </c>
      <c r="BC123">
        <v>0.89</v>
      </c>
      <c r="BD123">
        <v>16.370999999999999</v>
      </c>
      <c r="BE123">
        <v>2490.527</v>
      </c>
      <c r="BF123">
        <v>423.59</v>
      </c>
      <c r="BG123">
        <v>5.6959999999999997</v>
      </c>
      <c r="BH123">
        <v>0.02</v>
      </c>
      <c r="BI123">
        <v>5.7160000000000002</v>
      </c>
      <c r="BJ123">
        <v>4.5940000000000003</v>
      </c>
      <c r="BK123">
        <v>1.6E-2</v>
      </c>
      <c r="BL123">
        <v>4.6100000000000003</v>
      </c>
      <c r="BM123">
        <v>0.379</v>
      </c>
      <c r="BQ123">
        <v>69.456000000000003</v>
      </c>
      <c r="BR123">
        <v>0.34371299999999999</v>
      </c>
      <c r="BS123">
        <v>-5</v>
      </c>
      <c r="BT123">
        <v>6.1570000000000001E-3</v>
      </c>
      <c r="BU123">
        <v>8.3994870000000006</v>
      </c>
      <c r="BW123" s="4">
        <f t="shared" si="11"/>
        <v>2.2191444653999999</v>
      </c>
      <c r="BX123" t="e">
        <v>#NAME?</v>
      </c>
      <c r="BY123" s="4">
        <f t="shared" si="12"/>
        <v>15486.446122888156</v>
      </c>
      <c r="BZ123" s="4">
        <f t="shared" si="13"/>
        <v>2633.9420183736988</v>
      </c>
      <c r="CA123" s="4">
        <f t="shared" si="14"/>
        <v>28.566136198703401</v>
      </c>
      <c r="CB123" s="4">
        <f t="shared" si="15"/>
        <v>2.3566751456919</v>
      </c>
    </row>
    <row r="124" spans="1:80" customFormat="1" x14ac:dyDescent="0.25">
      <c r="A124" s="26">
        <v>43530</v>
      </c>
      <c r="B124" s="27">
        <v>0.61928041666666667</v>
      </c>
      <c r="C124">
        <v>13.034000000000001</v>
      </c>
      <c r="D124">
        <v>2.9632000000000001</v>
      </c>
      <c r="E124">
        <v>29632.177888999999</v>
      </c>
      <c r="F124">
        <v>266.3</v>
      </c>
      <c r="G124">
        <v>1</v>
      </c>
      <c r="H124">
        <v>85</v>
      </c>
      <c r="J124">
        <v>0.5</v>
      </c>
      <c r="K124">
        <v>0.86380000000000001</v>
      </c>
      <c r="L124">
        <v>11.259499999999999</v>
      </c>
      <c r="M124">
        <v>2.5596999999999999</v>
      </c>
      <c r="N124">
        <v>229.99979999999999</v>
      </c>
      <c r="O124">
        <v>0.86380000000000001</v>
      </c>
      <c r="P124">
        <v>230.9</v>
      </c>
      <c r="Q124">
        <v>185.50200000000001</v>
      </c>
      <c r="R124">
        <v>0.69669999999999999</v>
      </c>
      <c r="S124">
        <v>186.2</v>
      </c>
      <c r="T124">
        <v>84.971800000000002</v>
      </c>
      <c r="W124">
        <v>0</v>
      </c>
      <c r="X124">
        <v>0.43190000000000001</v>
      </c>
      <c r="Y124">
        <v>11.9</v>
      </c>
      <c r="Z124">
        <v>926</v>
      </c>
      <c r="AA124">
        <v>917</v>
      </c>
      <c r="AB124">
        <v>934</v>
      </c>
      <c r="AC124">
        <v>88</v>
      </c>
      <c r="AD124">
        <v>23.96</v>
      </c>
      <c r="AE124">
        <v>0.55000000000000004</v>
      </c>
      <c r="AF124">
        <v>981</v>
      </c>
      <c r="AG124">
        <v>0</v>
      </c>
      <c r="AH124">
        <v>33</v>
      </c>
      <c r="AI124">
        <v>36</v>
      </c>
      <c r="AJ124">
        <v>189</v>
      </c>
      <c r="AK124">
        <v>168</v>
      </c>
      <c r="AL124">
        <v>4.4000000000000004</v>
      </c>
      <c r="AM124">
        <v>174.9</v>
      </c>
      <c r="AN124" t="s">
        <v>155</v>
      </c>
      <c r="AO124">
        <v>2</v>
      </c>
      <c r="AP124" s="28">
        <v>0.82776620370370368</v>
      </c>
      <c r="AQ124">
        <v>47.163102000000002</v>
      </c>
      <c r="AR124">
        <v>-88.491919999999993</v>
      </c>
      <c r="AS124">
        <v>316.39999999999998</v>
      </c>
      <c r="AT124">
        <v>31.1</v>
      </c>
      <c r="AU124">
        <v>12</v>
      </c>
      <c r="AV124">
        <v>10</v>
      </c>
      <c r="AW124" t="s">
        <v>207</v>
      </c>
      <c r="AX124">
        <v>1.6</v>
      </c>
      <c r="AY124">
        <v>1.6</v>
      </c>
      <c r="AZ124">
        <v>2.6</v>
      </c>
      <c r="BA124">
        <v>14.686999999999999</v>
      </c>
      <c r="BB124">
        <v>13.58</v>
      </c>
      <c r="BC124">
        <v>0.92</v>
      </c>
      <c r="BD124">
        <v>15.762</v>
      </c>
      <c r="BE124">
        <v>2571.0610000000001</v>
      </c>
      <c r="BF124">
        <v>372.02</v>
      </c>
      <c r="BG124">
        <v>5.5</v>
      </c>
      <c r="BH124">
        <v>2.1000000000000001E-2</v>
      </c>
      <c r="BI124">
        <v>5.5209999999999999</v>
      </c>
      <c r="BJ124">
        <v>4.4359999999999999</v>
      </c>
      <c r="BK124">
        <v>1.7000000000000001E-2</v>
      </c>
      <c r="BL124">
        <v>4.4530000000000003</v>
      </c>
      <c r="BM124">
        <v>0.61609999999999998</v>
      </c>
      <c r="BQ124">
        <v>71.712000000000003</v>
      </c>
      <c r="BR124">
        <v>0.57780299999999996</v>
      </c>
      <c r="BS124">
        <v>-5</v>
      </c>
      <c r="BT124">
        <v>6.0000000000000001E-3</v>
      </c>
      <c r="BU124">
        <v>14.120066</v>
      </c>
      <c r="BW124" s="4">
        <f t="shared" si="11"/>
        <v>3.7305214371999997</v>
      </c>
      <c r="BX124" t="e">
        <v>#NAME?</v>
      </c>
      <c r="BY124" s="4">
        <f t="shared" si="12"/>
        <v>26875.518812722246</v>
      </c>
      <c r="BZ124" s="4">
        <f t="shared" si="13"/>
        <v>3888.7566295427955</v>
      </c>
      <c r="CA124" s="4">
        <f t="shared" si="14"/>
        <v>46.369884438072795</v>
      </c>
      <c r="CB124" s="4">
        <f t="shared" si="15"/>
        <v>6.4401455821227795</v>
      </c>
    </row>
    <row r="125" spans="1:80" customFormat="1" x14ac:dyDescent="0.25">
      <c r="A125" s="26">
        <v>43530</v>
      </c>
      <c r="B125" s="27">
        <v>0.61929199074074071</v>
      </c>
      <c r="C125">
        <v>13.345000000000001</v>
      </c>
      <c r="D125">
        <v>2.4796</v>
      </c>
      <c r="E125">
        <v>24796.214227</v>
      </c>
      <c r="F125">
        <v>231</v>
      </c>
      <c r="G125">
        <v>1</v>
      </c>
      <c r="H125">
        <v>126.1</v>
      </c>
      <c r="J125">
        <v>0.49</v>
      </c>
      <c r="K125">
        <v>0.86570000000000003</v>
      </c>
      <c r="L125">
        <v>11.552099999999999</v>
      </c>
      <c r="M125">
        <v>2.1465000000000001</v>
      </c>
      <c r="N125">
        <v>199.94329999999999</v>
      </c>
      <c r="O125">
        <v>0.86570000000000003</v>
      </c>
      <c r="P125">
        <v>200.8</v>
      </c>
      <c r="Q125">
        <v>161.2604</v>
      </c>
      <c r="R125">
        <v>0.69820000000000004</v>
      </c>
      <c r="S125">
        <v>162</v>
      </c>
      <c r="T125">
        <v>126.08920000000001</v>
      </c>
      <c r="W125">
        <v>0</v>
      </c>
      <c r="X125">
        <v>0.42409999999999998</v>
      </c>
      <c r="Y125">
        <v>11.9</v>
      </c>
      <c r="Z125">
        <v>962</v>
      </c>
      <c r="AA125">
        <v>951</v>
      </c>
      <c r="AB125">
        <v>973</v>
      </c>
      <c r="AC125">
        <v>88</v>
      </c>
      <c r="AD125">
        <v>23.96</v>
      </c>
      <c r="AE125">
        <v>0.55000000000000004</v>
      </c>
      <c r="AF125">
        <v>981</v>
      </c>
      <c r="AG125">
        <v>0</v>
      </c>
      <c r="AH125">
        <v>33</v>
      </c>
      <c r="AI125">
        <v>36</v>
      </c>
      <c r="AJ125">
        <v>189</v>
      </c>
      <c r="AK125">
        <v>168</v>
      </c>
      <c r="AL125">
        <v>4.3</v>
      </c>
      <c r="AM125">
        <v>174.5</v>
      </c>
      <c r="AN125" t="s">
        <v>155</v>
      </c>
      <c r="AO125">
        <v>2</v>
      </c>
      <c r="AP125" s="28">
        <v>0.82777777777777783</v>
      </c>
      <c r="AQ125">
        <v>47.162967000000002</v>
      </c>
      <c r="AR125">
        <v>-88.491945000000001</v>
      </c>
      <c r="AS125">
        <v>316.2</v>
      </c>
      <c r="AT125">
        <v>31.7</v>
      </c>
      <c r="AU125">
        <v>12</v>
      </c>
      <c r="AV125">
        <v>10</v>
      </c>
      <c r="AW125" t="s">
        <v>207</v>
      </c>
      <c r="AX125">
        <v>1.6</v>
      </c>
      <c r="AY125">
        <v>1.6861139999999999</v>
      </c>
      <c r="AZ125">
        <v>2.6430570000000002</v>
      </c>
      <c r="BA125">
        <v>14.686999999999999</v>
      </c>
      <c r="BB125">
        <v>13.78</v>
      </c>
      <c r="BC125">
        <v>0.94</v>
      </c>
      <c r="BD125">
        <v>15.516999999999999</v>
      </c>
      <c r="BE125">
        <v>2660.3670000000002</v>
      </c>
      <c r="BF125">
        <v>314.62700000000001</v>
      </c>
      <c r="BG125">
        <v>4.8220000000000001</v>
      </c>
      <c r="BH125">
        <v>2.1000000000000001E-2</v>
      </c>
      <c r="BI125">
        <v>4.843</v>
      </c>
      <c r="BJ125">
        <v>3.8889999999999998</v>
      </c>
      <c r="BK125">
        <v>1.7000000000000001E-2</v>
      </c>
      <c r="BL125">
        <v>3.9060000000000001</v>
      </c>
      <c r="BM125">
        <v>0.92210000000000003</v>
      </c>
      <c r="BQ125">
        <v>71.007000000000005</v>
      </c>
      <c r="BR125">
        <v>0.78082600000000002</v>
      </c>
      <c r="BS125">
        <v>-5</v>
      </c>
      <c r="BT125">
        <v>6.0000000000000001E-3</v>
      </c>
      <c r="BU125">
        <v>19.081432</v>
      </c>
      <c r="BW125" s="4">
        <f t="shared" si="11"/>
        <v>5.0413143344</v>
      </c>
      <c r="BX125" t="e">
        <v>#NAME?</v>
      </c>
      <c r="BY125" s="4">
        <f t="shared" si="12"/>
        <v>37580.301967704225</v>
      </c>
      <c r="BZ125" s="4">
        <f t="shared" si="13"/>
        <v>4444.4160024511184</v>
      </c>
      <c r="CA125" s="4">
        <f t="shared" si="14"/>
        <v>54.93595220223439</v>
      </c>
      <c r="CB125" s="4">
        <f t="shared" si="15"/>
        <v>13.025569947462158</v>
      </c>
    </row>
    <row r="126" spans="1:80" customFormat="1" x14ac:dyDescent="0.25">
      <c r="A126" s="26">
        <v>43530</v>
      </c>
      <c r="B126" s="27">
        <v>0.61930356481481474</v>
      </c>
      <c r="C126">
        <v>13.569000000000001</v>
      </c>
      <c r="D126">
        <v>1.9601999999999999</v>
      </c>
      <c r="E126">
        <v>19601.728813999998</v>
      </c>
      <c r="F126">
        <v>210.3</v>
      </c>
      <c r="G126">
        <v>1</v>
      </c>
      <c r="H126">
        <v>144.1</v>
      </c>
      <c r="J126">
        <v>0.4</v>
      </c>
      <c r="K126">
        <v>0.86850000000000005</v>
      </c>
      <c r="L126">
        <v>11.784599999999999</v>
      </c>
      <c r="M126">
        <v>1.7023999999999999</v>
      </c>
      <c r="N126">
        <v>182.62450000000001</v>
      </c>
      <c r="O126">
        <v>0.86850000000000005</v>
      </c>
      <c r="P126">
        <v>183.5</v>
      </c>
      <c r="Q126">
        <v>147.29230000000001</v>
      </c>
      <c r="R126">
        <v>0.70050000000000001</v>
      </c>
      <c r="S126">
        <v>148</v>
      </c>
      <c r="T126">
        <v>144.06800000000001</v>
      </c>
      <c r="W126">
        <v>0</v>
      </c>
      <c r="X126">
        <v>0.34739999999999999</v>
      </c>
      <c r="Y126">
        <v>12</v>
      </c>
      <c r="Z126">
        <v>974</v>
      </c>
      <c r="AA126">
        <v>963</v>
      </c>
      <c r="AB126">
        <v>983</v>
      </c>
      <c r="AC126">
        <v>88</v>
      </c>
      <c r="AD126">
        <v>23.96</v>
      </c>
      <c r="AE126">
        <v>0.55000000000000004</v>
      </c>
      <c r="AF126">
        <v>981</v>
      </c>
      <c r="AG126">
        <v>0</v>
      </c>
      <c r="AH126">
        <v>33</v>
      </c>
      <c r="AI126">
        <v>36</v>
      </c>
      <c r="AJ126">
        <v>189</v>
      </c>
      <c r="AK126">
        <v>168</v>
      </c>
      <c r="AL126">
        <v>4.4000000000000004</v>
      </c>
      <c r="AM126">
        <v>174.2</v>
      </c>
      <c r="AN126" t="s">
        <v>155</v>
      </c>
      <c r="AO126">
        <v>2</v>
      </c>
      <c r="AP126" s="28">
        <v>0.82778935185185187</v>
      </c>
      <c r="AQ126">
        <v>47.162820000000004</v>
      </c>
      <c r="AR126">
        <v>-88.491941999999995</v>
      </c>
      <c r="AS126">
        <v>316.10000000000002</v>
      </c>
      <c r="AT126">
        <v>33.299999999999997</v>
      </c>
      <c r="AU126">
        <v>12</v>
      </c>
      <c r="AV126">
        <v>10</v>
      </c>
      <c r="AW126" t="s">
        <v>207</v>
      </c>
      <c r="AX126">
        <v>1.5569569999999999</v>
      </c>
      <c r="AY126">
        <v>1.843043</v>
      </c>
      <c r="AZ126">
        <v>2.7430430000000001</v>
      </c>
      <c r="BA126">
        <v>14.686999999999999</v>
      </c>
      <c r="BB126">
        <v>14.09</v>
      </c>
      <c r="BC126">
        <v>0.96</v>
      </c>
      <c r="BD126">
        <v>15.138999999999999</v>
      </c>
      <c r="BE126">
        <v>2756.2240000000002</v>
      </c>
      <c r="BF126">
        <v>253.42400000000001</v>
      </c>
      <c r="BG126">
        <v>4.4729999999999999</v>
      </c>
      <c r="BH126">
        <v>2.1000000000000001E-2</v>
      </c>
      <c r="BI126">
        <v>4.4939999999999998</v>
      </c>
      <c r="BJ126">
        <v>3.6080000000000001</v>
      </c>
      <c r="BK126">
        <v>1.7000000000000001E-2</v>
      </c>
      <c r="BL126">
        <v>3.625</v>
      </c>
      <c r="BM126">
        <v>1.07</v>
      </c>
      <c r="BQ126">
        <v>59.079000000000001</v>
      </c>
      <c r="BR126">
        <v>0.83628999999999998</v>
      </c>
      <c r="BS126">
        <v>-5</v>
      </c>
      <c r="BT126">
        <v>6.0000000000000001E-3</v>
      </c>
      <c r="BU126">
        <v>20.436837000000001</v>
      </c>
      <c r="BW126" s="4">
        <f t="shared" si="11"/>
        <v>5.3994123354000001</v>
      </c>
      <c r="BX126" t="e">
        <v>#NAME?</v>
      </c>
      <c r="BY126" s="4">
        <f t="shared" si="12"/>
        <v>41699.98901156817</v>
      </c>
      <c r="BZ126" s="4">
        <f t="shared" si="13"/>
        <v>3834.1506406110866</v>
      </c>
      <c r="CA126" s="4">
        <f t="shared" si="14"/>
        <v>54.586840675408801</v>
      </c>
      <c r="CB126" s="4">
        <f t="shared" si="15"/>
        <v>16.188447761277001</v>
      </c>
    </row>
    <row r="127" spans="1:80" customFormat="1" x14ac:dyDescent="0.25">
      <c r="A127" s="26">
        <v>43530</v>
      </c>
      <c r="B127" s="27">
        <v>0.61931513888888889</v>
      </c>
      <c r="C127">
        <v>14.01</v>
      </c>
      <c r="D127">
        <v>1.2665999999999999</v>
      </c>
      <c r="E127">
        <v>12666.255213</v>
      </c>
      <c r="F127">
        <v>196.4</v>
      </c>
      <c r="G127">
        <v>1.1000000000000001</v>
      </c>
      <c r="H127">
        <v>138.5</v>
      </c>
      <c r="J127">
        <v>0.3</v>
      </c>
      <c r="K127">
        <v>0.87119999999999997</v>
      </c>
      <c r="L127">
        <v>12.2057</v>
      </c>
      <c r="M127">
        <v>1.1034999999999999</v>
      </c>
      <c r="N127">
        <v>171.07490000000001</v>
      </c>
      <c r="O127">
        <v>0.95830000000000004</v>
      </c>
      <c r="P127">
        <v>172</v>
      </c>
      <c r="Q127">
        <v>137.97720000000001</v>
      </c>
      <c r="R127">
        <v>0.77290000000000003</v>
      </c>
      <c r="S127">
        <v>138.80000000000001</v>
      </c>
      <c r="T127">
        <v>138.4854</v>
      </c>
      <c r="W127">
        <v>0</v>
      </c>
      <c r="X127">
        <v>0.26140000000000002</v>
      </c>
      <c r="Y127">
        <v>11.9</v>
      </c>
      <c r="Z127">
        <v>966</v>
      </c>
      <c r="AA127">
        <v>959</v>
      </c>
      <c r="AB127">
        <v>971</v>
      </c>
      <c r="AC127">
        <v>88</v>
      </c>
      <c r="AD127">
        <v>23.96</v>
      </c>
      <c r="AE127">
        <v>0.55000000000000004</v>
      </c>
      <c r="AF127">
        <v>981</v>
      </c>
      <c r="AG127">
        <v>0</v>
      </c>
      <c r="AH127">
        <v>33</v>
      </c>
      <c r="AI127">
        <v>36</v>
      </c>
      <c r="AJ127">
        <v>189</v>
      </c>
      <c r="AK127">
        <v>168</v>
      </c>
      <c r="AL127">
        <v>4.4000000000000004</v>
      </c>
      <c r="AM127">
        <v>174.2</v>
      </c>
      <c r="AN127" t="s">
        <v>155</v>
      </c>
      <c r="AO127">
        <v>2</v>
      </c>
      <c r="AP127" s="28">
        <v>0.82780092592592591</v>
      </c>
      <c r="AQ127">
        <v>47.162655000000001</v>
      </c>
      <c r="AR127">
        <v>-88.491918999999996</v>
      </c>
      <c r="AS127">
        <v>315.89999999999998</v>
      </c>
      <c r="AT127">
        <v>36.700000000000003</v>
      </c>
      <c r="AU127">
        <v>12</v>
      </c>
      <c r="AV127">
        <v>10</v>
      </c>
      <c r="AW127" t="s">
        <v>207</v>
      </c>
      <c r="AX127">
        <v>1.5</v>
      </c>
      <c r="AY127">
        <v>1.9</v>
      </c>
      <c r="AZ127">
        <v>2.7568999999999999</v>
      </c>
      <c r="BA127">
        <v>14.686999999999999</v>
      </c>
      <c r="BB127">
        <v>14.4</v>
      </c>
      <c r="BC127">
        <v>0.98</v>
      </c>
      <c r="BD127">
        <v>14.782999999999999</v>
      </c>
      <c r="BE127">
        <v>2893.076</v>
      </c>
      <c r="BF127">
        <v>166.47399999999999</v>
      </c>
      <c r="BG127">
        <v>4.2460000000000004</v>
      </c>
      <c r="BH127">
        <v>2.4E-2</v>
      </c>
      <c r="BI127">
        <v>4.2699999999999996</v>
      </c>
      <c r="BJ127">
        <v>3.4249999999999998</v>
      </c>
      <c r="BK127">
        <v>1.9E-2</v>
      </c>
      <c r="BL127">
        <v>3.444</v>
      </c>
      <c r="BM127">
        <v>1.0424</v>
      </c>
      <c r="BQ127">
        <v>45.043999999999997</v>
      </c>
      <c r="BR127">
        <v>0.74068299999999998</v>
      </c>
      <c r="BS127">
        <v>-5</v>
      </c>
      <c r="BT127">
        <v>6.0000000000000001E-3</v>
      </c>
      <c r="BU127">
        <v>18.100441</v>
      </c>
      <c r="BW127" s="4">
        <f t="shared" si="11"/>
        <v>4.7821365122000001</v>
      </c>
      <c r="BX127" t="e">
        <v>#NAME?</v>
      </c>
      <c r="BY127" s="4">
        <f t="shared" si="12"/>
        <v>38766.513855855796</v>
      </c>
      <c r="BZ127" s="4">
        <f t="shared" si="13"/>
        <v>2230.7110589696699</v>
      </c>
      <c r="CA127" s="4">
        <f t="shared" si="14"/>
        <v>45.894165917627497</v>
      </c>
      <c r="CB127" s="4">
        <f t="shared" si="15"/>
        <v>13.967906146725518</v>
      </c>
    </row>
    <row r="128" spans="1:80" customFormat="1" x14ac:dyDescent="0.25">
      <c r="A128" s="26">
        <v>43530</v>
      </c>
      <c r="B128" s="27">
        <v>0.61932671296296293</v>
      </c>
      <c r="C128">
        <v>13.375</v>
      </c>
      <c r="D128">
        <v>0.50239999999999996</v>
      </c>
      <c r="E128">
        <v>5024.4067800000003</v>
      </c>
      <c r="F128">
        <v>187.8</v>
      </c>
      <c r="G128">
        <v>1.1000000000000001</v>
      </c>
      <c r="H128">
        <v>112.6</v>
      </c>
      <c r="J128">
        <v>0.3</v>
      </c>
      <c r="K128">
        <v>0.88260000000000005</v>
      </c>
      <c r="L128">
        <v>11.8049</v>
      </c>
      <c r="M128">
        <v>0.44350000000000001</v>
      </c>
      <c r="N128">
        <v>165.75370000000001</v>
      </c>
      <c r="O128">
        <v>0.97089999999999999</v>
      </c>
      <c r="P128">
        <v>166.7</v>
      </c>
      <c r="Q128">
        <v>133.68549999999999</v>
      </c>
      <c r="R128">
        <v>0.78300000000000003</v>
      </c>
      <c r="S128">
        <v>134.5</v>
      </c>
      <c r="T128">
        <v>112.6103</v>
      </c>
      <c r="W128">
        <v>0</v>
      </c>
      <c r="X128">
        <v>0.26479999999999998</v>
      </c>
      <c r="Y128">
        <v>11.9</v>
      </c>
      <c r="Z128">
        <v>945</v>
      </c>
      <c r="AA128">
        <v>941</v>
      </c>
      <c r="AB128">
        <v>945</v>
      </c>
      <c r="AC128">
        <v>88</v>
      </c>
      <c r="AD128">
        <v>23.96</v>
      </c>
      <c r="AE128">
        <v>0.55000000000000004</v>
      </c>
      <c r="AF128">
        <v>981</v>
      </c>
      <c r="AG128">
        <v>0</v>
      </c>
      <c r="AH128">
        <v>33</v>
      </c>
      <c r="AI128">
        <v>36</v>
      </c>
      <c r="AJ128">
        <v>189</v>
      </c>
      <c r="AK128">
        <v>168</v>
      </c>
      <c r="AL128">
        <v>4.5</v>
      </c>
      <c r="AM128">
        <v>174.5</v>
      </c>
      <c r="AN128" t="s">
        <v>155</v>
      </c>
      <c r="AO128">
        <v>2</v>
      </c>
      <c r="AP128" s="28">
        <v>0.82781249999999995</v>
      </c>
      <c r="AQ128">
        <v>47.162481</v>
      </c>
      <c r="AR128">
        <v>-88.491867999999997</v>
      </c>
      <c r="AS128">
        <v>315.60000000000002</v>
      </c>
      <c r="AT128">
        <v>40</v>
      </c>
      <c r="AU128">
        <v>12</v>
      </c>
      <c r="AV128">
        <v>10</v>
      </c>
      <c r="AW128" t="s">
        <v>207</v>
      </c>
      <c r="AX128">
        <v>1.5</v>
      </c>
      <c r="AY128">
        <v>1.9431</v>
      </c>
      <c r="AZ128">
        <v>2.7431000000000001</v>
      </c>
      <c r="BA128">
        <v>14.686999999999999</v>
      </c>
      <c r="BB128">
        <v>15.86</v>
      </c>
      <c r="BC128">
        <v>1.08</v>
      </c>
      <c r="BD128">
        <v>13.3</v>
      </c>
      <c r="BE128">
        <v>3041.605</v>
      </c>
      <c r="BF128">
        <v>72.722999999999999</v>
      </c>
      <c r="BG128">
        <v>4.4720000000000004</v>
      </c>
      <c r="BH128">
        <v>2.5999999999999999E-2</v>
      </c>
      <c r="BI128">
        <v>4.4989999999999997</v>
      </c>
      <c r="BJ128">
        <v>3.6070000000000002</v>
      </c>
      <c r="BK128">
        <v>2.1000000000000001E-2</v>
      </c>
      <c r="BL128">
        <v>3.6280000000000001</v>
      </c>
      <c r="BM128">
        <v>0.9214</v>
      </c>
      <c r="BQ128">
        <v>49.606000000000002</v>
      </c>
      <c r="BR128">
        <v>0.58711999999999998</v>
      </c>
      <c r="BS128">
        <v>-5</v>
      </c>
      <c r="BT128">
        <v>6.0000000000000001E-3</v>
      </c>
      <c r="BU128">
        <v>14.347745</v>
      </c>
      <c r="BW128" s="4">
        <f t="shared" si="11"/>
        <v>3.790674229</v>
      </c>
      <c r="BX128" t="e">
        <v>#NAME?</v>
      </c>
      <c r="BY128" s="4">
        <f t="shared" si="12"/>
        <v>32306.820020615716</v>
      </c>
      <c r="BZ128" s="4">
        <f t="shared" si="13"/>
        <v>772.43720744779034</v>
      </c>
      <c r="CA128" s="4">
        <f t="shared" si="14"/>
        <v>38.3122396939645</v>
      </c>
      <c r="CB128" s="4">
        <f t="shared" si="15"/>
        <v>9.7867750634928985</v>
      </c>
    </row>
    <row r="129" spans="1:80" customFormat="1" x14ac:dyDescent="0.25">
      <c r="A129" s="26">
        <v>43530</v>
      </c>
      <c r="B129" s="27">
        <v>0.61933828703703708</v>
      </c>
      <c r="C129">
        <v>13.085000000000001</v>
      </c>
      <c r="D129">
        <v>0.11360000000000001</v>
      </c>
      <c r="E129">
        <v>1135.9275239999999</v>
      </c>
      <c r="F129">
        <v>199.8</v>
      </c>
      <c r="G129">
        <v>1.1000000000000001</v>
      </c>
      <c r="H129">
        <v>80.8</v>
      </c>
      <c r="J129">
        <v>0.2</v>
      </c>
      <c r="K129">
        <v>0.88819999999999999</v>
      </c>
      <c r="L129">
        <v>11.622400000000001</v>
      </c>
      <c r="M129">
        <v>0.1009</v>
      </c>
      <c r="N129">
        <v>177.42959999999999</v>
      </c>
      <c r="O129">
        <v>0.97699999999999998</v>
      </c>
      <c r="P129">
        <v>178.4</v>
      </c>
      <c r="Q129">
        <v>143.10249999999999</v>
      </c>
      <c r="R129">
        <v>0.78800000000000003</v>
      </c>
      <c r="S129">
        <v>143.9</v>
      </c>
      <c r="T129">
        <v>80.7624</v>
      </c>
      <c r="W129">
        <v>0</v>
      </c>
      <c r="X129">
        <v>0.17760000000000001</v>
      </c>
      <c r="Y129">
        <v>11.9</v>
      </c>
      <c r="Z129">
        <v>912</v>
      </c>
      <c r="AA129">
        <v>905</v>
      </c>
      <c r="AB129">
        <v>911</v>
      </c>
      <c r="AC129">
        <v>88</v>
      </c>
      <c r="AD129">
        <v>23.96</v>
      </c>
      <c r="AE129">
        <v>0.55000000000000004</v>
      </c>
      <c r="AF129">
        <v>981</v>
      </c>
      <c r="AG129">
        <v>0</v>
      </c>
      <c r="AH129">
        <v>33</v>
      </c>
      <c r="AI129">
        <v>36</v>
      </c>
      <c r="AJ129">
        <v>189</v>
      </c>
      <c r="AK129">
        <v>168</v>
      </c>
      <c r="AL129">
        <v>4.5</v>
      </c>
      <c r="AM129">
        <v>174.9</v>
      </c>
      <c r="AN129" t="s">
        <v>155</v>
      </c>
      <c r="AO129">
        <v>2</v>
      </c>
      <c r="AP129" s="28">
        <v>0.8278240740740741</v>
      </c>
      <c r="AQ129">
        <v>47.162305000000003</v>
      </c>
      <c r="AR129">
        <v>-88.491794999999996</v>
      </c>
      <c r="AS129">
        <v>315.39999999999998</v>
      </c>
      <c r="AT129">
        <v>42.2</v>
      </c>
      <c r="AU129">
        <v>12</v>
      </c>
      <c r="AV129">
        <v>10</v>
      </c>
      <c r="AW129" t="s">
        <v>207</v>
      </c>
      <c r="AX129">
        <v>1.5</v>
      </c>
      <c r="AY129">
        <v>2</v>
      </c>
      <c r="AZ129">
        <v>2.8</v>
      </c>
      <c r="BA129">
        <v>14.686999999999999</v>
      </c>
      <c r="BB129">
        <v>16.690000000000001</v>
      </c>
      <c r="BC129">
        <v>1.1399999999999999</v>
      </c>
      <c r="BD129">
        <v>12.586</v>
      </c>
      <c r="BE129">
        <v>3129.902</v>
      </c>
      <c r="BF129">
        <v>17.292999999999999</v>
      </c>
      <c r="BG129">
        <v>5.0039999999999996</v>
      </c>
      <c r="BH129">
        <v>2.8000000000000001E-2</v>
      </c>
      <c r="BI129">
        <v>5.0309999999999997</v>
      </c>
      <c r="BJ129">
        <v>4.0359999999999996</v>
      </c>
      <c r="BK129">
        <v>2.1999999999999999E-2</v>
      </c>
      <c r="BL129">
        <v>4.0579999999999998</v>
      </c>
      <c r="BM129">
        <v>0.69059999999999999</v>
      </c>
      <c r="BQ129">
        <v>34.783999999999999</v>
      </c>
      <c r="BR129">
        <v>0.397615</v>
      </c>
      <c r="BS129">
        <v>-5</v>
      </c>
      <c r="BT129">
        <v>6.0000000000000001E-3</v>
      </c>
      <c r="BU129">
        <v>9.7167159999999999</v>
      </c>
      <c r="BW129" s="4">
        <f t="shared" si="11"/>
        <v>2.5671563672</v>
      </c>
      <c r="BX129" t="e">
        <v>#NAME?</v>
      </c>
      <c r="BY129" s="4">
        <f t="shared" si="12"/>
        <v>22514.276653608231</v>
      </c>
      <c r="BZ129" s="4">
        <f t="shared" si="13"/>
        <v>124.39347499405639</v>
      </c>
      <c r="CA129" s="4">
        <f t="shared" si="14"/>
        <v>29.032097673972793</v>
      </c>
      <c r="CB129" s="4">
        <f t="shared" si="15"/>
        <v>4.9676825207248791</v>
      </c>
    </row>
    <row r="130" spans="1:80" customFormat="1" x14ac:dyDescent="0.25">
      <c r="A130" s="26">
        <v>43530</v>
      </c>
      <c r="B130" s="27">
        <v>0.61934986111111112</v>
      </c>
      <c r="C130">
        <v>13.356</v>
      </c>
      <c r="D130">
        <v>0.70630000000000004</v>
      </c>
      <c r="E130">
        <v>7063.4512510000004</v>
      </c>
      <c r="F130">
        <v>233.8</v>
      </c>
      <c r="G130">
        <v>1.1000000000000001</v>
      </c>
      <c r="H130">
        <v>59.1</v>
      </c>
      <c r="J130">
        <v>0.2</v>
      </c>
      <c r="K130">
        <v>0.88109999999999999</v>
      </c>
      <c r="L130">
        <v>11.767200000000001</v>
      </c>
      <c r="M130">
        <v>0.62229999999999996</v>
      </c>
      <c r="N130">
        <v>206.0179</v>
      </c>
      <c r="O130">
        <v>0.96919999999999995</v>
      </c>
      <c r="P130">
        <v>207</v>
      </c>
      <c r="Q130">
        <v>166.15989999999999</v>
      </c>
      <c r="R130">
        <v>0.78169999999999995</v>
      </c>
      <c r="S130">
        <v>166.9</v>
      </c>
      <c r="T130">
        <v>59.107999999999997</v>
      </c>
      <c r="W130">
        <v>0</v>
      </c>
      <c r="X130">
        <v>0.1762</v>
      </c>
      <c r="Y130">
        <v>11.9</v>
      </c>
      <c r="Z130">
        <v>897</v>
      </c>
      <c r="AA130">
        <v>887</v>
      </c>
      <c r="AB130">
        <v>894</v>
      </c>
      <c r="AC130">
        <v>88</v>
      </c>
      <c r="AD130">
        <v>23.96</v>
      </c>
      <c r="AE130">
        <v>0.55000000000000004</v>
      </c>
      <c r="AF130">
        <v>981</v>
      </c>
      <c r="AG130">
        <v>0</v>
      </c>
      <c r="AH130">
        <v>33</v>
      </c>
      <c r="AI130">
        <v>36</v>
      </c>
      <c r="AJ130">
        <v>189</v>
      </c>
      <c r="AK130">
        <v>168</v>
      </c>
      <c r="AL130">
        <v>4.5</v>
      </c>
      <c r="AM130">
        <v>175</v>
      </c>
      <c r="AN130" t="s">
        <v>155</v>
      </c>
      <c r="AO130">
        <v>2</v>
      </c>
      <c r="AP130" s="28">
        <v>0.82783564814814825</v>
      </c>
      <c r="AQ130">
        <v>47.162207000000002</v>
      </c>
      <c r="AR130">
        <v>-88.491752000000005</v>
      </c>
      <c r="AS130">
        <v>315.39999999999998</v>
      </c>
      <c r="AT130">
        <v>43.4</v>
      </c>
      <c r="AU130">
        <v>12</v>
      </c>
      <c r="AV130">
        <v>10</v>
      </c>
      <c r="AW130" t="s">
        <v>207</v>
      </c>
      <c r="AX130">
        <v>1.5</v>
      </c>
      <c r="AY130">
        <v>2</v>
      </c>
      <c r="AZ130">
        <v>2.8</v>
      </c>
      <c r="BA130">
        <v>14.686999999999999</v>
      </c>
      <c r="BB130">
        <v>15.64</v>
      </c>
      <c r="BC130">
        <v>1.07</v>
      </c>
      <c r="BD130">
        <v>13.499000000000001</v>
      </c>
      <c r="BE130">
        <v>2998.5540000000001</v>
      </c>
      <c r="BF130">
        <v>100.935</v>
      </c>
      <c r="BG130">
        <v>5.4980000000000002</v>
      </c>
      <c r="BH130">
        <v>2.5999999999999999E-2</v>
      </c>
      <c r="BI130">
        <v>5.524</v>
      </c>
      <c r="BJ130">
        <v>4.4340000000000002</v>
      </c>
      <c r="BK130">
        <v>2.1000000000000001E-2</v>
      </c>
      <c r="BL130">
        <v>4.4550000000000001</v>
      </c>
      <c r="BM130">
        <v>0.4783</v>
      </c>
      <c r="BQ130">
        <v>32.649000000000001</v>
      </c>
      <c r="BR130">
        <v>0.29534500000000002</v>
      </c>
      <c r="BS130">
        <v>-5</v>
      </c>
      <c r="BT130">
        <v>6.0000000000000001E-3</v>
      </c>
      <c r="BU130">
        <v>7.2174930000000002</v>
      </c>
      <c r="BW130" s="4">
        <f t="shared" si="11"/>
        <v>1.9068616506</v>
      </c>
      <c r="BX130" t="e">
        <v>#NAME?</v>
      </c>
      <c r="BY130" s="4">
        <f t="shared" si="12"/>
        <v>16021.604066541817</v>
      </c>
      <c r="BZ130" s="4">
        <f t="shared" si="13"/>
        <v>539.30681470348645</v>
      </c>
      <c r="CA130" s="4">
        <f t="shared" si="14"/>
        <v>23.691350041068603</v>
      </c>
      <c r="CB130" s="4">
        <f t="shared" si="15"/>
        <v>2.5556095454765702</v>
      </c>
    </row>
    <row r="131" spans="1:80" customFormat="1" x14ac:dyDescent="0.25">
      <c r="A131" s="26">
        <v>43530</v>
      </c>
      <c r="B131" s="27">
        <v>0.61936143518518516</v>
      </c>
      <c r="C131">
        <v>13.824999999999999</v>
      </c>
      <c r="D131">
        <v>1.1069</v>
      </c>
      <c r="E131">
        <v>11068.592116</v>
      </c>
      <c r="F131">
        <v>248.1</v>
      </c>
      <c r="G131">
        <v>1.1000000000000001</v>
      </c>
      <c r="H131">
        <v>59.5</v>
      </c>
      <c r="J131">
        <v>0.41</v>
      </c>
      <c r="K131">
        <v>0.87409999999999999</v>
      </c>
      <c r="L131">
        <v>12.0838</v>
      </c>
      <c r="M131">
        <v>0.96750000000000003</v>
      </c>
      <c r="N131">
        <v>216.86199999999999</v>
      </c>
      <c r="O131">
        <v>0.96150000000000002</v>
      </c>
      <c r="P131">
        <v>217.8</v>
      </c>
      <c r="Q131">
        <v>174.9059</v>
      </c>
      <c r="R131">
        <v>0.77549999999999997</v>
      </c>
      <c r="S131">
        <v>175.7</v>
      </c>
      <c r="T131">
        <v>59.511600000000001</v>
      </c>
      <c r="W131">
        <v>0</v>
      </c>
      <c r="X131">
        <v>0.35899999999999999</v>
      </c>
      <c r="Y131">
        <v>11.9</v>
      </c>
      <c r="Z131">
        <v>903</v>
      </c>
      <c r="AA131">
        <v>894</v>
      </c>
      <c r="AB131">
        <v>901</v>
      </c>
      <c r="AC131">
        <v>88</v>
      </c>
      <c r="AD131">
        <v>23.96</v>
      </c>
      <c r="AE131">
        <v>0.55000000000000004</v>
      </c>
      <c r="AF131">
        <v>981</v>
      </c>
      <c r="AG131">
        <v>0</v>
      </c>
      <c r="AH131">
        <v>33</v>
      </c>
      <c r="AI131">
        <v>36</v>
      </c>
      <c r="AJ131">
        <v>189</v>
      </c>
      <c r="AK131">
        <v>168</v>
      </c>
      <c r="AL131">
        <v>4.5</v>
      </c>
      <c r="AM131">
        <v>175</v>
      </c>
      <c r="AN131" t="s">
        <v>155</v>
      </c>
      <c r="AO131">
        <v>2</v>
      </c>
      <c r="AP131" s="28">
        <v>0.82783564814814825</v>
      </c>
      <c r="AQ131">
        <v>47.162067</v>
      </c>
      <c r="AR131">
        <v>-88.491676999999996</v>
      </c>
      <c r="AS131">
        <v>315.2</v>
      </c>
      <c r="AT131">
        <v>43</v>
      </c>
      <c r="AU131">
        <v>12</v>
      </c>
      <c r="AV131">
        <v>10</v>
      </c>
      <c r="AW131" t="s">
        <v>207</v>
      </c>
      <c r="AX131">
        <v>1.4137999999999999</v>
      </c>
      <c r="AY131">
        <v>2.0430999999999999</v>
      </c>
      <c r="AZ131">
        <v>2.7138</v>
      </c>
      <c r="BA131">
        <v>14.686999999999999</v>
      </c>
      <c r="BB131">
        <v>14.74</v>
      </c>
      <c r="BC131">
        <v>1</v>
      </c>
      <c r="BD131">
        <v>14.406000000000001</v>
      </c>
      <c r="BE131">
        <v>2922.6729999999998</v>
      </c>
      <c r="BF131">
        <v>148.935</v>
      </c>
      <c r="BG131">
        <v>5.4930000000000003</v>
      </c>
      <c r="BH131">
        <v>2.4E-2</v>
      </c>
      <c r="BI131">
        <v>5.5170000000000003</v>
      </c>
      <c r="BJ131">
        <v>4.43</v>
      </c>
      <c r="BK131">
        <v>0.02</v>
      </c>
      <c r="BL131">
        <v>4.45</v>
      </c>
      <c r="BM131">
        <v>0.45710000000000001</v>
      </c>
      <c r="BQ131">
        <v>63.131</v>
      </c>
      <c r="BR131">
        <v>0.40929300000000002</v>
      </c>
      <c r="BS131">
        <v>-5</v>
      </c>
      <c r="BT131">
        <v>5.1570000000000001E-3</v>
      </c>
      <c r="BU131">
        <v>10.002098</v>
      </c>
      <c r="BW131" s="4">
        <f t="shared" si="11"/>
        <v>2.6425542915999998</v>
      </c>
      <c r="BX131" t="e">
        <v>#NAME?</v>
      </c>
      <c r="BY131" s="4">
        <f t="shared" si="12"/>
        <v>21641.087566816343</v>
      </c>
      <c r="BZ131" s="4">
        <f t="shared" si="13"/>
        <v>1102.797123305889</v>
      </c>
      <c r="CA131" s="4">
        <f t="shared" si="14"/>
        <v>32.802170451841995</v>
      </c>
      <c r="CB131" s="4">
        <f t="shared" si="15"/>
        <v>3.3846212445907398</v>
      </c>
    </row>
    <row r="132" spans="1:80" customFormat="1" x14ac:dyDescent="0.25">
      <c r="A132" s="26">
        <v>43530</v>
      </c>
      <c r="B132" s="27">
        <v>0.6193730092592592</v>
      </c>
      <c r="C132">
        <v>14.068</v>
      </c>
      <c r="D132">
        <v>0.90920000000000001</v>
      </c>
      <c r="E132">
        <v>9091.5844159999997</v>
      </c>
      <c r="F132">
        <v>243.5</v>
      </c>
      <c r="G132">
        <v>1.1000000000000001</v>
      </c>
      <c r="H132">
        <v>65.099999999999994</v>
      </c>
      <c r="J132">
        <v>0.56000000000000005</v>
      </c>
      <c r="K132">
        <v>0.87390000000000001</v>
      </c>
      <c r="L132">
        <v>12.2942</v>
      </c>
      <c r="M132">
        <v>0.79449999999999998</v>
      </c>
      <c r="N132">
        <v>212.77189999999999</v>
      </c>
      <c r="O132">
        <v>0.96130000000000004</v>
      </c>
      <c r="P132">
        <v>213.7</v>
      </c>
      <c r="Q132">
        <v>171.60720000000001</v>
      </c>
      <c r="R132">
        <v>0.77529999999999999</v>
      </c>
      <c r="S132">
        <v>172.4</v>
      </c>
      <c r="T132">
        <v>65.079300000000003</v>
      </c>
      <c r="W132">
        <v>0</v>
      </c>
      <c r="X132">
        <v>0.48970000000000002</v>
      </c>
      <c r="Y132">
        <v>11.9</v>
      </c>
      <c r="Z132">
        <v>919</v>
      </c>
      <c r="AA132">
        <v>915</v>
      </c>
      <c r="AB132">
        <v>919</v>
      </c>
      <c r="AC132">
        <v>88</v>
      </c>
      <c r="AD132">
        <v>23.96</v>
      </c>
      <c r="AE132">
        <v>0.55000000000000004</v>
      </c>
      <c r="AF132">
        <v>981</v>
      </c>
      <c r="AG132">
        <v>0</v>
      </c>
      <c r="AH132">
        <v>33</v>
      </c>
      <c r="AI132">
        <v>36</v>
      </c>
      <c r="AJ132">
        <v>189</v>
      </c>
      <c r="AK132">
        <v>168</v>
      </c>
      <c r="AL132">
        <v>4.4000000000000004</v>
      </c>
      <c r="AM132">
        <v>175</v>
      </c>
      <c r="AN132" t="s">
        <v>155</v>
      </c>
      <c r="AO132">
        <v>2</v>
      </c>
      <c r="AP132" s="28">
        <v>0.82785879629629633</v>
      </c>
      <c r="AQ132">
        <v>47.161811999999998</v>
      </c>
      <c r="AR132">
        <v>-88.491544000000005</v>
      </c>
      <c r="AS132">
        <v>314.89999999999998</v>
      </c>
      <c r="AT132">
        <v>42.2</v>
      </c>
      <c r="AU132">
        <v>12</v>
      </c>
      <c r="AV132">
        <v>9</v>
      </c>
      <c r="AW132" t="s">
        <v>211</v>
      </c>
      <c r="AX132">
        <v>1.3</v>
      </c>
      <c r="AY132">
        <v>2.1</v>
      </c>
      <c r="AZ132">
        <v>2.6</v>
      </c>
      <c r="BA132">
        <v>14.686999999999999</v>
      </c>
      <c r="BB132">
        <v>14.72</v>
      </c>
      <c r="BC132">
        <v>1</v>
      </c>
      <c r="BD132">
        <v>14.427</v>
      </c>
      <c r="BE132">
        <v>2964.915</v>
      </c>
      <c r="BF132">
        <v>121.955</v>
      </c>
      <c r="BG132">
        <v>5.3739999999999997</v>
      </c>
      <c r="BH132">
        <v>2.4E-2</v>
      </c>
      <c r="BI132">
        <v>5.3979999999999997</v>
      </c>
      <c r="BJ132">
        <v>4.3339999999999996</v>
      </c>
      <c r="BK132">
        <v>0.02</v>
      </c>
      <c r="BL132">
        <v>4.3540000000000001</v>
      </c>
      <c r="BM132">
        <v>0.49840000000000001</v>
      </c>
      <c r="BQ132">
        <v>85.87</v>
      </c>
      <c r="BR132">
        <v>0.47515000000000002</v>
      </c>
      <c r="BS132">
        <v>-5</v>
      </c>
      <c r="BT132">
        <v>6.6860000000000001E-3</v>
      </c>
      <c r="BU132">
        <v>11.611478</v>
      </c>
      <c r="BW132" s="4">
        <f t="shared" si="11"/>
        <v>3.0677524876</v>
      </c>
      <c r="BX132" t="e">
        <v>#NAME?</v>
      </c>
      <c r="BY132" s="4">
        <f t="shared" si="12"/>
        <v>25486.34163142211</v>
      </c>
      <c r="BZ132" s="4">
        <f t="shared" si="13"/>
        <v>1048.3223949624469</v>
      </c>
      <c r="CA132" s="4">
        <f t="shared" si="14"/>
        <v>37.254965026175597</v>
      </c>
      <c r="CB132" s="4">
        <f t="shared" si="15"/>
        <v>4.2842350182385598</v>
      </c>
    </row>
    <row r="133" spans="1:80" customFormat="1" x14ac:dyDescent="0.25">
      <c r="A133" s="26">
        <v>43530</v>
      </c>
      <c r="B133" s="27">
        <v>0.61938458333333335</v>
      </c>
      <c r="C133">
        <v>14.07</v>
      </c>
      <c r="D133">
        <v>0.41549999999999998</v>
      </c>
      <c r="E133">
        <v>4154.6945340000002</v>
      </c>
      <c r="F133">
        <v>214.1</v>
      </c>
      <c r="G133">
        <v>1.1000000000000001</v>
      </c>
      <c r="H133">
        <v>64.099999999999994</v>
      </c>
      <c r="J133">
        <v>0.6</v>
      </c>
      <c r="K133">
        <v>0.87809999999999999</v>
      </c>
      <c r="L133">
        <v>12.354799999999999</v>
      </c>
      <c r="M133">
        <v>0.36480000000000001</v>
      </c>
      <c r="N133">
        <v>187.99799999999999</v>
      </c>
      <c r="O133">
        <v>0.96589999999999998</v>
      </c>
      <c r="P133">
        <v>189</v>
      </c>
      <c r="Q133">
        <v>151.62620000000001</v>
      </c>
      <c r="R133">
        <v>0.77910000000000001</v>
      </c>
      <c r="S133">
        <v>152.4</v>
      </c>
      <c r="T133">
        <v>64.099999999999994</v>
      </c>
      <c r="W133">
        <v>0</v>
      </c>
      <c r="X133">
        <v>0.52690000000000003</v>
      </c>
      <c r="Y133">
        <v>11.9</v>
      </c>
      <c r="Z133">
        <v>927</v>
      </c>
      <c r="AA133">
        <v>923</v>
      </c>
      <c r="AB133">
        <v>925</v>
      </c>
      <c r="AC133">
        <v>88</v>
      </c>
      <c r="AD133">
        <v>23.96</v>
      </c>
      <c r="AE133">
        <v>0.55000000000000004</v>
      </c>
      <c r="AF133">
        <v>981</v>
      </c>
      <c r="AG133">
        <v>0</v>
      </c>
      <c r="AH133">
        <v>33</v>
      </c>
      <c r="AI133">
        <v>36</v>
      </c>
      <c r="AJ133">
        <v>189</v>
      </c>
      <c r="AK133">
        <v>168</v>
      </c>
      <c r="AL133">
        <v>4.4000000000000004</v>
      </c>
      <c r="AM133">
        <v>175</v>
      </c>
      <c r="AN133" t="s">
        <v>155</v>
      </c>
      <c r="AO133">
        <v>2</v>
      </c>
      <c r="AP133" s="28">
        <v>0.82787037037037037</v>
      </c>
      <c r="AQ133">
        <v>47.161656999999998</v>
      </c>
      <c r="AR133">
        <v>-88.491455999999999</v>
      </c>
      <c r="AS133">
        <v>314.8</v>
      </c>
      <c r="AT133">
        <v>41.3</v>
      </c>
      <c r="AU133">
        <v>12</v>
      </c>
      <c r="AV133">
        <v>9</v>
      </c>
      <c r="AW133" t="s">
        <v>211</v>
      </c>
      <c r="AX133">
        <v>1.3</v>
      </c>
      <c r="AY133">
        <v>2.1</v>
      </c>
      <c r="AZ133">
        <v>2.6</v>
      </c>
      <c r="BA133">
        <v>14.686999999999999</v>
      </c>
      <c r="BB133">
        <v>15.26</v>
      </c>
      <c r="BC133">
        <v>1.04</v>
      </c>
      <c r="BD133">
        <v>13.879</v>
      </c>
      <c r="BE133">
        <v>3066.259</v>
      </c>
      <c r="BF133">
        <v>57.628999999999998</v>
      </c>
      <c r="BG133">
        <v>4.8860000000000001</v>
      </c>
      <c r="BH133">
        <v>2.5000000000000001E-2</v>
      </c>
      <c r="BI133">
        <v>4.9109999999999996</v>
      </c>
      <c r="BJ133">
        <v>3.9409999999999998</v>
      </c>
      <c r="BK133">
        <v>0.02</v>
      </c>
      <c r="BL133">
        <v>3.9609999999999999</v>
      </c>
      <c r="BM133">
        <v>0.50519999999999998</v>
      </c>
      <c r="BQ133">
        <v>95.078000000000003</v>
      </c>
      <c r="BR133">
        <v>0.477099</v>
      </c>
      <c r="BS133">
        <v>-5</v>
      </c>
      <c r="BT133">
        <v>6.1570000000000001E-3</v>
      </c>
      <c r="BU133">
        <v>11.659107000000001</v>
      </c>
      <c r="BW133" s="4">
        <f t="shared" si="11"/>
        <v>3.0803360693999999</v>
      </c>
      <c r="BX133" t="e">
        <v>#NAME?</v>
      </c>
      <c r="BY133" s="4">
        <f t="shared" si="12"/>
        <v>26465.607862858833</v>
      </c>
      <c r="BZ133" s="4">
        <f t="shared" si="13"/>
        <v>497.40955200741087</v>
      </c>
      <c r="CA133" s="4">
        <f t="shared" si="14"/>
        <v>34.015704670586096</v>
      </c>
      <c r="CB133" s="4">
        <f t="shared" si="15"/>
        <v>4.3605008879929192</v>
      </c>
    </row>
    <row r="134" spans="1:80" customFormat="1" x14ac:dyDescent="0.25">
      <c r="A134" s="26">
        <v>43530</v>
      </c>
      <c r="B134" s="27">
        <v>0.61939615740740739</v>
      </c>
      <c r="C134">
        <v>13.2</v>
      </c>
      <c r="D134">
        <v>8.8300000000000003E-2</v>
      </c>
      <c r="E134">
        <v>882.96137299999998</v>
      </c>
      <c r="F134">
        <v>205.6</v>
      </c>
      <c r="G134">
        <v>1.1000000000000001</v>
      </c>
      <c r="H134">
        <v>59.7</v>
      </c>
      <c r="J134">
        <v>0.5</v>
      </c>
      <c r="K134">
        <v>0.88759999999999994</v>
      </c>
      <c r="L134">
        <v>11.7158</v>
      </c>
      <c r="M134">
        <v>7.8399999999999997E-2</v>
      </c>
      <c r="N134">
        <v>182.4427</v>
      </c>
      <c r="O134">
        <v>0.97629999999999995</v>
      </c>
      <c r="P134">
        <v>183.4</v>
      </c>
      <c r="Q134">
        <v>147.14570000000001</v>
      </c>
      <c r="R134">
        <v>0.78739999999999999</v>
      </c>
      <c r="S134">
        <v>147.9</v>
      </c>
      <c r="T134">
        <v>59.737099999999998</v>
      </c>
      <c r="W134">
        <v>0</v>
      </c>
      <c r="X134">
        <v>0.44379999999999997</v>
      </c>
      <c r="Y134">
        <v>11.9</v>
      </c>
      <c r="Z134">
        <v>915</v>
      </c>
      <c r="AA134">
        <v>908</v>
      </c>
      <c r="AB134">
        <v>914</v>
      </c>
      <c r="AC134">
        <v>88</v>
      </c>
      <c r="AD134">
        <v>23.96</v>
      </c>
      <c r="AE134">
        <v>0.55000000000000004</v>
      </c>
      <c r="AF134">
        <v>981</v>
      </c>
      <c r="AG134">
        <v>0</v>
      </c>
      <c r="AH134">
        <v>33</v>
      </c>
      <c r="AI134">
        <v>36</v>
      </c>
      <c r="AJ134">
        <v>189</v>
      </c>
      <c r="AK134">
        <v>168</v>
      </c>
      <c r="AL134">
        <v>4.5</v>
      </c>
      <c r="AM134">
        <v>175</v>
      </c>
      <c r="AN134" t="s">
        <v>155</v>
      </c>
      <c r="AO134">
        <v>2</v>
      </c>
      <c r="AP134" s="28">
        <v>0.82788194444444441</v>
      </c>
      <c r="AQ134">
        <v>47.161512999999999</v>
      </c>
      <c r="AR134">
        <v>-88.491337999999999</v>
      </c>
      <c r="AS134">
        <v>314.60000000000002</v>
      </c>
      <c r="AT134">
        <v>40.4</v>
      </c>
      <c r="AU134">
        <v>12</v>
      </c>
      <c r="AV134">
        <v>9</v>
      </c>
      <c r="AW134" t="s">
        <v>211</v>
      </c>
      <c r="AX134">
        <v>1.3431</v>
      </c>
      <c r="AY134">
        <v>2.4016999999999999</v>
      </c>
      <c r="AZ134">
        <v>2.9016999999999999</v>
      </c>
      <c r="BA134">
        <v>14.686999999999999</v>
      </c>
      <c r="BB134">
        <v>16.59</v>
      </c>
      <c r="BC134">
        <v>1.1299999999999999</v>
      </c>
      <c r="BD134">
        <v>12.667999999999999</v>
      </c>
      <c r="BE134">
        <v>3136.6060000000002</v>
      </c>
      <c r="BF134">
        <v>13.353999999999999</v>
      </c>
      <c r="BG134">
        <v>5.1150000000000002</v>
      </c>
      <c r="BH134">
        <v>2.7E-2</v>
      </c>
      <c r="BI134">
        <v>5.1420000000000003</v>
      </c>
      <c r="BJ134">
        <v>4.125</v>
      </c>
      <c r="BK134">
        <v>2.1999999999999999E-2</v>
      </c>
      <c r="BL134">
        <v>4.1479999999999997</v>
      </c>
      <c r="BM134">
        <v>0.50790000000000002</v>
      </c>
      <c r="BQ134">
        <v>86.388000000000005</v>
      </c>
      <c r="BR134">
        <v>0.40097300000000002</v>
      </c>
      <c r="BS134">
        <v>-5</v>
      </c>
      <c r="BT134">
        <v>6.0000000000000001E-3</v>
      </c>
      <c r="BU134">
        <v>9.7987780000000004</v>
      </c>
      <c r="BW134" s="4">
        <f t="shared" si="11"/>
        <v>2.5888371476000001</v>
      </c>
      <c r="BX134" t="e">
        <v>#NAME?</v>
      </c>
      <c r="BY134" s="4">
        <f t="shared" si="12"/>
        <v>22753.050813686561</v>
      </c>
      <c r="BZ134" s="4">
        <f t="shared" si="13"/>
        <v>96.87038810930359</v>
      </c>
      <c r="CA134" s="4">
        <f t="shared" si="14"/>
        <v>29.922895832775001</v>
      </c>
      <c r="CB134" s="4">
        <f t="shared" si="15"/>
        <v>3.6843245559918598</v>
      </c>
    </row>
    <row r="135" spans="1:80" customFormat="1" x14ac:dyDescent="0.25">
      <c r="A135" s="26">
        <v>43530</v>
      </c>
      <c r="B135" s="27">
        <v>0.61940773148148154</v>
      </c>
      <c r="C135">
        <v>13.08</v>
      </c>
      <c r="D135">
        <v>5.5199999999999999E-2</v>
      </c>
      <c r="E135">
        <v>551.75732200000004</v>
      </c>
      <c r="F135">
        <v>249.1</v>
      </c>
      <c r="G135">
        <v>1.1000000000000001</v>
      </c>
      <c r="H135">
        <v>49.8</v>
      </c>
      <c r="J135">
        <v>0.5</v>
      </c>
      <c r="K135">
        <v>0.88870000000000005</v>
      </c>
      <c r="L135">
        <v>11.6251</v>
      </c>
      <c r="M135">
        <v>4.9000000000000002E-2</v>
      </c>
      <c r="N135">
        <v>221.37469999999999</v>
      </c>
      <c r="O135">
        <v>0.97760000000000002</v>
      </c>
      <c r="P135">
        <v>222.4</v>
      </c>
      <c r="Q135">
        <v>178.5455</v>
      </c>
      <c r="R135">
        <v>0.78849999999999998</v>
      </c>
      <c r="S135">
        <v>179.3</v>
      </c>
      <c r="T135">
        <v>49.846699999999998</v>
      </c>
      <c r="W135">
        <v>0</v>
      </c>
      <c r="X135">
        <v>0.44440000000000002</v>
      </c>
      <c r="Y135">
        <v>11.9</v>
      </c>
      <c r="Z135">
        <v>898</v>
      </c>
      <c r="AA135">
        <v>889</v>
      </c>
      <c r="AB135">
        <v>896</v>
      </c>
      <c r="AC135">
        <v>88</v>
      </c>
      <c r="AD135">
        <v>23.96</v>
      </c>
      <c r="AE135">
        <v>0.55000000000000004</v>
      </c>
      <c r="AF135">
        <v>981</v>
      </c>
      <c r="AG135">
        <v>0</v>
      </c>
      <c r="AH135">
        <v>33</v>
      </c>
      <c r="AI135">
        <v>36</v>
      </c>
      <c r="AJ135">
        <v>189</v>
      </c>
      <c r="AK135">
        <v>168</v>
      </c>
      <c r="AL135">
        <v>4.4000000000000004</v>
      </c>
      <c r="AM135">
        <v>174.9</v>
      </c>
      <c r="AN135" t="s">
        <v>155</v>
      </c>
      <c r="AO135">
        <v>2</v>
      </c>
      <c r="AP135" s="28">
        <v>0.82789351851851845</v>
      </c>
      <c r="AQ135">
        <v>47.161380000000001</v>
      </c>
      <c r="AR135">
        <v>-88.491176999999993</v>
      </c>
      <c r="AS135">
        <v>314.3</v>
      </c>
      <c r="AT135">
        <v>41.3</v>
      </c>
      <c r="AU135">
        <v>12</v>
      </c>
      <c r="AV135">
        <v>9</v>
      </c>
      <c r="AW135" t="s">
        <v>211</v>
      </c>
      <c r="AX135">
        <v>1.4431</v>
      </c>
      <c r="AY135">
        <v>2.9723999999999999</v>
      </c>
      <c r="AZ135">
        <v>3.4723999999999999</v>
      </c>
      <c r="BA135">
        <v>14.686999999999999</v>
      </c>
      <c r="BB135">
        <v>16.77</v>
      </c>
      <c r="BC135">
        <v>1.1399999999999999</v>
      </c>
      <c r="BD135">
        <v>12.518000000000001</v>
      </c>
      <c r="BE135">
        <v>3144.6849999999999</v>
      </c>
      <c r="BF135">
        <v>8.4429999999999996</v>
      </c>
      <c r="BG135">
        <v>6.2709999999999999</v>
      </c>
      <c r="BH135">
        <v>2.8000000000000001E-2</v>
      </c>
      <c r="BI135">
        <v>6.2990000000000004</v>
      </c>
      <c r="BJ135">
        <v>5.0579999999999998</v>
      </c>
      <c r="BK135">
        <v>2.1999999999999999E-2</v>
      </c>
      <c r="BL135">
        <v>5.08</v>
      </c>
      <c r="BM135">
        <v>0.42820000000000003</v>
      </c>
      <c r="BQ135">
        <v>87.403000000000006</v>
      </c>
      <c r="BR135">
        <v>0.28836899999999999</v>
      </c>
      <c r="BS135">
        <v>-5</v>
      </c>
      <c r="BT135">
        <v>6.8430000000000001E-3</v>
      </c>
      <c r="BU135">
        <v>7.0470179999999996</v>
      </c>
      <c r="BW135" s="4">
        <f t="shared" si="11"/>
        <v>1.8618221555999999</v>
      </c>
      <c r="BX135" t="e">
        <v>#NAME?</v>
      </c>
      <c r="BY135" s="4">
        <f t="shared" si="12"/>
        <v>16405.530527043997</v>
      </c>
      <c r="BZ135" s="4">
        <f t="shared" si="13"/>
        <v>44.046349392652189</v>
      </c>
      <c r="CA135" s="4">
        <f t="shared" si="14"/>
        <v>26.387117757673195</v>
      </c>
      <c r="CB135" s="4">
        <f t="shared" si="15"/>
        <v>2.2338797595562796</v>
      </c>
    </row>
    <row r="136" spans="1:80" customFormat="1" x14ac:dyDescent="0.25">
      <c r="A136" s="26">
        <v>43530</v>
      </c>
      <c r="B136" s="27">
        <v>0.61941930555555558</v>
      </c>
      <c r="C136">
        <v>13.214</v>
      </c>
      <c r="D136">
        <v>0.86019999999999996</v>
      </c>
      <c r="E136">
        <v>8601.9665270000005</v>
      </c>
      <c r="F136">
        <v>291.39999999999998</v>
      </c>
      <c r="G136">
        <v>1</v>
      </c>
      <c r="H136">
        <v>50.2</v>
      </c>
      <c r="J136">
        <v>0.56000000000000005</v>
      </c>
      <c r="K136">
        <v>0.88080000000000003</v>
      </c>
      <c r="L136">
        <v>11.6386</v>
      </c>
      <c r="M136">
        <v>0.75760000000000005</v>
      </c>
      <c r="N136">
        <v>256.6585</v>
      </c>
      <c r="O136">
        <v>0.88080000000000003</v>
      </c>
      <c r="P136">
        <v>257.5</v>
      </c>
      <c r="Q136">
        <v>207.00299999999999</v>
      </c>
      <c r="R136">
        <v>0.71040000000000003</v>
      </c>
      <c r="S136">
        <v>207.7</v>
      </c>
      <c r="T136">
        <v>50.234000000000002</v>
      </c>
      <c r="W136">
        <v>0</v>
      </c>
      <c r="X136">
        <v>0.48980000000000001</v>
      </c>
      <c r="Y136">
        <v>11.9</v>
      </c>
      <c r="Z136">
        <v>890</v>
      </c>
      <c r="AA136">
        <v>880</v>
      </c>
      <c r="AB136">
        <v>889</v>
      </c>
      <c r="AC136">
        <v>88</v>
      </c>
      <c r="AD136">
        <v>23.96</v>
      </c>
      <c r="AE136">
        <v>0.55000000000000004</v>
      </c>
      <c r="AF136">
        <v>981</v>
      </c>
      <c r="AG136">
        <v>0</v>
      </c>
      <c r="AH136">
        <v>33</v>
      </c>
      <c r="AI136">
        <v>36</v>
      </c>
      <c r="AJ136">
        <v>189</v>
      </c>
      <c r="AK136">
        <v>168</v>
      </c>
      <c r="AL136">
        <v>4.4000000000000004</v>
      </c>
      <c r="AM136">
        <v>174.5</v>
      </c>
      <c r="AN136" t="s">
        <v>155</v>
      </c>
      <c r="AO136">
        <v>2</v>
      </c>
      <c r="AP136" s="28">
        <v>0.8279050925925926</v>
      </c>
      <c r="AQ136">
        <v>47.161256000000002</v>
      </c>
      <c r="AR136">
        <v>-88.491003000000006</v>
      </c>
      <c r="AS136">
        <v>314.10000000000002</v>
      </c>
      <c r="AT136">
        <v>41.8</v>
      </c>
      <c r="AU136">
        <v>12</v>
      </c>
      <c r="AV136">
        <v>9</v>
      </c>
      <c r="AW136" t="s">
        <v>211</v>
      </c>
      <c r="AX136">
        <v>1.5</v>
      </c>
      <c r="AY136">
        <v>3.3723999999999998</v>
      </c>
      <c r="AZ136">
        <v>3.8292999999999999</v>
      </c>
      <c r="BA136">
        <v>14.686999999999999</v>
      </c>
      <c r="BB136">
        <v>15.61</v>
      </c>
      <c r="BC136">
        <v>1.06</v>
      </c>
      <c r="BD136">
        <v>13.535</v>
      </c>
      <c r="BE136">
        <v>2964.3789999999999</v>
      </c>
      <c r="BF136">
        <v>122.82299999999999</v>
      </c>
      <c r="BG136">
        <v>6.8460000000000001</v>
      </c>
      <c r="BH136">
        <v>2.3E-2</v>
      </c>
      <c r="BI136">
        <v>6.8689999999999998</v>
      </c>
      <c r="BJ136">
        <v>5.5209999999999999</v>
      </c>
      <c r="BK136">
        <v>1.9E-2</v>
      </c>
      <c r="BL136">
        <v>5.54</v>
      </c>
      <c r="BM136">
        <v>0.40629999999999999</v>
      </c>
      <c r="BQ136">
        <v>90.700999999999993</v>
      </c>
      <c r="BR136">
        <v>0.268314</v>
      </c>
      <c r="BS136">
        <v>-5</v>
      </c>
      <c r="BT136">
        <v>6.1570000000000001E-3</v>
      </c>
      <c r="BU136">
        <v>6.5569230000000003</v>
      </c>
      <c r="BW136" s="4">
        <f t="shared" si="11"/>
        <v>1.7323390566000001</v>
      </c>
      <c r="BX136" t="e">
        <v>#NAME?</v>
      </c>
      <c r="BY136" s="4">
        <f t="shared" si="12"/>
        <v>14389.362747358324</v>
      </c>
      <c r="BZ136" s="4">
        <f t="shared" si="13"/>
        <v>596.19390797154858</v>
      </c>
      <c r="CA136" s="4">
        <f t="shared" si="14"/>
        <v>26.799431424984899</v>
      </c>
      <c r="CB136" s="4">
        <f t="shared" si="15"/>
        <v>1.9722168063704699</v>
      </c>
    </row>
    <row r="137" spans="1:80" customFormat="1" x14ac:dyDescent="0.25">
      <c r="A137" s="26">
        <v>43530</v>
      </c>
      <c r="B137" s="27">
        <v>0.61943087962962962</v>
      </c>
      <c r="C137">
        <v>13.5</v>
      </c>
      <c r="D137">
        <v>1.7655000000000001</v>
      </c>
      <c r="E137">
        <v>17654.762671</v>
      </c>
      <c r="F137">
        <v>303.60000000000002</v>
      </c>
      <c r="G137">
        <v>1</v>
      </c>
      <c r="H137">
        <v>54.4</v>
      </c>
      <c r="J137">
        <v>0.8</v>
      </c>
      <c r="K137">
        <v>0.87080000000000002</v>
      </c>
      <c r="L137">
        <v>11.7561</v>
      </c>
      <c r="M137">
        <v>1.5374000000000001</v>
      </c>
      <c r="N137">
        <v>264.40780000000001</v>
      </c>
      <c r="O137">
        <v>0.87080000000000002</v>
      </c>
      <c r="P137">
        <v>265.3</v>
      </c>
      <c r="Q137">
        <v>213.25309999999999</v>
      </c>
      <c r="R137">
        <v>0.70230000000000004</v>
      </c>
      <c r="S137">
        <v>214</v>
      </c>
      <c r="T137">
        <v>54.387900000000002</v>
      </c>
      <c r="W137">
        <v>0</v>
      </c>
      <c r="X137">
        <v>0.69750000000000001</v>
      </c>
      <c r="Y137">
        <v>11.9</v>
      </c>
      <c r="Z137">
        <v>906</v>
      </c>
      <c r="AA137">
        <v>898</v>
      </c>
      <c r="AB137">
        <v>906</v>
      </c>
      <c r="AC137">
        <v>88</v>
      </c>
      <c r="AD137">
        <v>23.96</v>
      </c>
      <c r="AE137">
        <v>0.55000000000000004</v>
      </c>
      <c r="AF137">
        <v>981</v>
      </c>
      <c r="AG137">
        <v>0</v>
      </c>
      <c r="AH137">
        <v>33</v>
      </c>
      <c r="AI137">
        <v>36</v>
      </c>
      <c r="AJ137">
        <v>189</v>
      </c>
      <c r="AK137">
        <v>168</v>
      </c>
      <c r="AL137">
        <v>4.4000000000000004</v>
      </c>
      <c r="AM137">
        <v>174.2</v>
      </c>
      <c r="AN137" t="s">
        <v>155</v>
      </c>
      <c r="AO137">
        <v>2</v>
      </c>
      <c r="AP137" s="28">
        <v>0.82791666666666675</v>
      </c>
      <c r="AQ137">
        <v>47.161127999999998</v>
      </c>
      <c r="AR137">
        <v>-88.490855999999994</v>
      </c>
      <c r="AS137">
        <v>313.89999999999998</v>
      </c>
      <c r="AT137">
        <v>41.1</v>
      </c>
      <c r="AU137">
        <v>12</v>
      </c>
      <c r="AV137">
        <v>10</v>
      </c>
      <c r="AW137" t="s">
        <v>207</v>
      </c>
      <c r="AX137">
        <v>1.5</v>
      </c>
      <c r="AY137">
        <v>2.4794</v>
      </c>
      <c r="AZ137">
        <v>3.2242000000000002</v>
      </c>
      <c r="BA137">
        <v>14.686999999999999</v>
      </c>
      <c r="BB137">
        <v>14.35</v>
      </c>
      <c r="BC137">
        <v>0.98</v>
      </c>
      <c r="BD137">
        <v>14.837</v>
      </c>
      <c r="BE137">
        <v>2791.5630000000001</v>
      </c>
      <c r="BF137">
        <v>232.34899999999999</v>
      </c>
      <c r="BG137">
        <v>6.5750000000000002</v>
      </c>
      <c r="BH137">
        <v>2.1999999999999999E-2</v>
      </c>
      <c r="BI137">
        <v>6.5970000000000004</v>
      </c>
      <c r="BJ137">
        <v>5.3029999999999999</v>
      </c>
      <c r="BK137">
        <v>1.7000000000000001E-2</v>
      </c>
      <c r="BL137">
        <v>5.32</v>
      </c>
      <c r="BM137">
        <v>0.41010000000000002</v>
      </c>
      <c r="BQ137">
        <v>120.42700000000001</v>
      </c>
      <c r="BR137">
        <v>0.42901299999999998</v>
      </c>
      <c r="BS137">
        <v>-5</v>
      </c>
      <c r="BT137">
        <v>6.0000000000000001E-3</v>
      </c>
      <c r="BU137">
        <v>10.484006000000001</v>
      </c>
      <c r="BW137" s="4">
        <f t="shared" si="11"/>
        <v>2.7698743852000001</v>
      </c>
      <c r="BX137" t="e">
        <v>#NAME?</v>
      </c>
      <c r="BY137" s="4">
        <f t="shared" si="12"/>
        <v>21666.184827592137</v>
      </c>
      <c r="BZ137" s="4">
        <f t="shared" si="13"/>
        <v>1803.3325339625883</v>
      </c>
      <c r="CA137" s="4">
        <f t="shared" si="14"/>
        <v>41.158225030465402</v>
      </c>
      <c r="CB137" s="4">
        <f t="shared" si="15"/>
        <v>3.1829130841021804</v>
      </c>
    </row>
    <row r="138" spans="1:80" customFormat="1" x14ac:dyDescent="0.25">
      <c r="A138" s="26">
        <v>43530</v>
      </c>
      <c r="B138" s="27">
        <v>0.61944245370370365</v>
      </c>
      <c r="C138">
        <v>13.827</v>
      </c>
      <c r="D138">
        <v>1.4638</v>
      </c>
      <c r="E138">
        <v>14638.017241</v>
      </c>
      <c r="F138">
        <v>288.8</v>
      </c>
      <c r="G138">
        <v>1</v>
      </c>
      <c r="H138">
        <v>68.400000000000006</v>
      </c>
      <c r="J138">
        <v>1</v>
      </c>
      <c r="K138">
        <v>0.871</v>
      </c>
      <c r="L138">
        <v>12.0427</v>
      </c>
      <c r="M138">
        <v>1.2748999999999999</v>
      </c>
      <c r="N138">
        <v>251.53639999999999</v>
      </c>
      <c r="O138">
        <v>0.871</v>
      </c>
      <c r="P138">
        <v>252.4</v>
      </c>
      <c r="Q138">
        <v>202.87190000000001</v>
      </c>
      <c r="R138">
        <v>0.70250000000000001</v>
      </c>
      <c r="S138">
        <v>203.6</v>
      </c>
      <c r="T138">
        <v>68.405000000000001</v>
      </c>
      <c r="W138">
        <v>0</v>
      </c>
      <c r="X138">
        <v>0.871</v>
      </c>
      <c r="Y138">
        <v>11.9</v>
      </c>
      <c r="Z138">
        <v>922</v>
      </c>
      <c r="AA138">
        <v>918</v>
      </c>
      <c r="AB138">
        <v>922</v>
      </c>
      <c r="AC138">
        <v>88</v>
      </c>
      <c r="AD138">
        <v>23.96</v>
      </c>
      <c r="AE138">
        <v>0.55000000000000004</v>
      </c>
      <c r="AF138">
        <v>981</v>
      </c>
      <c r="AG138">
        <v>0</v>
      </c>
      <c r="AH138">
        <v>32.156999999999996</v>
      </c>
      <c r="AI138">
        <v>36</v>
      </c>
      <c r="AJ138">
        <v>189</v>
      </c>
      <c r="AK138">
        <v>168</v>
      </c>
      <c r="AL138">
        <v>4.5</v>
      </c>
      <c r="AM138">
        <v>174</v>
      </c>
      <c r="AN138" t="s">
        <v>155</v>
      </c>
      <c r="AO138">
        <v>2</v>
      </c>
      <c r="AP138" s="28">
        <v>0.82792824074074067</v>
      </c>
      <c r="AQ138">
        <v>47.160991000000003</v>
      </c>
      <c r="AR138">
        <v>-88.490757000000002</v>
      </c>
      <c r="AS138">
        <v>313.7</v>
      </c>
      <c r="AT138">
        <v>39.4</v>
      </c>
      <c r="AU138">
        <v>12</v>
      </c>
      <c r="AV138">
        <v>10</v>
      </c>
      <c r="AW138" t="s">
        <v>207</v>
      </c>
      <c r="AX138">
        <v>1.5862000000000001</v>
      </c>
      <c r="AY138">
        <v>1</v>
      </c>
      <c r="AZ138">
        <v>2.2000000000000002</v>
      </c>
      <c r="BA138">
        <v>14.686999999999999</v>
      </c>
      <c r="BB138">
        <v>14.37</v>
      </c>
      <c r="BC138">
        <v>0.98</v>
      </c>
      <c r="BD138">
        <v>14.813000000000001</v>
      </c>
      <c r="BE138">
        <v>2854.125</v>
      </c>
      <c r="BF138">
        <v>192.31700000000001</v>
      </c>
      <c r="BG138">
        <v>6.2430000000000003</v>
      </c>
      <c r="BH138">
        <v>2.1999999999999999E-2</v>
      </c>
      <c r="BI138">
        <v>6.2649999999999997</v>
      </c>
      <c r="BJ138">
        <v>5.0350000000000001</v>
      </c>
      <c r="BK138">
        <v>1.7000000000000001E-2</v>
      </c>
      <c r="BL138">
        <v>5.0529999999999999</v>
      </c>
      <c r="BM138">
        <v>0.51480000000000004</v>
      </c>
      <c r="BQ138">
        <v>150.09100000000001</v>
      </c>
      <c r="BR138">
        <v>0.47417399999999998</v>
      </c>
      <c r="BS138">
        <v>-5</v>
      </c>
      <c r="BT138">
        <v>6.8430000000000001E-3</v>
      </c>
      <c r="BU138">
        <v>11.587628</v>
      </c>
      <c r="BW138" s="4">
        <f t="shared" si="11"/>
        <v>3.0614513176</v>
      </c>
      <c r="BX138" t="e">
        <v>#NAME?</v>
      </c>
      <c r="BY138" s="4">
        <f t="shared" si="12"/>
        <v>24483.600448099649</v>
      </c>
      <c r="BZ138" s="4">
        <f t="shared" si="13"/>
        <v>1649.7569613724629</v>
      </c>
      <c r="CA138" s="4">
        <f t="shared" si="14"/>
        <v>43.191846277294005</v>
      </c>
      <c r="CB138" s="4">
        <f t="shared" si="15"/>
        <v>4.4161196551243203</v>
      </c>
    </row>
    <row r="139" spans="1:80" customFormat="1" x14ac:dyDescent="0.25">
      <c r="A139" s="26">
        <v>43530</v>
      </c>
      <c r="B139" s="27">
        <v>0.6194540277777778</v>
      </c>
      <c r="C139">
        <v>13.801</v>
      </c>
      <c r="D139">
        <v>0.62339999999999995</v>
      </c>
      <c r="E139">
        <v>6234.3179980000004</v>
      </c>
      <c r="F139">
        <v>249.5</v>
      </c>
      <c r="G139">
        <v>1.1000000000000001</v>
      </c>
      <c r="H139">
        <v>70.599999999999994</v>
      </c>
      <c r="J139">
        <v>0.99</v>
      </c>
      <c r="K139">
        <v>0.87839999999999996</v>
      </c>
      <c r="L139">
        <v>12.122400000000001</v>
      </c>
      <c r="M139">
        <v>0.54759999999999998</v>
      </c>
      <c r="N139">
        <v>219.12389999999999</v>
      </c>
      <c r="O139">
        <v>0.94359999999999999</v>
      </c>
      <c r="P139">
        <v>220.1</v>
      </c>
      <c r="Q139">
        <v>176.7302</v>
      </c>
      <c r="R139">
        <v>0.7611</v>
      </c>
      <c r="S139">
        <v>177.5</v>
      </c>
      <c r="T139">
        <v>70.577600000000004</v>
      </c>
      <c r="W139">
        <v>0</v>
      </c>
      <c r="X139">
        <v>0.86970000000000003</v>
      </c>
      <c r="Y139">
        <v>11.9</v>
      </c>
      <c r="Z139">
        <v>893</v>
      </c>
      <c r="AA139">
        <v>886</v>
      </c>
      <c r="AB139">
        <v>890</v>
      </c>
      <c r="AC139">
        <v>88</v>
      </c>
      <c r="AD139">
        <v>23.96</v>
      </c>
      <c r="AE139">
        <v>0.55000000000000004</v>
      </c>
      <c r="AF139">
        <v>981</v>
      </c>
      <c r="AG139">
        <v>0</v>
      </c>
      <c r="AH139">
        <v>32</v>
      </c>
      <c r="AI139">
        <v>36</v>
      </c>
      <c r="AJ139">
        <v>189</v>
      </c>
      <c r="AK139">
        <v>168</v>
      </c>
      <c r="AL139">
        <v>4.5</v>
      </c>
      <c r="AM139">
        <v>174</v>
      </c>
      <c r="AN139" t="s">
        <v>155</v>
      </c>
      <c r="AO139">
        <v>2</v>
      </c>
      <c r="AP139" s="28">
        <v>0.82793981481481482</v>
      </c>
      <c r="AQ139">
        <v>47.160842000000002</v>
      </c>
      <c r="AR139">
        <v>-88.490703999999994</v>
      </c>
      <c r="AS139">
        <v>313.60000000000002</v>
      </c>
      <c r="AT139">
        <v>38.200000000000003</v>
      </c>
      <c r="AU139">
        <v>12</v>
      </c>
      <c r="AV139">
        <v>10</v>
      </c>
      <c r="AW139" t="s">
        <v>207</v>
      </c>
      <c r="AX139">
        <v>1.7</v>
      </c>
      <c r="AY139">
        <v>1.3448</v>
      </c>
      <c r="AZ139">
        <v>2.5448</v>
      </c>
      <c r="BA139">
        <v>14.686999999999999</v>
      </c>
      <c r="BB139">
        <v>15.29</v>
      </c>
      <c r="BC139">
        <v>1.04</v>
      </c>
      <c r="BD139">
        <v>13.843</v>
      </c>
      <c r="BE139">
        <v>3020.2289999999998</v>
      </c>
      <c r="BF139">
        <v>86.837999999999994</v>
      </c>
      <c r="BG139">
        <v>5.7169999999999996</v>
      </c>
      <c r="BH139">
        <v>2.5000000000000001E-2</v>
      </c>
      <c r="BI139">
        <v>5.742</v>
      </c>
      <c r="BJ139">
        <v>4.6109999999999998</v>
      </c>
      <c r="BK139">
        <v>0.02</v>
      </c>
      <c r="BL139">
        <v>4.6310000000000002</v>
      </c>
      <c r="BM139">
        <v>0.55840000000000001</v>
      </c>
      <c r="BQ139">
        <v>157.559</v>
      </c>
      <c r="BR139">
        <v>0.23674500000000001</v>
      </c>
      <c r="BS139">
        <v>-5</v>
      </c>
      <c r="BT139">
        <v>6.1570000000000001E-3</v>
      </c>
      <c r="BU139">
        <v>5.7854559999999999</v>
      </c>
      <c r="BW139" s="4">
        <f t="shared" ref="BW139:BW187" si="16">BU139*0.2642</f>
        <v>1.5285174751999999</v>
      </c>
      <c r="BX139" t="e">
        <v>#NAME?</v>
      </c>
      <c r="BY139" s="4">
        <f t="shared" ref="BY139:BY187" si="17">BE139*$BU139*0.7403</f>
        <v>12935.559492770584</v>
      </c>
      <c r="BZ139" s="4">
        <f t="shared" ref="BZ139:BZ187" si="18">BF139*$BU139*0.7403</f>
        <v>371.92481604315833</v>
      </c>
      <c r="CA139" s="4">
        <f t="shared" ref="CA139:CA187" si="19">BJ139*$BU139*0.7403</f>
        <v>19.748788857124797</v>
      </c>
      <c r="CB139" s="4">
        <f t="shared" ref="CB139:CB187" si="20">BM139*$BU139*0.7403</f>
        <v>2.3916121660851197</v>
      </c>
    </row>
    <row r="140" spans="1:80" customFormat="1" x14ac:dyDescent="0.25">
      <c r="A140" s="26">
        <v>43530</v>
      </c>
      <c r="B140" s="27">
        <v>0.61946560185185184</v>
      </c>
      <c r="C140">
        <v>13.558</v>
      </c>
      <c r="D140">
        <v>0.39460000000000001</v>
      </c>
      <c r="E140">
        <v>3946.4837900000002</v>
      </c>
      <c r="F140">
        <v>220.3</v>
      </c>
      <c r="G140">
        <v>1.1000000000000001</v>
      </c>
      <c r="H140">
        <v>58.7</v>
      </c>
      <c r="J140">
        <v>0.84</v>
      </c>
      <c r="K140">
        <v>0.88219999999999998</v>
      </c>
      <c r="L140">
        <v>11.9613</v>
      </c>
      <c r="M140">
        <v>0.34820000000000001</v>
      </c>
      <c r="N140">
        <v>194.3355</v>
      </c>
      <c r="O140">
        <v>0.97040000000000004</v>
      </c>
      <c r="P140">
        <v>195.3</v>
      </c>
      <c r="Q140">
        <v>156.73759999999999</v>
      </c>
      <c r="R140">
        <v>0.78269999999999995</v>
      </c>
      <c r="S140">
        <v>157.5</v>
      </c>
      <c r="T140">
        <v>58.714799999999997</v>
      </c>
      <c r="W140">
        <v>0</v>
      </c>
      <c r="X140">
        <v>0.74509999999999998</v>
      </c>
      <c r="Y140">
        <v>11.9</v>
      </c>
      <c r="Z140">
        <v>872</v>
      </c>
      <c r="AA140">
        <v>862</v>
      </c>
      <c r="AB140">
        <v>868</v>
      </c>
      <c r="AC140">
        <v>88</v>
      </c>
      <c r="AD140">
        <v>23.96</v>
      </c>
      <c r="AE140">
        <v>0.55000000000000004</v>
      </c>
      <c r="AF140">
        <v>981</v>
      </c>
      <c r="AG140">
        <v>0</v>
      </c>
      <c r="AH140">
        <v>32</v>
      </c>
      <c r="AI140">
        <v>36</v>
      </c>
      <c r="AJ140">
        <v>189</v>
      </c>
      <c r="AK140">
        <v>168</v>
      </c>
      <c r="AL140">
        <v>4.5</v>
      </c>
      <c r="AM140">
        <v>174</v>
      </c>
      <c r="AN140" t="s">
        <v>155</v>
      </c>
      <c r="AO140">
        <v>2</v>
      </c>
      <c r="AP140" s="28">
        <v>0.82795138888888886</v>
      </c>
      <c r="AQ140">
        <v>47.160679999999999</v>
      </c>
      <c r="AR140">
        <v>-88.490680999999995</v>
      </c>
      <c r="AS140">
        <v>313.5</v>
      </c>
      <c r="AT140">
        <v>38.9</v>
      </c>
      <c r="AU140">
        <v>12</v>
      </c>
      <c r="AV140">
        <v>10</v>
      </c>
      <c r="AW140" t="s">
        <v>207</v>
      </c>
      <c r="AX140">
        <v>1.5276000000000001</v>
      </c>
      <c r="AY140">
        <v>1.9293</v>
      </c>
      <c r="AZ140">
        <v>3.0430999999999999</v>
      </c>
      <c r="BA140">
        <v>14.686999999999999</v>
      </c>
      <c r="BB140">
        <v>15.8</v>
      </c>
      <c r="BC140">
        <v>1.08</v>
      </c>
      <c r="BD140">
        <v>13.353</v>
      </c>
      <c r="BE140">
        <v>3067.9209999999998</v>
      </c>
      <c r="BF140">
        <v>56.835999999999999</v>
      </c>
      <c r="BG140">
        <v>5.22</v>
      </c>
      <c r="BH140">
        <v>2.5999999999999999E-2</v>
      </c>
      <c r="BI140">
        <v>5.2460000000000004</v>
      </c>
      <c r="BJ140">
        <v>4.21</v>
      </c>
      <c r="BK140">
        <v>2.1000000000000001E-2</v>
      </c>
      <c r="BL140">
        <v>4.2309999999999999</v>
      </c>
      <c r="BM140">
        <v>0.47820000000000001</v>
      </c>
      <c r="BQ140">
        <v>138.947</v>
      </c>
      <c r="BR140">
        <v>9.9455000000000002E-2</v>
      </c>
      <c r="BS140">
        <v>-5</v>
      </c>
      <c r="BT140">
        <v>6.8409999999999999E-3</v>
      </c>
      <c r="BU140">
        <v>2.430434</v>
      </c>
      <c r="BW140" s="4">
        <f t="shared" si="16"/>
        <v>0.64212066280000002</v>
      </c>
      <c r="BX140" t="e">
        <v>#NAME?</v>
      </c>
      <c r="BY140" s="4">
        <f t="shared" si="17"/>
        <v>5519.9577495606736</v>
      </c>
      <c r="BZ140" s="4">
        <f t="shared" si="18"/>
        <v>102.2621894938072</v>
      </c>
      <c r="CA140" s="4">
        <f t="shared" si="19"/>
        <v>7.574843721741999</v>
      </c>
      <c r="CB140" s="4">
        <f t="shared" si="20"/>
        <v>0.86040148877363998</v>
      </c>
    </row>
    <row r="141" spans="1:80" customFormat="1" x14ac:dyDescent="0.25">
      <c r="A141" s="26">
        <v>43530</v>
      </c>
      <c r="B141" s="27">
        <v>0.61947717592592599</v>
      </c>
      <c r="C141">
        <v>13.567</v>
      </c>
      <c r="D141">
        <v>1.1353</v>
      </c>
      <c r="E141">
        <v>11352.967581000001</v>
      </c>
      <c r="F141">
        <v>196.8</v>
      </c>
      <c r="G141">
        <v>1.1000000000000001</v>
      </c>
      <c r="H141">
        <v>53.7</v>
      </c>
      <c r="J141">
        <v>0.7</v>
      </c>
      <c r="K141">
        <v>0.87580000000000002</v>
      </c>
      <c r="L141">
        <v>11.8819</v>
      </c>
      <c r="M141">
        <v>0.99429999999999996</v>
      </c>
      <c r="N141">
        <v>172.3946</v>
      </c>
      <c r="O141">
        <v>0.96340000000000003</v>
      </c>
      <c r="P141">
        <v>173.4</v>
      </c>
      <c r="Q141">
        <v>139.04159999999999</v>
      </c>
      <c r="R141">
        <v>0.77700000000000002</v>
      </c>
      <c r="S141">
        <v>139.80000000000001</v>
      </c>
      <c r="T141">
        <v>53.6631</v>
      </c>
      <c r="W141">
        <v>0</v>
      </c>
      <c r="X141">
        <v>0.61399999999999999</v>
      </c>
      <c r="Y141">
        <v>11.9</v>
      </c>
      <c r="Z141">
        <v>868</v>
      </c>
      <c r="AA141">
        <v>856</v>
      </c>
      <c r="AB141">
        <v>864</v>
      </c>
      <c r="AC141">
        <v>88</v>
      </c>
      <c r="AD141">
        <v>23.96</v>
      </c>
      <c r="AE141">
        <v>0.55000000000000004</v>
      </c>
      <c r="AF141">
        <v>981</v>
      </c>
      <c r="AG141">
        <v>0</v>
      </c>
      <c r="AH141">
        <v>32</v>
      </c>
      <c r="AI141">
        <v>36</v>
      </c>
      <c r="AJ141">
        <v>189</v>
      </c>
      <c r="AK141">
        <v>168</v>
      </c>
      <c r="AL141">
        <v>4.5</v>
      </c>
      <c r="AM141">
        <v>174.3</v>
      </c>
      <c r="AN141" t="s">
        <v>155</v>
      </c>
      <c r="AO141">
        <v>2</v>
      </c>
      <c r="AP141" s="28">
        <v>0.82796296296296301</v>
      </c>
      <c r="AQ141">
        <v>47.160521000000003</v>
      </c>
      <c r="AR141">
        <v>-88.490685999999997</v>
      </c>
      <c r="AS141">
        <v>313.2</v>
      </c>
      <c r="AT141">
        <v>38.700000000000003</v>
      </c>
      <c r="AU141">
        <v>12</v>
      </c>
      <c r="AV141">
        <v>10</v>
      </c>
      <c r="AW141" t="s">
        <v>207</v>
      </c>
      <c r="AX141">
        <v>1.3</v>
      </c>
      <c r="AY141">
        <v>2.056943</v>
      </c>
      <c r="AZ141">
        <v>2.7986010000000001</v>
      </c>
      <c r="BA141">
        <v>14.686999999999999</v>
      </c>
      <c r="BB141">
        <v>14.95</v>
      </c>
      <c r="BC141">
        <v>1.02</v>
      </c>
      <c r="BD141">
        <v>14.185</v>
      </c>
      <c r="BE141">
        <v>2913.16</v>
      </c>
      <c r="BF141">
        <v>155.15100000000001</v>
      </c>
      <c r="BG141">
        <v>4.4260000000000002</v>
      </c>
      <c r="BH141">
        <v>2.5000000000000001E-2</v>
      </c>
      <c r="BI141">
        <v>4.4509999999999996</v>
      </c>
      <c r="BJ141">
        <v>3.57</v>
      </c>
      <c r="BK141">
        <v>0.02</v>
      </c>
      <c r="BL141">
        <v>3.59</v>
      </c>
      <c r="BM141">
        <v>0.4178</v>
      </c>
      <c r="BQ141">
        <v>109.464</v>
      </c>
      <c r="BR141">
        <v>0.124977</v>
      </c>
      <c r="BS141">
        <v>-5</v>
      </c>
      <c r="BT141">
        <v>7.0000000000000001E-3</v>
      </c>
      <c r="BU141">
        <v>3.054125</v>
      </c>
      <c r="BW141" s="4">
        <f t="shared" si="16"/>
        <v>0.80689982500000001</v>
      </c>
      <c r="BX141" t="e">
        <v>#NAME?</v>
      </c>
      <c r="BY141" s="4">
        <f t="shared" si="17"/>
        <v>6586.5636873354988</v>
      </c>
      <c r="BZ141" s="4">
        <f t="shared" si="18"/>
        <v>350.79156059186249</v>
      </c>
      <c r="CA141" s="4">
        <f t="shared" si="19"/>
        <v>8.0716583928749994</v>
      </c>
      <c r="CB141" s="4">
        <f t="shared" si="20"/>
        <v>0.94463273852749985</v>
      </c>
    </row>
    <row r="142" spans="1:80" customFormat="1" x14ac:dyDescent="0.25">
      <c r="A142" s="26">
        <v>43530</v>
      </c>
      <c r="B142" s="27">
        <v>0.61948875000000003</v>
      </c>
      <c r="C142">
        <v>13.362</v>
      </c>
      <c r="D142">
        <v>2.9813999999999998</v>
      </c>
      <c r="E142">
        <v>29814.083332999999</v>
      </c>
      <c r="F142">
        <v>183.8</v>
      </c>
      <c r="G142">
        <v>1.1000000000000001</v>
      </c>
      <c r="H142">
        <v>52.9</v>
      </c>
      <c r="J142">
        <v>0.7</v>
      </c>
      <c r="K142">
        <v>0.86129999999999995</v>
      </c>
      <c r="L142">
        <v>11.5092</v>
      </c>
      <c r="M142">
        <v>2.5680000000000001</v>
      </c>
      <c r="N142">
        <v>158.3364</v>
      </c>
      <c r="O142">
        <v>0.94750000000000001</v>
      </c>
      <c r="P142">
        <v>159.30000000000001</v>
      </c>
      <c r="Q142">
        <v>127.7032</v>
      </c>
      <c r="R142">
        <v>0.76419999999999999</v>
      </c>
      <c r="S142">
        <v>128.5</v>
      </c>
      <c r="T142">
        <v>52.932699999999997</v>
      </c>
      <c r="W142">
        <v>0</v>
      </c>
      <c r="X142">
        <v>0.60289999999999999</v>
      </c>
      <c r="Y142">
        <v>11.9</v>
      </c>
      <c r="Z142">
        <v>870</v>
      </c>
      <c r="AA142">
        <v>857</v>
      </c>
      <c r="AB142">
        <v>866</v>
      </c>
      <c r="AC142">
        <v>88</v>
      </c>
      <c r="AD142">
        <v>23.96</v>
      </c>
      <c r="AE142">
        <v>0.55000000000000004</v>
      </c>
      <c r="AF142">
        <v>981</v>
      </c>
      <c r="AG142">
        <v>0</v>
      </c>
      <c r="AH142">
        <v>32</v>
      </c>
      <c r="AI142">
        <v>36</v>
      </c>
      <c r="AJ142">
        <v>189</v>
      </c>
      <c r="AK142">
        <v>168</v>
      </c>
      <c r="AL142">
        <v>4.5999999999999996</v>
      </c>
      <c r="AM142">
        <v>174.6</v>
      </c>
      <c r="AN142" t="s">
        <v>155</v>
      </c>
      <c r="AO142">
        <v>2</v>
      </c>
      <c r="AP142" s="28">
        <v>0.82797453703703694</v>
      </c>
      <c r="AQ142">
        <v>47.16039</v>
      </c>
      <c r="AR142">
        <v>-88.490690000000001</v>
      </c>
      <c r="AS142">
        <v>312.89999999999998</v>
      </c>
      <c r="AT142">
        <v>35.5</v>
      </c>
      <c r="AU142">
        <v>12</v>
      </c>
      <c r="AV142">
        <v>10</v>
      </c>
      <c r="AW142" t="s">
        <v>207</v>
      </c>
      <c r="AX142">
        <v>1.3</v>
      </c>
      <c r="AY142">
        <v>2</v>
      </c>
      <c r="AZ142">
        <v>2.4</v>
      </c>
      <c r="BA142">
        <v>14.686999999999999</v>
      </c>
      <c r="BB142">
        <v>13.32</v>
      </c>
      <c r="BC142">
        <v>0.91</v>
      </c>
      <c r="BD142">
        <v>16.099</v>
      </c>
      <c r="BE142">
        <v>2580.4029999999998</v>
      </c>
      <c r="BF142">
        <v>366.45</v>
      </c>
      <c r="BG142">
        <v>3.718</v>
      </c>
      <c r="BH142">
        <v>2.1999999999999999E-2</v>
      </c>
      <c r="BI142">
        <v>3.74</v>
      </c>
      <c r="BJ142">
        <v>2.9980000000000002</v>
      </c>
      <c r="BK142">
        <v>1.7999999999999999E-2</v>
      </c>
      <c r="BL142">
        <v>3.016</v>
      </c>
      <c r="BM142">
        <v>0.37690000000000001</v>
      </c>
      <c r="BQ142">
        <v>98.290999999999997</v>
      </c>
      <c r="BR142">
        <v>0.15828999999999999</v>
      </c>
      <c r="BS142">
        <v>-5</v>
      </c>
      <c r="BT142">
        <v>6.1570000000000001E-3</v>
      </c>
      <c r="BU142">
        <v>3.8682120000000002</v>
      </c>
      <c r="BW142" s="4">
        <f t="shared" si="16"/>
        <v>1.0219816103999999</v>
      </c>
      <c r="BX142" t="e">
        <v>#NAME?</v>
      </c>
      <c r="BY142" s="4">
        <f t="shared" si="17"/>
        <v>7389.3383923374695</v>
      </c>
      <c r="BZ142" s="4">
        <f t="shared" si="18"/>
        <v>1049.37990456222</v>
      </c>
      <c r="CA142" s="4">
        <f t="shared" si="19"/>
        <v>8.5851847561128007</v>
      </c>
      <c r="CB142" s="4">
        <f t="shared" si="20"/>
        <v>1.07930491480284</v>
      </c>
    </row>
    <row r="143" spans="1:80" customFormat="1" x14ac:dyDescent="0.25">
      <c r="A143" s="26">
        <v>43530</v>
      </c>
      <c r="B143" s="27">
        <v>0.61950032407407407</v>
      </c>
      <c r="C143">
        <v>13.285</v>
      </c>
      <c r="D143">
        <v>2.6636000000000002</v>
      </c>
      <c r="E143">
        <v>26635.500834999999</v>
      </c>
      <c r="F143">
        <v>169.1</v>
      </c>
      <c r="G143">
        <v>1.1000000000000001</v>
      </c>
      <c r="H143">
        <v>53.1</v>
      </c>
      <c r="J143">
        <v>0.8</v>
      </c>
      <c r="K143">
        <v>0.86470000000000002</v>
      </c>
      <c r="L143">
        <v>11.487</v>
      </c>
      <c r="M143">
        <v>2.3029999999999999</v>
      </c>
      <c r="N143">
        <v>146.21039999999999</v>
      </c>
      <c r="O143">
        <v>0.95109999999999995</v>
      </c>
      <c r="P143">
        <v>147.19999999999999</v>
      </c>
      <c r="Q143">
        <v>117.9233</v>
      </c>
      <c r="R143">
        <v>0.7671</v>
      </c>
      <c r="S143">
        <v>118.7</v>
      </c>
      <c r="T143">
        <v>53.134099999999997</v>
      </c>
      <c r="W143">
        <v>0</v>
      </c>
      <c r="X143">
        <v>0.69169999999999998</v>
      </c>
      <c r="Y143">
        <v>11.9</v>
      </c>
      <c r="Z143">
        <v>870</v>
      </c>
      <c r="AA143">
        <v>857</v>
      </c>
      <c r="AB143">
        <v>865</v>
      </c>
      <c r="AC143">
        <v>88</v>
      </c>
      <c r="AD143">
        <v>23.96</v>
      </c>
      <c r="AE143">
        <v>0.55000000000000004</v>
      </c>
      <c r="AF143">
        <v>981</v>
      </c>
      <c r="AG143">
        <v>0</v>
      </c>
      <c r="AH143">
        <v>32</v>
      </c>
      <c r="AI143">
        <v>36</v>
      </c>
      <c r="AJ143">
        <v>189</v>
      </c>
      <c r="AK143">
        <v>168</v>
      </c>
      <c r="AL143">
        <v>4.5</v>
      </c>
      <c r="AM143">
        <v>175</v>
      </c>
      <c r="AN143" t="s">
        <v>155</v>
      </c>
      <c r="AO143">
        <v>2</v>
      </c>
      <c r="AP143" s="28">
        <v>0.82798611111111109</v>
      </c>
      <c r="AQ143">
        <v>47.160272999999997</v>
      </c>
      <c r="AR143">
        <v>-88.490679</v>
      </c>
      <c r="AS143">
        <v>312.60000000000002</v>
      </c>
      <c r="AT143">
        <v>32.200000000000003</v>
      </c>
      <c r="AU143">
        <v>12</v>
      </c>
      <c r="AV143">
        <v>10</v>
      </c>
      <c r="AW143" t="s">
        <v>207</v>
      </c>
      <c r="AX143">
        <v>1.3862000000000001</v>
      </c>
      <c r="AY143">
        <v>2</v>
      </c>
      <c r="AZ143">
        <v>2.4862000000000002</v>
      </c>
      <c r="BA143">
        <v>14.686999999999999</v>
      </c>
      <c r="BB143">
        <v>13.66</v>
      </c>
      <c r="BC143">
        <v>0.93</v>
      </c>
      <c r="BD143">
        <v>15.653</v>
      </c>
      <c r="BE143">
        <v>2629.1930000000002</v>
      </c>
      <c r="BF143">
        <v>335.50299999999999</v>
      </c>
      <c r="BG143">
        <v>3.5049999999999999</v>
      </c>
      <c r="BH143">
        <v>2.3E-2</v>
      </c>
      <c r="BI143">
        <v>3.5270000000000001</v>
      </c>
      <c r="BJ143">
        <v>2.827</v>
      </c>
      <c r="BK143">
        <v>1.7999999999999999E-2</v>
      </c>
      <c r="BL143">
        <v>2.8450000000000002</v>
      </c>
      <c r="BM143">
        <v>0.38619999999999999</v>
      </c>
      <c r="BQ143">
        <v>115.119</v>
      </c>
      <c r="BR143">
        <v>0.15962799999999999</v>
      </c>
      <c r="BS143">
        <v>-5</v>
      </c>
      <c r="BT143">
        <v>7.6860000000000001E-3</v>
      </c>
      <c r="BU143">
        <v>3.9009100000000001</v>
      </c>
      <c r="BW143" s="4">
        <f t="shared" si="16"/>
        <v>1.0306204219999999</v>
      </c>
      <c r="BX143" t="e">
        <v>#NAME?</v>
      </c>
      <c r="BY143" s="4">
        <f t="shared" si="17"/>
        <v>7592.6983701458894</v>
      </c>
      <c r="BZ143" s="4">
        <f t="shared" si="18"/>
        <v>968.88021582251895</v>
      </c>
      <c r="CA143" s="4">
        <f t="shared" si="19"/>
        <v>8.1639340635709985</v>
      </c>
      <c r="CB143" s="4">
        <f t="shared" si="20"/>
        <v>1.1152852265125999</v>
      </c>
    </row>
    <row r="144" spans="1:80" customFormat="1" x14ac:dyDescent="0.25">
      <c r="A144" s="26">
        <v>43530</v>
      </c>
      <c r="B144" s="27">
        <v>0.61951189814814811</v>
      </c>
      <c r="C144">
        <v>13.512</v>
      </c>
      <c r="D144">
        <v>2.1766000000000001</v>
      </c>
      <c r="E144">
        <v>21766.441557999999</v>
      </c>
      <c r="F144">
        <v>147.80000000000001</v>
      </c>
      <c r="G144">
        <v>1.1000000000000001</v>
      </c>
      <c r="H144">
        <v>65.8</v>
      </c>
      <c r="J144">
        <v>0.74</v>
      </c>
      <c r="K144">
        <v>0.86719999999999997</v>
      </c>
      <c r="L144">
        <v>11.717700000000001</v>
      </c>
      <c r="M144">
        <v>1.8875999999999999</v>
      </c>
      <c r="N144">
        <v>128.18620000000001</v>
      </c>
      <c r="O144">
        <v>0.95389999999999997</v>
      </c>
      <c r="P144">
        <v>129.1</v>
      </c>
      <c r="Q144">
        <v>103.3862</v>
      </c>
      <c r="R144">
        <v>0.76939999999999997</v>
      </c>
      <c r="S144">
        <v>104.2</v>
      </c>
      <c r="T144">
        <v>65.846000000000004</v>
      </c>
      <c r="W144">
        <v>0</v>
      </c>
      <c r="X144">
        <v>0.64590000000000003</v>
      </c>
      <c r="Y144">
        <v>12</v>
      </c>
      <c r="Z144">
        <v>874</v>
      </c>
      <c r="AA144">
        <v>862</v>
      </c>
      <c r="AB144">
        <v>870</v>
      </c>
      <c r="AC144">
        <v>88</v>
      </c>
      <c r="AD144">
        <v>23.96</v>
      </c>
      <c r="AE144">
        <v>0.55000000000000004</v>
      </c>
      <c r="AF144">
        <v>981</v>
      </c>
      <c r="AG144">
        <v>0</v>
      </c>
      <c r="AH144">
        <v>32</v>
      </c>
      <c r="AI144">
        <v>36</v>
      </c>
      <c r="AJ144">
        <v>189</v>
      </c>
      <c r="AK144">
        <v>168</v>
      </c>
      <c r="AL144">
        <v>4.5999999999999996</v>
      </c>
      <c r="AM144">
        <v>174.6</v>
      </c>
      <c r="AN144" t="s">
        <v>155</v>
      </c>
      <c r="AO144">
        <v>2</v>
      </c>
      <c r="AP144" s="28">
        <v>0.82799768518518524</v>
      </c>
      <c r="AQ144">
        <v>47.160153999999999</v>
      </c>
      <c r="AR144">
        <v>-88.490662</v>
      </c>
      <c r="AS144">
        <v>312.39999999999998</v>
      </c>
      <c r="AT144">
        <v>30.8</v>
      </c>
      <c r="AU144">
        <v>12</v>
      </c>
      <c r="AV144">
        <v>10</v>
      </c>
      <c r="AW144" t="s">
        <v>207</v>
      </c>
      <c r="AX144">
        <v>1.5</v>
      </c>
      <c r="AY144">
        <v>2.0861999999999998</v>
      </c>
      <c r="AZ144">
        <v>2.6431</v>
      </c>
      <c r="BA144">
        <v>14.686999999999999</v>
      </c>
      <c r="BB144">
        <v>13.94</v>
      </c>
      <c r="BC144">
        <v>0.95</v>
      </c>
      <c r="BD144">
        <v>15.311999999999999</v>
      </c>
      <c r="BE144">
        <v>2718.268</v>
      </c>
      <c r="BF144">
        <v>278.70100000000002</v>
      </c>
      <c r="BG144">
        <v>3.1139999999999999</v>
      </c>
      <c r="BH144">
        <v>2.3E-2</v>
      </c>
      <c r="BI144">
        <v>3.137</v>
      </c>
      <c r="BJ144">
        <v>2.512</v>
      </c>
      <c r="BK144">
        <v>1.9E-2</v>
      </c>
      <c r="BL144">
        <v>2.5299999999999998</v>
      </c>
      <c r="BM144">
        <v>0.48509999999999998</v>
      </c>
      <c r="BQ144">
        <v>108.94</v>
      </c>
      <c r="BR144">
        <v>0.190191</v>
      </c>
      <c r="BS144">
        <v>-5</v>
      </c>
      <c r="BT144">
        <v>7.1570000000000002E-3</v>
      </c>
      <c r="BU144">
        <v>4.6477930000000001</v>
      </c>
      <c r="BW144" s="4">
        <f t="shared" si="16"/>
        <v>1.2279469106000001</v>
      </c>
      <c r="BX144" t="e">
        <v>#NAME?</v>
      </c>
      <c r="BY144" s="4">
        <f t="shared" si="17"/>
        <v>9352.9109511625174</v>
      </c>
      <c r="BZ144" s="4">
        <f t="shared" si="18"/>
        <v>958.94357546788797</v>
      </c>
      <c r="CA144" s="4">
        <f t="shared" si="19"/>
        <v>8.6431920286447994</v>
      </c>
      <c r="CB144" s="4">
        <f t="shared" si="20"/>
        <v>1.6691132376972899</v>
      </c>
    </row>
    <row r="145" spans="1:80" customFormat="1" x14ac:dyDescent="0.25">
      <c r="A145" s="26">
        <v>43530</v>
      </c>
      <c r="B145" s="27">
        <v>0.61952347222222215</v>
      </c>
      <c r="C145">
        <v>13.417999999999999</v>
      </c>
      <c r="D145">
        <v>2.3134000000000001</v>
      </c>
      <c r="E145">
        <v>23134.398074000001</v>
      </c>
      <c r="F145">
        <v>132.30000000000001</v>
      </c>
      <c r="G145">
        <v>1.1000000000000001</v>
      </c>
      <c r="H145">
        <v>84.5</v>
      </c>
      <c r="J145">
        <v>0.6</v>
      </c>
      <c r="K145">
        <v>0.86670000000000003</v>
      </c>
      <c r="L145">
        <v>11.6294</v>
      </c>
      <c r="M145">
        <v>2.0049999999999999</v>
      </c>
      <c r="N145">
        <v>114.67489999999999</v>
      </c>
      <c r="O145">
        <v>0.95330000000000004</v>
      </c>
      <c r="P145">
        <v>115.6</v>
      </c>
      <c r="Q145">
        <v>92.488799999999998</v>
      </c>
      <c r="R145">
        <v>0.76890000000000003</v>
      </c>
      <c r="S145">
        <v>93.3</v>
      </c>
      <c r="T145">
        <v>84.521799999999999</v>
      </c>
      <c r="W145">
        <v>0</v>
      </c>
      <c r="X145">
        <v>0.51890000000000003</v>
      </c>
      <c r="Y145">
        <v>11.9</v>
      </c>
      <c r="Z145">
        <v>889</v>
      </c>
      <c r="AA145">
        <v>877</v>
      </c>
      <c r="AB145">
        <v>885</v>
      </c>
      <c r="AC145">
        <v>88</v>
      </c>
      <c r="AD145">
        <v>23.96</v>
      </c>
      <c r="AE145">
        <v>0.55000000000000004</v>
      </c>
      <c r="AF145">
        <v>981</v>
      </c>
      <c r="AG145">
        <v>0</v>
      </c>
      <c r="AH145">
        <v>32</v>
      </c>
      <c r="AI145">
        <v>36</v>
      </c>
      <c r="AJ145">
        <v>189</v>
      </c>
      <c r="AK145">
        <v>168</v>
      </c>
      <c r="AL145">
        <v>4.5</v>
      </c>
      <c r="AM145">
        <v>174.3</v>
      </c>
      <c r="AN145" t="s">
        <v>155</v>
      </c>
      <c r="AO145">
        <v>2</v>
      </c>
      <c r="AP145" s="28">
        <v>0.82800925925925928</v>
      </c>
      <c r="AQ145">
        <v>47.160038</v>
      </c>
      <c r="AR145">
        <v>-88.490630999999993</v>
      </c>
      <c r="AS145">
        <v>312.39999999999998</v>
      </c>
      <c r="AT145">
        <v>30.1</v>
      </c>
      <c r="AU145">
        <v>12</v>
      </c>
      <c r="AV145">
        <v>10</v>
      </c>
      <c r="AW145" t="s">
        <v>207</v>
      </c>
      <c r="AX145">
        <v>1.5862000000000001</v>
      </c>
      <c r="AY145">
        <v>1.6828000000000001</v>
      </c>
      <c r="AZ145">
        <v>2.7431000000000001</v>
      </c>
      <c r="BA145">
        <v>14.686999999999999</v>
      </c>
      <c r="BB145">
        <v>13.88</v>
      </c>
      <c r="BC145">
        <v>0.95</v>
      </c>
      <c r="BD145">
        <v>15.382999999999999</v>
      </c>
      <c r="BE145">
        <v>2691.6379999999999</v>
      </c>
      <c r="BF145">
        <v>295.36</v>
      </c>
      <c r="BG145">
        <v>2.7789999999999999</v>
      </c>
      <c r="BH145">
        <v>2.3E-2</v>
      </c>
      <c r="BI145">
        <v>2.8029999999999999</v>
      </c>
      <c r="BJ145">
        <v>2.242</v>
      </c>
      <c r="BK145">
        <v>1.9E-2</v>
      </c>
      <c r="BL145">
        <v>2.2599999999999998</v>
      </c>
      <c r="BM145">
        <v>0.62119999999999997</v>
      </c>
      <c r="BQ145">
        <v>87.33</v>
      </c>
      <c r="BR145">
        <v>0.28198600000000001</v>
      </c>
      <c r="BS145">
        <v>-5</v>
      </c>
      <c r="BT145">
        <v>7.0000000000000001E-3</v>
      </c>
      <c r="BU145">
        <v>6.8910330000000002</v>
      </c>
      <c r="BW145" s="4">
        <f t="shared" si="16"/>
        <v>1.8206109185999999</v>
      </c>
      <c r="BX145" t="e">
        <v>#NAME?</v>
      </c>
      <c r="BY145" s="4">
        <f t="shared" si="17"/>
        <v>13731.207498604575</v>
      </c>
      <c r="BZ145" s="4">
        <f t="shared" si="18"/>
        <v>1506.7588757432641</v>
      </c>
      <c r="CA145" s="4">
        <f t="shared" si="19"/>
        <v>11.437409938435799</v>
      </c>
      <c r="CB145" s="4">
        <f t="shared" si="20"/>
        <v>3.1690093906138799</v>
      </c>
    </row>
    <row r="146" spans="1:80" customFormat="1" x14ac:dyDescent="0.25">
      <c r="A146" s="26">
        <v>43530</v>
      </c>
      <c r="B146" s="27">
        <v>0.6195350462962963</v>
      </c>
      <c r="C146">
        <v>13.092000000000001</v>
      </c>
      <c r="D146">
        <v>2.6413000000000002</v>
      </c>
      <c r="E146">
        <v>26413.064113</v>
      </c>
      <c r="F146">
        <v>119.8</v>
      </c>
      <c r="G146">
        <v>1</v>
      </c>
      <c r="H146">
        <v>110.8</v>
      </c>
      <c r="J146">
        <v>0.44</v>
      </c>
      <c r="K146">
        <v>0.86619999999999997</v>
      </c>
      <c r="L146">
        <v>11.3406</v>
      </c>
      <c r="M146">
        <v>2.2879999999999998</v>
      </c>
      <c r="N146">
        <v>103.776</v>
      </c>
      <c r="O146">
        <v>0.88949999999999996</v>
      </c>
      <c r="P146">
        <v>104.7</v>
      </c>
      <c r="Q146">
        <v>83.698599999999999</v>
      </c>
      <c r="R146">
        <v>0.71740000000000004</v>
      </c>
      <c r="S146">
        <v>84.4</v>
      </c>
      <c r="T146">
        <v>110.7882</v>
      </c>
      <c r="W146">
        <v>0</v>
      </c>
      <c r="X146">
        <v>0.38529999999999998</v>
      </c>
      <c r="Y146">
        <v>11.9</v>
      </c>
      <c r="Z146">
        <v>913</v>
      </c>
      <c r="AA146">
        <v>904</v>
      </c>
      <c r="AB146">
        <v>910</v>
      </c>
      <c r="AC146">
        <v>88</v>
      </c>
      <c r="AD146">
        <v>23.96</v>
      </c>
      <c r="AE146">
        <v>0.55000000000000004</v>
      </c>
      <c r="AF146">
        <v>981</v>
      </c>
      <c r="AG146">
        <v>0</v>
      </c>
      <c r="AH146">
        <v>32</v>
      </c>
      <c r="AI146">
        <v>36</v>
      </c>
      <c r="AJ146">
        <v>189</v>
      </c>
      <c r="AK146">
        <v>168</v>
      </c>
      <c r="AL146">
        <v>4.5</v>
      </c>
      <c r="AM146">
        <v>174</v>
      </c>
      <c r="AN146" t="s">
        <v>155</v>
      </c>
      <c r="AO146">
        <v>2</v>
      </c>
      <c r="AP146" s="28">
        <v>0.82802083333333332</v>
      </c>
      <c r="AQ146">
        <v>47.159928999999998</v>
      </c>
      <c r="AR146">
        <v>-88.490561</v>
      </c>
      <c r="AS146">
        <v>312.3</v>
      </c>
      <c r="AT146">
        <v>29.5</v>
      </c>
      <c r="AU146">
        <v>12</v>
      </c>
      <c r="AV146">
        <v>10</v>
      </c>
      <c r="AW146" t="s">
        <v>207</v>
      </c>
      <c r="AX146">
        <v>1.7431000000000001</v>
      </c>
      <c r="AY146">
        <v>1</v>
      </c>
      <c r="AZ146">
        <v>2.8</v>
      </c>
      <c r="BA146">
        <v>14.686999999999999</v>
      </c>
      <c r="BB146">
        <v>13.83</v>
      </c>
      <c r="BC146">
        <v>0.94</v>
      </c>
      <c r="BD146">
        <v>15.443</v>
      </c>
      <c r="BE146">
        <v>2625.402</v>
      </c>
      <c r="BF146">
        <v>337.12299999999999</v>
      </c>
      <c r="BG146">
        <v>2.516</v>
      </c>
      <c r="BH146">
        <v>2.1999999999999999E-2</v>
      </c>
      <c r="BI146">
        <v>2.5369999999999999</v>
      </c>
      <c r="BJ146">
        <v>2.0289999999999999</v>
      </c>
      <c r="BK146">
        <v>1.7000000000000001E-2</v>
      </c>
      <c r="BL146">
        <v>2.0470000000000002</v>
      </c>
      <c r="BM146">
        <v>0.8145</v>
      </c>
      <c r="BQ146">
        <v>64.855000000000004</v>
      </c>
      <c r="BR146">
        <v>0.46238499999999999</v>
      </c>
      <c r="BS146">
        <v>-5</v>
      </c>
      <c r="BT146">
        <v>6.1570000000000001E-3</v>
      </c>
      <c r="BU146">
        <v>11.299534</v>
      </c>
      <c r="BW146" s="4">
        <f t="shared" si="16"/>
        <v>2.9853368828</v>
      </c>
      <c r="BX146" t="e">
        <v>#NAME?</v>
      </c>
      <c r="BY146" s="4">
        <f t="shared" si="17"/>
        <v>21961.605926123117</v>
      </c>
      <c r="BZ146" s="4">
        <f t="shared" si="18"/>
        <v>2820.0490723448843</v>
      </c>
      <c r="CA146" s="4">
        <f t="shared" si="19"/>
        <v>16.972676345985796</v>
      </c>
      <c r="CB146" s="4">
        <f t="shared" si="20"/>
        <v>6.8133291689529001</v>
      </c>
    </row>
    <row r="147" spans="1:80" customFormat="1" x14ac:dyDescent="0.25">
      <c r="A147" s="26">
        <v>43530</v>
      </c>
      <c r="B147" s="27">
        <v>0.61954662037037034</v>
      </c>
      <c r="C147">
        <v>13.452999999999999</v>
      </c>
      <c r="D147">
        <v>1.8877999999999999</v>
      </c>
      <c r="E147">
        <v>18877.676936</v>
      </c>
      <c r="F147">
        <v>109.3</v>
      </c>
      <c r="G147">
        <v>1.1000000000000001</v>
      </c>
      <c r="H147">
        <v>136.9</v>
      </c>
      <c r="J147">
        <v>0.4</v>
      </c>
      <c r="K147">
        <v>0.87009999999999998</v>
      </c>
      <c r="L147">
        <v>11.704700000000001</v>
      </c>
      <c r="M147">
        <v>1.6425000000000001</v>
      </c>
      <c r="N147">
        <v>95.104399999999998</v>
      </c>
      <c r="O147">
        <v>0.93469999999999998</v>
      </c>
      <c r="P147">
        <v>96</v>
      </c>
      <c r="Q147">
        <v>76.698700000000002</v>
      </c>
      <c r="R147">
        <v>0.75380000000000003</v>
      </c>
      <c r="S147">
        <v>77.5</v>
      </c>
      <c r="T147">
        <v>136.9289</v>
      </c>
      <c r="W147">
        <v>0</v>
      </c>
      <c r="X147">
        <v>0.34799999999999998</v>
      </c>
      <c r="Y147">
        <v>12</v>
      </c>
      <c r="Z147">
        <v>931</v>
      </c>
      <c r="AA147">
        <v>926</v>
      </c>
      <c r="AB147">
        <v>928</v>
      </c>
      <c r="AC147">
        <v>88</v>
      </c>
      <c r="AD147">
        <v>23.94</v>
      </c>
      <c r="AE147">
        <v>0.55000000000000004</v>
      </c>
      <c r="AF147">
        <v>982</v>
      </c>
      <c r="AG147">
        <v>0</v>
      </c>
      <c r="AH147">
        <v>32.843000000000004</v>
      </c>
      <c r="AI147">
        <v>36</v>
      </c>
      <c r="AJ147">
        <v>189</v>
      </c>
      <c r="AK147">
        <v>168</v>
      </c>
      <c r="AL147">
        <v>4.5</v>
      </c>
      <c r="AM147">
        <v>174</v>
      </c>
      <c r="AN147" t="s">
        <v>155</v>
      </c>
      <c r="AO147">
        <v>2</v>
      </c>
      <c r="AP147" s="28">
        <v>0.82803240740740736</v>
      </c>
      <c r="AQ147">
        <v>47.159827</v>
      </c>
      <c r="AR147">
        <v>-88.490470999999999</v>
      </c>
      <c r="AS147">
        <v>312.39999999999998</v>
      </c>
      <c r="AT147">
        <v>29.1</v>
      </c>
      <c r="AU147">
        <v>12</v>
      </c>
      <c r="AV147">
        <v>9</v>
      </c>
      <c r="AW147" t="s">
        <v>211</v>
      </c>
      <c r="AX147">
        <v>2.0154999999999998</v>
      </c>
      <c r="AY147">
        <v>1.1293</v>
      </c>
      <c r="AZ147">
        <v>3.0154999999999998</v>
      </c>
      <c r="BA147">
        <v>14.686999999999999</v>
      </c>
      <c r="BB147">
        <v>14.26</v>
      </c>
      <c r="BC147">
        <v>0.97</v>
      </c>
      <c r="BD147">
        <v>14.935</v>
      </c>
      <c r="BE147">
        <v>2766.4290000000001</v>
      </c>
      <c r="BF147">
        <v>247.077</v>
      </c>
      <c r="BG147">
        <v>2.3540000000000001</v>
      </c>
      <c r="BH147">
        <v>2.3E-2</v>
      </c>
      <c r="BI147">
        <v>2.3769999999999998</v>
      </c>
      <c r="BJ147">
        <v>1.8979999999999999</v>
      </c>
      <c r="BK147">
        <v>1.9E-2</v>
      </c>
      <c r="BL147">
        <v>1.917</v>
      </c>
      <c r="BM147">
        <v>1.0277000000000001</v>
      </c>
      <c r="BQ147">
        <v>59.808999999999997</v>
      </c>
      <c r="BR147">
        <v>0.57139899999999999</v>
      </c>
      <c r="BS147">
        <v>-5</v>
      </c>
      <c r="BT147">
        <v>6.8430000000000001E-3</v>
      </c>
      <c r="BU147">
        <v>13.963563000000001</v>
      </c>
      <c r="BW147" s="4">
        <f t="shared" si="16"/>
        <v>3.6891733445999999</v>
      </c>
      <c r="BX147" t="e">
        <v>#NAME?</v>
      </c>
      <c r="BY147" s="4">
        <f t="shared" si="17"/>
        <v>28597.200925317935</v>
      </c>
      <c r="BZ147" s="4">
        <f t="shared" si="18"/>
        <v>2554.0907115363452</v>
      </c>
      <c r="CA147" s="4">
        <f t="shared" si="19"/>
        <v>19.620054357532197</v>
      </c>
      <c r="CB147" s="4">
        <f t="shared" si="20"/>
        <v>10.62356684048253</v>
      </c>
    </row>
    <row r="148" spans="1:80" customFormat="1" x14ac:dyDescent="0.25">
      <c r="A148" s="26">
        <v>43530</v>
      </c>
      <c r="B148" s="27">
        <v>0.61955819444444449</v>
      </c>
      <c r="C148">
        <v>13.523999999999999</v>
      </c>
      <c r="D148">
        <v>0.60019999999999996</v>
      </c>
      <c r="E148">
        <v>6001.8432389999998</v>
      </c>
      <c r="F148">
        <v>104.3</v>
      </c>
      <c r="G148">
        <v>1.1000000000000001</v>
      </c>
      <c r="H148">
        <v>114.5</v>
      </c>
      <c r="J148">
        <v>0.3</v>
      </c>
      <c r="K148">
        <v>0.88060000000000005</v>
      </c>
      <c r="L148">
        <v>11.9095</v>
      </c>
      <c r="M148">
        <v>0.52859999999999996</v>
      </c>
      <c r="N148">
        <v>91.880099999999999</v>
      </c>
      <c r="O148">
        <v>0.96870000000000001</v>
      </c>
      <c r="P148">
        <v>92.8</v>
      </c>
      <c r="Q148">
        <v>74.097300000000004</v>
      </c>
      <c r="R148">
        <v>0.78120000000000001</v>
      </c>
      <c r="S148">
        <v>74.900000000000006</v>
      </c>
      <c r="T148">
        <v>114.5125</v>
      </c>
      <c r="W148">
        <v>0</v>
      </c>
      <c r="X148">
        <v>0.26419999999999999</v>
      </c>
      <c r="Y148">
        <v>11.9</v>
      </c>
      <c r="Z148">
        <v>929</v>
      </c>
      <c r="AA148">
        <v>924</v>
      </c>
      <c r="AB148">
        <v>923</v>
      </c>
      <c r="AC148">
        <v>88</v>
      </c>
      <c r="AD148">
        <v>23.94</v>
      </c>
      <c r="AE148">
        <v>0.55000000000000004</v>
      </c>
      <c r="AF148">
        <v>982</v>
      </c>
      <c r="AG148">
        <v>0</v>
      </c>
      <c r="AH148">
        <v>32.156999999999996</v>
      </c>
      <c r="AI148">
        <v>36</v>
      </c>
      <c r="AJ148">
        <v>189</v>
      </c>
      <c r="AK148">
        <v>168</v>
      </c>
      <c r="AL148">
        <v>4.5</v>
      </c>
      <c r="AM148">
        <v>174</v>
      </c>
      <c r="AN148" t="s">
        <v>155</v>
      </c>
      <c r="AO148">
        <v>2</v>
      </c>
      <c r="AP148" s="28">
        <v>0.82804398148148151</v>
      </c>
      <c r="AQ148">
        <v>47.159720999999998</v>
      </c>
      <c r="AR148">
        <v>-88.490353999999996</v>
      </c>
      <c r="AS148">
        <v>312.39999999999998</v>
      </c>
      <c r="AT148">
        <v>30.9</v>
      </c>
      <c r="AU148">
        <v>12</v>
      </c>
      <c r="AV148">
        <v>9</v>
      </c>
      <c r="AW148" t="s">
        <v>211</v>
      </c>
      <c r="AX148">
        <v>2.0413999999999999</v>
      </c>
      <c r="AY148">
        <v>1.3862000000000001</v>
      </c>
      <c r="AZ148">
        <v>3.3</v>
      </c>
      <c r="BA148">
        <v>14.686999999999999</v>
      </c>
      <c r="BB148">
        <v>15.59</v>
      </c>
      <c r="BC148">
        <v>1.06</v>
      </c>
      <c r="BD148">
        <v>13.553000000000001</v>
      </c>
      <c r="BE148">
        <v>3021.6010000000001</v>
      </c>
      <c r="BF148">
        <v>85.350999999999999</v>
      </c>
      <c r="BG148">
        <v>2.4409999999999998</v>
      </c>
      <c r="BH148">
        <v>2.5999999999999999E-2</v>
      </c>
      <c r="BI148">
        <v>2.4670000000000001</v>
      </c>
      <c r="BJ148">
        <v>1.9690000000000001</v>
      </c>
      <c r="BK148">
        <v>2.1000000000000001E-2</v>
      </c>
      <c r="BL148">
        <v>1.9890000000000001</v>
      </c>
      <c r="BM148">
        <v>0.92259999999999998</v>
      </c>
      <c r="BQ148">
        <v>48.738</v>
      </c>
      <c r="BR148">
        <v>0.53373400000000004</v>
      </c>
      <c r="BS148">
        <v>-5</v>
      </c>
      <c r="BT148">
        <v>6.1570000000000001E-3</v>
      </c>
      <c r="BU148">
        <v>13.043125</v>
      </c>
      <c r="BW148" s="4">
        <f t="shared" si="16"/>
        <v>3.4459936249999998</v>
      </c>
      <c r="BX148" t="e">
        <v>#NAME?</v>
      </c>
      <c r="BY148" s="4">
        <f t="shared" si="17"/>
        <v>29176.051797775435</v>
      </c>
      <c r="BZ148" s="4">
        <f t="shared" si="18"/>
        <v>824.13435691606242</v>
      </c>
      <c r="CA148" s="4">
        <f t="shared" si="19"/>
        <v>19.0123202864375</v>
      </c>
      <c r="CB148" s="4">
        <f t="shared" si="20"/>
        <v>8.9084645486375003</v>
      </c>
    </row>
    <row r="149" spans="1:80" customFormat="1" x14ac:dyDescent="0.25">
      <c r="A149" s="26">
        <v>43530</v>
      </c>
      <c r="B149" s="27">
        <v>0.61956976851851853</v>
      </c>
      <c r="C149">
        <v>13.284000000000001</v>
      </c>
      <c r="D149">
        <v>0.18049999999999999</v>
      </c>
      <c r="E149">
        <v>1805.315024</v>
      </c>
      <c r="F149">
        <v>144</v>
      </c>
      <c r="G149">
        <v>1.1000000000000001</v>
      </c>
      <c r="H149">
        <v>85.1</v>
      </c>
      <c r="J149">
        <v>0.2</v>
      </c>
      <c r="K149">
        <v>0.8861</v>
      </c>
      <c r="L149">
        <v>11.7707</v>
      </c>
      <c r="M149">
        <v>0.16</v>
      </c>
      <c r="N149">
        <v>127.6219</v>
      </c>
      <c r="O149">
        <v>0.97470000000000001</v>
      </c>
      <c r="P149">
        <v>128.6</v>
      </c>
      <c r="Q149">
        <v>102.92140000000001</v>
      </c>
      <c r="R149">
        <v>0.78610000000000002</v>
      </c>
      <c r="S149">
        <v>103.7</v>
      </c>
      <c r="T149">
        <v>85.063699999999997</v>
      </c>
      <c r="W149">
        <v>0</v>
      </c>
      <c r="X149">
        <v>0.1772</v>
      </c>
      <c r="Y149">
        <v>11.9</v>
      </c>
      <c r="Z149">
        <v>910</v>
      </c>
      <c r="AA149">
        <v>904</v>
      </c>
      <c r="AB149">
        <v>904</v>
      </c>
      <c r="AC149">
        <v>88</v>
      </c>
      <c r="AD149">
        <v>23.94</v>
      </c>
      <c r="AE149">
        <v>0.55000000000000004</v>
      </c>
      <c r="AF149">
        <v>982</v>
      </c>
      <c r="AG149">
        <v>0</v>
      </c>
      <c r="AH149">
        <v>32</v>
      </c>
      <c r="AI149">
        <v>36</v>
      </c>
      <c r="AJ149">
        <v>189</v>
      </c>
      <c r="AK149">
        <v>168</v>
      </c>
      <c r="AL149">
        <v>4.5</v>
      </c>
      <c r="AM149">
        <v>174</v>
      </c>
      <c r="AN149" t="s">
        <v>155</v>
      </c>
      <c r="AO149">
        <v>2</v>
      </c>
      <c r="AP149" s="28">
        <v>0.82805555555555566</v>
      </c>
      <c r="AQ149">
        <v>47.159612000000003</v>
      </c>
      <c r="AR149">
        <v>-88.490178</v>
      </c>
      <c r="AS149">
        <v>312.39999999999998</v>
      </c>
      <c r="AT149">
        <v>35.200000000000003</v>
      </c>
      <c r="AU149">
        <v>12</v>
      </c>
      <c r="AV149">
        <v>9</v>
      </c>
      <c r="AW149" t="s">
        <v>211</v>
      </c>
      <c r="AX149">
        <v>1.8292999999999999</v>
      </c>
      <c r="AY149">
        <v>1.5430999999999999</v>
      </c>
      <c r="AZ149">
        <v>3.4293</v>
      </c>
      <c r="BA149">
        <v>14.686999999999999</v>
      </c>
      <c r="BB149">
        <v>16.37</v>
      </c>
      <c r="BC149">
        <v>1.1100000000000001</v>
      </c>
      <c r="BD149">
        <v>12.853</v>
      </c>
      <c r="BE149">
        <v>3114.4789999999998</v>
      </c>
      <c r="BF149">
        <v>26.94</v>
      </c>
      <c r="BG149">
        <v>3.536</v>
      </c>
      <c r="BH149">
        <v>2.7E-2</v>
      </c>
      <c r="BI149">
        <v>3.5630000000000002</v>
      </c>
      <c r="BJ149">
        <v>2.8519999999999999</v>
      </c>
      <c r="BK149">
        <v>2.1999999999999999E-2</v>
      </c>
      <c r="BL149">
        <v>2.8740000000000001</v>
      </c>
      <c r="BM149">
        <v>0.7147</v>
      </c>
      <c r="BQ149">
        <v>34.095999999999997</v>
      </c>
      <c r="BR149">
        <v>0.38912000000000002</v>
      </c>
      <c r="BS149">
        <v>-5</v>
      </c>
      <c r="BT149">
        <v>6.0000000000000001E-3</v>
      </c>
      <c r="BU149">
        <v>9.5091199999999994</v>
      </c>
      <c r="BW149" s="4">
        <f t="shared" si="16"/>
        <v>2.5123095039999996</v>
      </c>
      <c r="BX149" t="e">
        <v>#NAME?</v>
      </c>
      <c r="BY149" s="4">
        <f t="shared" si="17"/>
        <v>21924.691152239739</v>
      </c>
      <c r="BZ149" s="4">
        <f t="shared" si="18"/>
        <v>189.64686537983997</v>
      </c>
      <c r="CA149" s="4">
        <f t="shared" si="19"/>
        <v>20.076943580671994</v>
      </c>
      <c r="CB149" s="4">
        <f t="shared" si="20"/>
        <v>5.0312032177791997</v>
      </c>
    </row>
    <row r="150" spans="1:80" customFormat="1" x14ac:dyDescent="0.25">
      <c r="A150" s="26">
        <v>43530</v>
      </c>
      <c r="B150" s="27">
        <v>0.61958134259259257</v>
      </c>
      <c r="C150">
        <v>13.007</v>
      </c>
      <c r="D150">
        <v>5.79E-2</v>
      </c>
      <c r="E150">
        <v>578.79310299999997</v>
      </c>
      <c r="F150">
        <v>234.3</v>
      </c>
      <c r="G150">
        <v>1</v>
      </c>
      <c r="H150">
        <v>62.5</v>
      </c>
      <c r="J150">
        <v>0.2</v>
      </c>
      <c r="K150">
        <v>0.88929999999999998</v>
      </c>
      <c r="L150">
        <v>11.567</v>
      </c>
      <c r="M150">
        <v>5.1499999999999997E-2</v>
      </c>
      <c r="N150">
        <v>208.36770000000001</v>
      </c>
      <c r="O150">
        <v>0.88929999999999998</v>
      </c>
      <c r="P150">
        <v>209.3</v>
      </c>
      <c r="Q150">
        <v>168.05250000000001</v>
      </c>
      <c r="R150">
        <v>0.71719999999999995</v>
      </c>
      <c r="S150">
        <v>168.8</v>
      </c>
      <c r="T150">
        <v>62.460099999999997</v>
      </c>
      <c r="W150">
        <v>0</v>
      </c>
      <c r="X150">
        <v>0.1779</v>
      </c>
      <c r="Y150">
        <v>11.9</v>
      </c>
      <c r="Z150">
        <v>894</v>
      </c>
      <c r="AA150">
        <v>885</v>
      </c>
      <c r="AB150">
        <v>888</v>
      </c>
      <c r="AC150">
        <v>88</v>
      </c>
      <c r="AD150">
        <v>23.96</v>
      </c>
      <c r="AE150">
        <v>0.55000000000000004</v>
      </c>
      <c r="AF150">
        <v>981</v>
      </c>
      <c r="AG150">
        <v>0</v>
      </c>
      <c r="AH150">
        <v>32</v>
      </c>
      <c r="AI150">
        <v>36</v>
      </c>
      <c r="AJ150">
        <v>189</v>
      </c>
      <c r="AK150">
        <v>168</v>
      </c>
      <c r="AL150">
        <v>4.5</v>
      </c>
      <c r="AM150">
        <v>174</v>
      </c>
      <c r="AN150" t="s">
        <v>155</v>
      </c>
      <c r="AO150">
        <v>2</v>
      </c>
      <c r="AP150" s="28">
        <v>0.82806712962962958</v>
      </c>
      <c r="AQ150">
        <v>47.159514000000001</v>
      </c>
      <c r="AR150">
        <v>-88.489992000000001</v>
      </c>
      <c r="AS150">
        <v>312.5</v>
      </c>
      <c r="AT150">
        <v>37.200000000000003</v>
      </c>
      <c r="AU150">
        <v>12</v>
      </c>
      <c r="AV150">
        <v>10</v>
      </c>
      <c r="AW150" t="s">
        <v>207</v>
      </c>
      <c r="AX150">
        <v>2.0430999999999999</v>
      </c>
      <c r="AY150">
        <v>1.9016999999999999</v>
      </c>
      <c r="AZ150">
        <v>3.8586</v>
      </c>
      <c r="BA150">
        <v>14.686999999999999</v>
      </c>
      <c r="BB150">
        <v>16.86</v>
      </c>
      <c r="BC150">
        <v>1.1499999999999999</v>
      </c>
      <c r="BD150">
        <v>12.446999999999999</v>
      </c>
      <c r="BE150">
        <v>3143.6619999999998</v>
      </c>
      <c r="BF150">
        <v>8.9039999999999999</v>
      </c>
      <c r="BG150">
        <v>5.93</v>
      </c>
      <c r="BH150">
        <v>2.5000000000000001E-2</v>
      </c>
      <c r="BI150">
        <v>5.9560000000000004</v>
      </c>
      <c r="BJ150">
        <v>4.7830000000000004</v>
      </c>
      <c r="BK150">
        <v>0.02</v>
      </c>
      <c r="BL150">
        <v>4.8029999999999999</v>
      </c>
      <c r="BM150">
        <v>0.53900000000000003</v>
      </c>
      <c r="BQ150">
        <v>35.146999999999998</v>
      </c>
      <c r="BR150">
        <v>0.27801399999999998</v>
      </c>
      <c r="BS150">
        <v>-5</v>
      </c>
      <c r="BT150">
        <v>5.1570000000000001E-3</v>
      </c>
      <c r="BU150">
        <v>6.7939670000000003</v>
      </c>
      <c r="BW150" s="4">
        <f t="shared" si="16"/>
        <v>1.7949660813999999</v>
      </c>
      <c r="BX150" t="e">
        <v>#NAME?</v>
      </c>
      <c r="BY150" s="4">
        <f t="shared" si="17"/>
        <v>15811.279937260104</v>
      </c>
      <c r="BZ150" s="4">
        <f t="shared" si="18"/>
        <v>44.783324848970395</v>
      </c>
      <c r="CA150" s="4">
        <f t="shared" si="19"/>
        <v>24.056451342388304</v>
      </c>
      <c r="CB150" s="4">
        <f t="shared" si="20"/>
        <v>2.7109402620839003</v>
      </c>
    </row>
    <row r="151" spans="1:80" customFormat="1" x14ac:dyDescent="0.25">
      <c r="A151" s="26"/>
      <c r="B151" s="27"/>
      <c r="AP151" s="28"/>
      <c r="BW151" s="4">
        <f t="shared" si="16"/>
        <v>0</v>
      </c>
      <c r="BX151" t="e">
        <v>#NAME?</v>
      </c>
      <c r="BY151" s="4">
        <f t="shared" si="17"/>
        <v>0</v>
      </c>
      <c r="BZ151" s="4">
        <f t="shared" si="18"/>
        <v>0</v>
      </c>
      <c r="CA151" s="4">
        <f t="shared" si="19"/>
        <v>0</v>
      </c>
      <c r="CB151" s="4">
        <f t="shared" si="20"/>
        <v>0</v>
      </c>
    </row>
    <row r="152" spans="1:80" customFormat="1" x14ac:dyDescent="0.25">
      <c r="A152" s="26"/>
      <c r="B152" s="27"/>
      <c r="AP152" s="28"/>
      <c r="BW152" s="4">
        <f t="shared" si="16"/>
        <v>0</v>
      </c>
      <c r="BX152" t="e">
        <v>#NAME?</v>
      </c>
      <c r="BY152" s="4">
        <f t="shared" si="17"/>
        <v>0</v>
      </c>
      <c r="BZ152" s="4">
        <f t="shared" si="18"/>
        <v>0</v>
      </c>
      <c r="CA152" s="4">
        <f t="shared" si="19"/>
        <v>0</v>
      </c>
      <c r="CB152" s="4">
        <f t="shared" si="20"/>
        <v>0</v>
      </c>
    </row>
    <row r="153" spans="1:80" customFormat="1" x14ac:dyDescent="0.25">
      <c r="A153" s="26"/>
      <c r="B153" s="27"/>
      <c r="AP153" s="28"/>
      <c r="BW153" s="4">
        <f t="shared" si="16"/>
        <v>0</v>
      </c>
      <c r="BX153" t="e">
        <v>#NAME?</v>
      </c>
      <c r="BY153" s="4">
        <f t="shared" si="17"/>
        <v>0</v>
      </c>
      <c r="BZ153" s="4">
        <f t="shared" si="18"/>
        <v>0</v>
      </c>
      <c r="CA153" s="4">
        <f t="shared" si="19"/>
        <v>0</v>
      </c>
      <c r="CB153" s="4">
        <f t="shared" si="20"/>
        <v>0</v>
      </c>
    </row>
    <row r="154" spans="1:80" customFormat="1" x14ac:dyDescent="0.25">
      <c r="A154" s="26"/>
      <c r="B154" s="27"/>
      <c r="AP154" s="28"/>
      <c r="BW154" s="4">
        <f t="shared" si="16"/>
        <v>0</v>
      </c>
      <c r="BX154" t="e">
        <v>#NAME?</v>
      </c>
      <c r="BY154" s="4">
        <f t="shared" si="17"/>
        <v>0</v>
      </c>
      <c r="BZ154" s="4">
        <f t="shared" si="18"/>
        <v>0</v>
      </c>
      <c r="CA154" s="4">
        <f t="shared" si="19"/>
        <v>0</v>
      </c>
      <c r="CB154" s="4">
        <f t="shared" si="20"/>
        <v>0</v>
      </c>
    </row>
    <row r="155" spans="1:80" customFormat="1" x14ac:dyDescent="0.25">
      <c r="A155" s="26"/>
      <c r="B155" s="27"/>
      <c r="AP155" s="28"/>
      <c r="BW155" s="4">
        <f t="shared" si="16"/>
        <v>0</v>
      </c>
      <c r="BX155" t="e">
        <v>#NAME?</v>
      </c>
      <c r="BY155" s="4">
        <f t="shared" si="17"/>
        <v>0</v>
      </c>
      <c r="BZ155" s="4">
        <f t="shared" si="18"/>
        <v>0</v>
      </c>
      <c r="CA155" s="4">
        <f t="shared" si="19"/>
        <v>0</v>
      </c>
      <c r="CB155" s="4">
        <f t="shared" si="20"/>
        <v>0</v>
      </c>
    </row>
    <row r="156" spans="1:80" customFormat="1" x14ac:dyDescent="0.25">
      <c r="A156" s="26"/>
      <c r="B156" s="27"/>
      <c r="AP156" s="28"/>
      <c r="BW156" s="4">
        <f t="shared" si="16"/>
        <v>0</v>
      </c>
      <c r="BX156" t="e">
        <v>#NAME?</v>
      </c>
      <c r="BY156" s="4">
        <f t="shared" si="17"/>
        <v>0</v>
      </c>
      <c r="BZ156" s="4">
        <f t="shared" si="18"/>
        <v>0</v>
      </c>
      <c r="CA156" s="4">
        <f t="shared" si="19"/>
        <v>0</v>
      </c>
      <c r="CB156" s="4">
        <f t="shared" si="20"/>
        <v>0</v>
      </c>
    </row>
    <row r="157" spans="1:80" customFormat="1" x14ac:dyDescent="0.25">
      <c r="A157" s="26"/>
      <c r="B157" s="27"/>
      <c r="AP157" s="28"/>
      <c r="BW157" s="4">
        <f t="shared" si="16"/>
        <v>0</v>
      </c>
      <c r="BX157" t="e">
        <v>#NAME?</v>
      </c>
      <c r="BY157" s="4">
        <f t="shared" si="17"/>
        <v>0</v>
      </c>
      <c r="BZ157" s="4">
        <f t="shared" si="18"/>
        <v>0</v>
      </c>
      <c r="CA157" s="4">
        <f t="shared" si="19"/>
        <v>0</v>
      </c>
      <c r="CB157" s="4">
        <f t="shared" si="20"/>
        <v>0</v>
      </c>
    </row>
    <row r="158" spans="1:80" customFormat="1" x14ac:dyDescent="0.25">
      <c r="A158" s="26"/>
      <c r="B158" s="27"/>
      <c r="AP158" s="28"/>
      <c r="BW158" s="4">
        <f t="shared" si="16"/>
        <v>0</v>
      </c>
      <c r="BX158" t="e">
        <v>#NAME?</v>
      </c>
      <c r="BY158" s="4">
        <f t="shared" si="17"/>
        <v>0</v>
      </c>
      <c r="BZ158" s="4">
        <f t="shared" si="18"/>
        <v>0</v>
      </c>
      <c r="CA158" s="4">
        <f t="shared" si="19"/>
        <v>0</v>
      </c>
      <c r="CB158" s="4">
        <f t="shared" si="20"/>
        <v>0</v>
      </c>
    </row>
    <row r="159" spans="1:80" customFormat="1" x14ac:dyDescent="0.25">
      <c r="A159" s="26"/>
      <c r="B159" s="27"/>
      <c r="AP159" s="28"/>
      <c r="BW159" s="4">
        <f t="shared" si="16"/>
        <v>0</v>
      </c>
      <c r="BX159" t="e">
        <v>#NAME?</v>
      </c>
      <c r="BY159" s="4">
        <f t="shared" si="17"/>
        <v>0</v>
      </c>
      <c r="BZ159" s="4">
        <f t="shared" si="18"/>
        <v>0</v>
      </c>
      <c r="CA159" s="4">
        <f t="shared" si="19"/>
        <v>0</v>
      </c>
      <c r="CB159" s="4">
        <f t="shared" si="20"/>
        <v>0</v>
      </c>
    </row>
    <row r="160" spans="1:80" customFormat="1" x14ac:dyDescent="0.25">
      <c r="A160" s="26"/>
      <c r="B160" s="27"/>
      <c r="AP160" s="28"/>
      <c r="BW160" s="4">
        <f t="shared" si="16"/>
        <v>0</v>
      </c>
      <c r="BX160" t="e">
        <v>#NAME?</v>
      </c>
      <c r="BY160" s="4">
        <f t="shared" si="17"/>
        <v>0</v>
      </c>
      <c r="BZ160" s="4">
        <f t="shared" si="18"/>
        <v>0</v>
      </c>
      <c r="CA160" s="4">
        <f t="shared" si="19"/>
        <v>0</v>
      </c>
      <c r="CB160" s="4">
        <f t="shared" si="20"/>
        <v>0</v>
      </c>
    </row>
    <row r="161" spans="1:80" customFormat="1" x14ac:dyDescent="0.25">
      <c r="A161" s="26"/>
      <c r="B161" s="27"/>
      <c r="AP161" s="28"/>
      <c r="BW161" s="4">
        <f t="shared" si="16"/>
        <v>0</v>
      </c>
      <c r="BX161" t="e">
        <v>#NAME?</v>
      </c>
      <c r="BY161" s="4">
        <f t="shared" si="17"/>
        <v>0</v>
      </c>
      <c r="BZ161" s="4">
        <f t="shared" si="18"/>
        <v>0</v>
      </c>
      <c r="CA161" s="4">
        <f t="shared" si="19"/>
        <v>0</v>
      </c>
      <c r="CB161" s="4">
        <f t="shared" si="20"/>
        <v>0</v>
      </c>
    </row>
    <row r="162" spans="1:80" customFormat="1" x14ac:dyDescent="0.25">
      <c r="A162" s="26"/>
      <c r="B162" s="27"/>
      <c r="AP162" s="28"/>
      <c r="BW162" s="4">
        <f t="shared" si="16"/>
        <v>0</v>
      </c>
      <c r="BX162" t="e">
        <v>#NAME?</v>
      </c>
      <c r="BY162" s="4">
        <f t="shared" si="17"/>
        <v>0</v>
      </c>
      <c r="BZ162" s="4">
        <f t="shared" si="18"/>
        <v>0</v>
      </c>
      <c r="CA162" s="4">
        <f t="shared" si="19"/>
        <v>0</v>
      </c>
      <c r="CB162" s="4">
        <f t="shared" si="20"/>
        <v>0</v>
      </c>
    </row>
    <row r="163" spans="1:80" customFormat="1" x14ac:dyDescent="0.25">
      <c r="A163" s="26"/>
      <c r="B163" s="27"/>
      <c r="AP163" s="28"/>
      <c r="BW163" s="4">
        <f t="shared" si="16"/>
        <v>0</v>
      </c>
      <c r="BX163" t="e">
        <v>#NAME?</v>
      </c>
      <c r="BY163" s="4">
        <f t="shared" si="17"/>
        <v>0</v>
      </c>
      <c r="BZ163" s="4">
        <f t="shared" si="18"/>
        <v>0</v>
      </c>
      <c r="CA163" s="4">
        <f t="shared" si="19"/>
        <v>0</v>
      </c>
      <c r="CB163" s="4">
        <f t="shared" si="20"/>
        <v>0</v>
      </c>
    </row>
    <row r="164" spans="1:80" customFormat="1" x14ac:dyDescent="0.25">
      <c r="A164" s="26"/>
      <c r="B164" s="27"/>
      <c r="AP164" s="28"/>
      <c r="BW164" s="4">
        <f t="shared" si="16"/>
        <v>0</v>
      </c>
      <c r="BX164" t="e">
        <v>#NAME?</v>
      </c>
      <c r="BY164" s="4">
        <f t="shared" si="17"/>
        <v>0</v>
      </c>
      <c r="BZ164" s="4">
        <f t="shared" si="18"/>
        <v>0</v>
      </c>
      <c r="CA164" s="4">
        <f t="shared" si="19"/>
        <v>0</v>
      </c>
      <c r="CB164" s="4">
        <f t="shared" si="20"/>
        <v>0</v>
      </c>
    </row>
    <row r="165" spans="1:80" customFormat="1" x14ac:dyDescent="0.25">
      <c r="A165" s="26"/>
      <c r="B165" s="27"/>
      <c r="AP165" s="28"/>
      <c r="BW165" s="4">
        <f t="shared" si="16"/>
        <v>0</v>
      </c>
      <c r="BX165" t="e">
        <v>#NAME?</v>
      </c>
      <c r="BY165" s="4">
        <f t="shared" si="17"/>
        <v>0</v>
      </c>
      <c r="BZ165" s="4">
        <f t="shared" si="18"/>
        <v>0</v>
      </c>
      <c r="CA165" s="4">
        <f t="shared" si="19"/>
        <v>0</v>
      </c>
      <c r="CB165" s="4">
        <f t="shared" si="20"/>
        <v>0</v>
      </c>
    </row>
    <row r="166" spans="1:80" customFormat="1" x14ac:dyDescent="0.25">
      <c r="A166" s="26"/>
      <c r="B166" s="27"/>
      <c r="AP166" s="28"/>
      <c r="BW166" s="4">
        <f t="shared" si="16"/>
        <v>0</v>
      </c>
      <c r="BX166" t="e">
        <v>#NAME?</v>
      </c>
      <c r="BY166" s="4">
        <f t="shared" si="17"/>
        <v>0</v>
      </c>
      <c r="BZ166" s="4">
        <f t="shared" si="18"/>
        <v>0</v>
      </c>
      <c r="CA166" s="4">
        <f t="shared" si="19"/>
        <v>0</v>
      </c>
      <c r="CB166" s="4">
        <f t="shared" si="20"/>
        <v>0</v>
      </c>
    </row>
    <row r="167" spans="1:80" customFormat="1" x14ac:dyDescent="0.25">
      <c r="A167" s="26"/>
      <c r="B167" s="27"/>
      <c r="AP167" s="28"/>
      <c r="BW167" s="4">
        <f t="shared" si="16"/>
        <v>0</v>
      </c>
      <c r="BX167" t="e">
        <v>#NAME?</v>
      </c>
      <c r="BY167" s="4">
        <f t="shared" si="17"/>
        <v>0</v>
      </c>
      <c r="BZ167" s="4">
        <f t="shared" si="18"/>
        <v>0</v>
      </c>
      <c r="CA167" s="4">
        <f t="shared" si="19"/>
        <v>0</v>
      </c>
      <c r="CB167" s="4">
        <f t="shared" si="20"/>
        <v>0</v>
      </c>
    </row>
    <row r="168" spans="1:80" customFormat="1" x14ac:dyDescent="0.25">
      <c r="A168" s="26"/>
      <c r="B168" s="27"/>
      <c r="AP168" s="28"/>
      <c r="BW168" s="4">
        <f t="shared" si="16"/>
        <v>0</v>
      </c>
      <c r="BX168" t="e">
        <v>#NAME?</v>
      </c>
      <c r="BY168" s="4">
        <f t="shared" si="17"/>
        <v>0</v>
      </c>
      <c r="BZ168" s="4">
        <f t="shared" si="18"/>
        <v>0</v>
      </c>
      <c r="CA168" s="4">
        <f t="shared" si="19"/>
        <v>0</v>
      </c>
      <c r="CB168" s="4">
        <f t="shared" si="20"/>
        <v>0</v>
      </c>
    </row>
    <row r="169" spans="1:80" customFormat="1" x14ac:dyDescent="0.25">
      <c r="A169" s="26"/>
      <c r="B169" s="27"/>
      <c r="AP169" s="28"/>
      <c r="BW169" s="4">
        <f t="shared" si="16"/>
        <v>0</v>
      </c>
      <c r="BX169" t="e">
        <v>#NAME?</v>
      </c>
      <c r="BY169" s="4">
        <f t="shared" si="17"/>
        <v>0</v>
      </c>
      <c r="BZ169" s="4">
        <f t="shared" si="18"/>
        <v>0</v>
      </c>
      <c r="CA169" s="4">
        <f t="shared" si="19"/>
        <v>0</v>
      </c>
      <c r="CB169" s="4">
        <f t="shared" si="20"/>
        <v>0</v>
      </c>
    </row>
    <row r="170" spans="1:80" customFormat="1" x14ac:dyDescent="0.25">
      <c r="A170" s="26"/>
      <c r="B170" s="27"/>
      <c r="AP170" s="28"/>
      <c r="BW170" s="4">
        <f t="shared" si="16"/>
        <v>0</v>
      </c>
      <c r="BX170" t="e">
        <v>#NAME?</v>
      </c>
      <c r="BY170" s="4">
        <f t="shared" si="17"/>
        <v>0</v>
      </c>
      <c r="BZ170" s="4">
        <f t="shared" si="18"/>
        <v>0</v>
      </c>
      <c r="CA170" s="4">
        <f t="shared" si="19"/>
        <v>0</v>
      </c>
      <c r="CB170" s="4">
        <f t="shared" si="20"/>
        <v>0</v>
      </c>
    </row>
    <row r="171" spans="1:80" customFormat="1" x14ac:dyDescent="0.25">
      <c r="A171" s="26"/>
      <c r="B171" s="27"/>
      <c r="AP171" s="28"/>
      <c r="BW171" s="4">
        <f t="shared" si="16"/>
        <v>0</v>
      </c>
      <c r="BX171" t="e">
        <v>#NAME?</v>
      </c>
      <c r="BY171" s="4">
        <f t="shared" si="17"/>
        <v>0</v>
      </c>
      <c r="BZ171" s="4">
        <f t="shared" si="18"/>
        <v>0</v>
      </c>
      <c r="CA171" s="4">
        <f t="shared" si="19"/>
        <v>0</v>
      </c>
      <c r="CB171" s="4">
        <f t="shared" si="20"/>
        <v>0</v>
      </c>
    </row>
    <row r="172" spans="1:80" customFormat="1" x14ac:dyDescent="0.25">
      <c r="A172" s="26"/>
      <c r="B172" s="27"/>
      <c r="AP172" s="28"/>
      <c r="BW172" s="4">
        <f t="shared" si="16"/>
        <v>0</v>
      </c>
      <c r="BX172" t="e">
        <v>#NAME?</v>
      </c>
      <c r="BY172" s="4">
        <f t="shared" si="17"/>
        <v>0</v>
      </c>
      <c r="BZ172" s="4">
        <f t="shared" si="18"/>
        <v>0</v>
      </c>
      <c r="CA172" s="4">
        <f t="shared" si="19"/>
        <v>0</v>
      </c>
      <c r="CB172" s="4">
        <f t="shared" si="20"/>
        <v>0</v>
      </c>
    </row>
    <row r="173" spans="1:80" customFormat="1" x14ac:dyDescent="0.25">
      <c r="A173" s="26"/>
      <c r="B173" s="27"/>
      <c r="AP173" s="28"/>
      <c r="BW173" s="4">
        <f t="shared" si="16"/>
        <v>0</v>
      </c>
      <c r="BX173" t="e">
        <v>#NAME?</v>
      </c>
      <c r="BY173" s="4">
        <f t="shared" si="17"/>
        <v>0</v>
      </c>
      <c r="BZ173" s="4">
        <f t="shared" si="18"/>
        <v>0</v>
      </c>
      <c r="CA173" s="4">
        <f t="shared" si="19"/>
        <v>0</v>
      </c>
      <c r="CB173" s="4">
        <f t="shared" si="20"/>
        <v>0</v>
      </c>
    </row>
    <row r="174" spans="1:80" customFormat="1" x14ac:dyDescent="0.25">
      <c r="A174" s="26"/>
      <c r="B174" s="27"/>
      <c r="AP174" s="28"/>
      <c r="BW174" s="4">
        <f t="shared" si="16"/>
        <v>0</v>
      </c>
      <c r="BX174" t="e">
        <v>#NAME?</v>
      </c>
      <c r="BY174" s="4">
        <f t="shared" si="17"/>
        <v>0</v>
      </c>
      <c r="BZ174" s="4">
        <f t="shared" si="18"/>
        <v>0</v>
      </c>
      <c r="CA174" s="4">
        <f t="shared" si="19"/>
        <v>0</v>
      </c>
      <c r="CB174" s="4">
        <f t="shared" si="20"/>
        <v>0</v>
      </c>
    </row>
    <row r="175" spans="1:80" customFormat="1" x14ac:dyDescent="0.25">
      <c r="A175" s="26"/>
      <c r="B175" s="27"/>
      <c r="AP175" s="28"/>
      <c r="BW175" s="4">
        <f t="shared" si="16"/>
        <v>0</v>
      </c>
      <c r="BX175" t="e">
        <v>#NAME?</v>
      </c>
      <c r="BY175" s="4">
        <f t="shared" si="17"/>
        <v>0</v>
      </c>
      <c r="BZ175" s="4">
        <f t="shared" si="18"/>
        <v>0</v>
      </c>
      <c r="CA175" s="4">
        <f t="shared" si="19"/>
        <v>0</v>
      </c>
      <c r="CB175" s="4">
        <f t="shared" si="20"/>
        <v>0</v>
      </c>
    </row>
    <row r="176" spans="1:80" customFormat="1" x14ac:dyDescent="0.25">
      <c r="A176" s="26"/>
      <c r="B176" s="27"/>
      <c r="AP176" s="28"/>
      <c r="BW176" s="4">
        <f t="shared" si="16"/>
        <v>0</v>
      </c>
      <c r="BX176" t="e">
        <v>#NAME?</v>
      </c>
      <c r="BY176" s="4">
        <f t="shared" si="17"/>
        <v>0</v>
      </c>
      <c r="BZ176" s="4">
        <f t="shared" si="18"/>
        <v>0</v>
      </c>
      <c r="CA176" s="4">
        <f t="shared" si="19"/>
        <v>0</v>
      </c>
      <c r="CB176" s="4">
        <f t="shared" si="20"/>
        <v>0</v>
      </c>
    </row>
    <row r="177" spans="1:80" customFormat="1" x14ac:dyDescent="0.25">
      <c r="A177" s="26"/>
      <c r="B177" s="27"/>
      <c r="AP177" s="28"/>
      <c r="BW177" s="4">
        <f t="shared" si="16"/>
        <v>0</v>
      </c>
      <c r="BX177" t="e">
        <v>#NAME?</v>
      </c>
      <c r="BY177" s="4">
        <f t="shared" si="17"/>
        <v>0</v>
      </c>
      <c r="BZ177" s="4">
        <f t="shared" si="18"/>
        <v>0</v>
      </c>
      <c r="CA177" s="4">
        <f t="shared" si="19"/>
        <v>0</v>
      </c>
      <c r="CB177" s="4">
        <f t="shared" si="20"/>
        <v>0</v>
      </c>
    </row>
    <row r="178" spans="1:80" customFormat="1" x14ac:dyDescent="0.25">
      <c r="A178" s="26"/>
      <c r="B178" s="27"/>
      <c r="AP178" s="28"/>
      <c r="BW178" s="4">
        <f t="shared" si="16"/>
        <v>0</v>
      </c>
      <c r="BX178" t="e">
        <v>#NAME?</v>
      </c>
      <c r="BY178" s="4">
        <f t="shared" si="17"/>
        <v>0</v>
      </c>
      <c r="BZ178" s="4">
        <f t="shared" si="18"/>
        <v>0</v>
      </c>
      <c r="CA178" s="4">
        <f t="shared" si="19"/>
        <v>0</v>
      </c>
      <c r="CB178" s="4">
        <f t="shared" si="20"/>
        <v>0</v>
      </c>
    </row>
    <row r="179" spans="1:80" customFormat="1" x14ac:dyDescent="0.25">
      <c r="A179" s="26"/>
      <c r="B179" s="27"/>
      <c r="AP179" s="28"/>
      <c r="BW179" s="4">
        <f t="shared" si="16"/>
        <v>0</v>
      </c>
      <c r="BX179" t="e">
        <v>#NAME?</v>
      </c>
      <c r="BY179" s="4">
        <f t="shared" si="17"/>
        <v>0</v>
      </c>
      <c r="BZ179" s="4">
        <f t="shared" si="18"/>
        <v>0</v>
      </c>
      <c r="CA179" s="4">
        <f t="shared" si="19"/>
        <v>0</v>
      </c>
      <c r="CB179" s="4">
        <f t="shared" si="20"/>
        <v>0</v>
      </c>
    </row>
    <row r="180" spans="1:80" customFormat="1" x14ac:dyDescent="0.25">
      <c r="A180" s="26"/>
      <c r="B180" s="27"/>
      <c r="AP180" s="28"/>
      <c r="BW180" s="4">
        <f t="shared" si="16"/>
        <v>0</v>
      </c>
      <c r="BX180" t="e">
        <v>#NAME?</v>
      </c>
      <c r="BY180" s="4">
        <f t="shared" si="17"/>
        <v>0</v>
      </c>
      <c r="BZ180" s="4">
        <f t="shared" si="18"/>
        <v>0</v>
      </c>
      <c r="CA180" s="4">
        <f t="shared" si="19"/>
        <v>0</v>
      </c>
      <c r="CB180" s="4">
        <f t="shared" si="20"/>
        <v>0</v>
      </c>
    </row>
    <row r="181" spans="1:80" customFormat="1" x14ac:dyDescent="0.25">
      <c r="A181" s="26"/>
      <c r="B181" s="27"/>
      <c r="AP181" s="28"/>
      <c r="BW181" s="4">
        <f t="shared" si="16"/>
        <v>0</v>
      </c>
      <c r="BX181" t="e">
        <v>#NAME?</v>
      </c>
      <c r="BY181" s="4">
        <f t="shared" si="17"/>
        <v>0</v>
      </c>
      <c r="BZ181" s="4">
        <f t="shared" si="18"/>
        <v>0</v>
      </c>
      <c r="CA181" s="4">
        <f t="shared" si="19"/>
        <v>0</v>
      </c>
      <c r="CB181" s="4">
        <f t="shared" si="20"/>
        <v>0</v>
      </c>
    </row>
    <row r="182" spans="1:80" customFormat="1" x14ac:dyDescent="0.25">
      <c r="A182" s="26"/>
      <c r="B182" s="27"/>
      <c r="AP182" s="28"/>
      <c r="BW182" s="4">
        <f t="shared" si="16"/>
        <v>0</v>
      </c>
      <c r="BX182" t="e">
        <v>#NAME?</v>
      </c>
      <c r="BY182" s="4">
        <f t="shared" si="17"/>
        <v>0</v>
      </c>
      <c r="BZ182" s="4">
        <f t="shared" si="18"/>
        <v>0</v>
      </c>
      <c r="CA182" s="4">
        <f t="shared" si="19"/>
        <v>0</v>
      </c>
      <c r="CB182" s="4">
        <f t="shared" si="20"/>
        <v>0</v>
      </c>
    </row>
    <row r="183" spans="1:80" customFormat="1" x14ac:dyDescent="0.25">
      <c r="A183" s="26"/>
      <c r="B183" s="27"/>
      <c r="AP183" s="28"/>
      <c r="BW183" s="4">
        <f t="shared" si="16"/>
        <v>0</v>
      </c>
      <c r="BX183" t="e">
        <v>#NAME?</v>
      </c>
      <c r="BY183" s="4">
        <f t="shared" si="17"/>
        <v>0</v>
      </c>
      <c r="BZ183" s="4">
        <f t="shared" si="18"/>
        <v>0</v>
      </c>
      <c r="CA183" s="4">
        <f t="shared" si="19"/>
        <v>0</v>
      </c>
      <c r="CB183" s="4">
        <f t="shared" si="20"/>
        <v>0</v>
      </c>
    </row>
    <row r="184" spans="1:80" customFormat="1" x14ac:dyDescent="0.25">
      <c r="A184" s="26"/>
      <c r="B184" s="27"/>
      <c r="AP184" s="28"/>
      <c r="BW184" s="4">
        <f t="shared" si="16"/>
        <v>0</v>
      </c>
      <c r="BX184" t="e">
        <v>#NAME?</v>
      </c>
      <c r="BY184" s="4">
        <f t="shared" si="17"/>
        <v>0</v>
      </c>
      <c r="BZ184" s="4">
        <f t="shared" si="18"/>
        <v>0</v>
      </c>
      <c r="CA184" s="4">
        <f t="shared" si="19"/>
        <v>0</v>
      </c>
      <c r="CB184" s="4">
        <f t="shared" si="20"/>
        <v>0</v>
      </c>
    </row>
    <row r="185" spans="1:80" customFormat="1" x14ac:dyDescent="0.25">
      <c r="A185" s="26"/>
      <c r="B185" s="27"/>
      <c r="AP185" s="28"/>
      <c r="BW185" s="4">
        <f t="shared" si="16"/>
        <v>0</v>
      </c>
      <c r="BX185" t="e">
        <v>#NAME?</v>
      </c>
      <c r="BY185" s="4">
        <f t="shared" si="17"/>
        <v>0</v>
      </c>
      <c r="BZ185" s="4">
        <f t="shared" si="18"/>
        <v>0</v>
      </c>
      <c r="CA185" s="4">
        <f t="shared" si="19"/>
        <v>0</v>
      </c>
      <c r="CB185" s="4">
        <f t="shared" si="20"/>
        <v>0</v>
      </c>
    </row>
    <row r="186" spans="1:80" customFormat="1" x14ac:dyDescent="0.25">
      <c r="A186" s="26"/>
      <c r="B186" s="27"/>
      <c r="AP186" s="28"/>
      <c r="BW186" s="4">
        <f t="shared" si="16"/>
        <v>0</v>
      </c>
      <c r="BX186" t="e">
        <v>#NAME?</v>
      </c>
      <c r="BY186" s="4">
        <f t="shared" si="17"/>
        <v>0</v>
      </c>
      <c r="BZ186" s="4">
        <f t="shared" si="18"/>
        <v>0</v>
      </c>
      <c r="CA186" s="4">
        <f t="shared" si="19"/>
        <v>0</v>
      </c>
      <c r="CB186" s="4">
        <f t="shared" si="20"/>
        <v>0</v>
      </c>
    </row>
    <row r="187" spans="1:80" customFormat="1" x14ac:dyDescent="0.25">
      <c r="A187" s="26"/>
      <c r="B187" s="27"/>
      <c r="AP187" s="28"/>
      <c r="BW187" s="4">
        <f t="shared" si="16"/>
        <v>0</v>
      </c>
      <c r="BX187" t="e">
        <v>#NAME?</v>
      </c>
      <c r="BY187" s="4">
        <f t="shared" si="17"/>
        <v>0</v>
      </c>
      <c r="BZ187" s="4">
        <f t="shared" si="18"/>
        <v>0</v>
      </c>
      <c r="CA187" s="4">
        <f t="shared" si="19"/>
        <v>0</v>
      </c>
      <c r="CB187" s="4">
        <f t="shared" si="20"/>
        <v>0</v>
      </c>
    </row>
  </sheetData>
  <customSheetViews>
    <customSheetView guid="{2B424CCC-7244-4294-A128-8AE125D4F682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I189"/>
  <sheetViews>
    <sheetView workbookViewId="0">
      <pane xSplit="2" ySplit="9" topLeftCell="BR10" activePane="bottomRight" state="frozen"/>
      <selection pane="topRight" activeCell="C1" sqref="C1"/>
      <selection pane="bottomLeft" activeCell="A10" sqref="A10"/>
      <selection pane="bottomRight" activeCell="BT37" sqref="BT37"/>
    </sheetView>
  </sheetViews>
  <sheetFormatPr defaultRowHeight="15" x14ac:dyDescent="0.25"/>
  <cols>
    <col min="1" max="1" width="13.855468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7" width="12" style="4" bestFit="1" customWidth="1"/>
    <col min="18" max="18" width="11" style="4" bestFit="1" customWidth="1"/>
    <col min="19" max="19" width="12" style="4" bestFit="1" customWidth="1"/>
    <col min="20" max="20" width="11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1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3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5" t="s">
        <v>0</v>
      </c>
      <c r="B1" s="6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5" t="s">
        <v>72</v>
      </c>
      <c r="B2" s="6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193</v>
      </c>
      <c r="CI2" s="1" t="s">
        <v>193</v>
      </c>
    </row>
    <row r="3" spans="1:87" s="1" customFormat="1" x14ac:dyDescent="0.25">
      <c r="A3" s="5" t="s">
        <v>145</v>
      </c>
      <c r="B3" s="6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x14ac:dyDescent="0.25">
      <c r="A4" s="5" t="str">
        <f>'Lap Breaks'!D2</f>
        <v>Cells 619-797</v>
      </c>
    </row>
    <row r="5" spans="1:87" x14ac:dyDescent="0.25">
      <c r="A5" s="4" t="s">
        <v>169</v>
      </c>
      <c r="C5" s="4">
        <f t="shared" ref="C5:AH5" si="0">AVERAGE(C10:C193)</f>
        <v>13.535605633802811</v>
      </c>
      <c r="D5" s="4">
        <f t="shared" si="0"/>
        <v>1.4404366197183103</v>
      </c>
      <c r="E5" s="4">
        <f t="shared" si="0"/>
        <v>14404.378399056342</v>
      </c>
      <c r="F5" s="4">
        <f t="shared" si="0"/>
        <v>240.41830985915493</v>
      </c>
      <c r="G5" s="4">
        <f t="shared" si="0"/>
        <v>1.0626760563380282</v>
      </c>
      <c r="H5" s="4">
        <f t="shared" si="0"/>
        <v>85.390140845070434</v>
      </c>
      <c r="I5" s="4" t="e">
        <f t="shared" si="0"/>
        <v>#DIV/0!</v>
      </c>
      <c r="J5" s="4">
        <f t="shared" si="0"/>
        <v>0.38654929577464814</v>
      </c>
      <c r="K5" s="4">
        <f t="shared" si="0"/>
        <v>0.87335774647887354</v>
      </c>
      <c r="L5" s="4">
        <f t="shared" si="0"/>
        <v>11.823078873239435</v>
      </c>
      <c r="M5" s="4">
        <f t="shared" si="0"/>
        <v>1.2482359154929583</v>
      </c>
      <c r="N5" s="4">
        <f t="shared" si="0"/>
        <v>210.52669436619712</v>
      </c>
      <c r="O5" s="4">
        <f t="shared" si="0"/>
        <v>0.92749084507042256</v>
      </c>
      <c r="P5" s="4">
        <f t="shared" si="0"/>
        <v>211.45352112676059</v>
      </c>
      <c r="Q5" s="4">
        <f t="shared" si="0"/>
        <v>169.32100492957747</v>
      </c>
      <c r="R5" s="4">
        <f t="shared" si="0"/>
        <v>0.74597887323943646</v>
      </c>
      <c r="S5" s="4">
        <f t="shared" si="0"/>
        <v>170.06408450704237</v>
      </c>
      <c r="T5" s="4">
        <f t="shared" si="0"/>
        <v>85.389068309859212</v>
      </c>
      <c r="U5" s="4" t="e">
        <f t="shared" si="0"/>
        <v>#DIV/0!</v>
      </c>
      <c r="V5" s="4" t="e">
        <f t="shared" si="0"/>
        <v>#DIV/0!</v>
      </c>
      <c r="W5" s="4">
        <f t="shared" si="0"/>
        <v>0</v>
      </c>
      <c r="X5" s="4">
        <f t="shared" si="0"/>
        <v>0.33783028169014095</v>
      </c>
      <c r="Y5" s="4">
        <f t="shared" si="0"/>
        <v>11.981690140845096</v>
      </c>
      <c r="Z5" s="4">
        <f t="shared" si="0"/>
        <v>898.24647887323943</v>
      </c>
      <c r="AA5" s="4">
        <f t="shared" si="0"/>
        <v>888.77464788732391</v>
      </c>
      <c r="AB5" s="4">
        <f t="shared" si="0"/>
        <v>896.67605633802816</v>
      </c>
      <c r="AC5" s="4">
        <f t="shared" si="0"/>
        <v>89.364788732394359</v>
      </c>
      <c r="AD5" s="4">
        <f t="shared" si="0"/>
        <v>23.272323943661966</v>
      </c>
      <c r="AE5" s="4">
        <f t="shared" si="0"/>
        <v>0.5355633802816907</v>
      </c>
      <c r="AF5" s="4">
        <f t="shared" si="0"/>
        <v>981.30985915492954</v>
      </c>
      <c r="AG5" s="4">
        <f t="shared" si="0"/>
        <v>-0.61126760563380278</v>
      </c>
      <c r="AH5" s="4">
        <f t="shared" si="0"/>
        <v>31.585612676056339</v>
      </c>
      <c r="AI5" s="4">
        <f t="shared" ref="AI5:BN5" si="1">AVERAGE(AI10:AI193)</f>
        <v>36</v>
      </c>
      <c r="AJ5" s="4">
        <f t="shared" si="1"/>
        <v>190.23802816901411</v>
      </c>
      <c r="AK5" s="4">
        <f t="shared" si="1"/>
        <v>168.7661971830986</v>
      </c>
      <c r="AL5" s="4">
        <f t="shared" si="1"/>
        <v>4.5169014084506953</v>
      </c>
      <c r="AM5" s="4">
        <f t="shared" si="1"/>
        <v>174.84929577464789</v>
      </c>
      <c r="AN5" s="4" t="e">
        <f t="shared" si="1"/>
        <v>#DIV/0!</v>
      </c>
      <c r="AO5" s="4">
        <f t="shared" si="1"/>
        <v>1.9295774647887325</v>
      </c>
      <c r="AP5" s="4">
        <f t="shared" si="1"/>
        <v>0.82888228677621301</v>
      </c>
      <c r="AQ5" s="4">
        <f t="shared" si="1"/>
        <v>47.161499239436615</v>
      </c>
      <c r="AR5" s="4">
        <f t="shared" si="1"/>
        <v>-88.487443084507049</v>
      </c>
      <c r="AS5" s="4">
        <f t="shared" si="1"/>
        <v>313.92112676056348</v>
      </c>
      <c r="AT5" s="4">
        <f t="shared" si="1"/>
        <v>33.302816901408441</v>
      </c>
      <c r="AU5" s="4">
        <f t="shared" si="1"/>
        <v>12</v>
      </c>
      <c r="AV5" s="4">
        <f t="shared" si="1"/>
        <v>9.4929577464788739</v>
      </c>
      <c r="AW5" s="4" t="e">
        <f t="shared" si="1"/>
        <v>#DIV/0!</v>
      </c>
      <c r="AX5" s="4">
        <f t="shared" si="1"/>
        <v>1.457238133802816</v>
      </c>
      <c r="AY5" s="4">
        <f t="shared" si="1"/>
        <v>1.7665063239436618</v>
      </c>
      <c r="AZ5" s="4">
        <f t="shared" si="1"/>
        <v>2.6629735352112691</v>
      </c>
      <c r="BA5" s="4">
        <f t="shared" si="1"/>
        <v>14.686999999999953</v>
      </c>
      <c r="BB5" s="4">
        <f t="shared" si="1"/>
        <v>14.713591549295778</v>
      </c>
      <c r="BC5" s="4">
        <f t="shared" si="1"/>
        <v>1.0020422535211262</v>
      </c>
      <c r="BD5" s="4">
        <f t="shared" si="1"/>
        <v>14.511528169014092</v>
      </c>
      <c r="BE5" s="4">
        <f t="shared" si="1"/>
        <v>2866.4692323943668</v>
      </c>
      <c r="BF5" s="4">
        <f t="shared" si="1"/>
        <v>184.32690845070422</v>
      </c>
      <c r="BG5" s="4">
        <f t="shared" si="1"/>
        <v>5.4206830985915495</v>
      </c>
      <c r="BH5" s="4">
        <f t="shared" si="1"/>
        <v>2.3471830985915466E-2</v>
      </c>
      <c r="BI5" s="4">
        <f t="shared" si="1"/>
        <v>5.4440915492957753</v>
      </c>
      <c r="BJ5" s="4">
        <f t="shared" si="1"/>
        <v>4.3597816901408466</v>
      </c>
      <c r="BK5" s="4">
        <f t="shared" si="1"/>
        <v>1.8887323943661955E-2</v>
      </c>
      <c r="BL5" s="4">
        <f t="shared" si="1"/>
        <v>4.3786267605633826</v>
      </c>
      <c r="BM5" s="4">
        <f t="shared" si="1"/>
        <v>0.64783450704225343</v>
      </c>
      <c r="BN5" s="4" t="e">
        <f t="shared" si="1"/>
        <v>#DIV/0!</v>
      </c>
      <c r="BO5" s="4" t="e">
        <f t="shared" ref="BO5:BW5" si="2">AVERAGE(BO10:BO193)</f>
        <v>#DIV/0!</v>
      </c>
      <c r="BP5" s="4" t="e">
        <f t="shared" si="2"/>
        <v>#DIV/0!</v>
      </c>
      <c r="BQ5" s="4">
        <f t="shared" si="2"/>
        <v>59.851401408450684</v>
      </c>
      <c r="BR5" s="4">
        <f t="shared" si="2"/>
        <v>0.26996576056338034</v>
      </c>
      <c r="BS5" s="4">
        <f t="shared" si="2"/>
        <v>-5</v>
      </c>
      <c r="BT5" s="4">
        <f t="shared" si="2"/>
        <v>5.9636971830985958E-3</v>
      </c>
      <c r="BU5" s="4">
        <f t="shared" si="2"/>
        <v>8.309162908450709</v>
      </c>
      <c r="BV5" s="4" t="e">
        <f t="shared" si="2"/>
        <v>#DIV/0!</v>
      </c>
      <c r="BW5" s="4">
        <f t="shared" si="2"/>
        <v>1.7318326629922218</v>
      </c>
      <c r="BX5" s="17"/>
      <c r="BY5" s="4">
        <f>AVERAGE(BY10:BY193)</f>
        <v>13946.545724881709</v>
      </c>
      <c r="BZ5" s="4">
        <f>AVERAGE(BZ10:BZ193)</f>
        <v>876.03224391867263</v>
      </c>
      <c r="CA5" s="4">
        <f>AVERAGE(CA10:CA193)</f>
        <v>25.835898635736147</v>
      </c>
      <c r="CB5" s="4">
        <f>AVERAGE(CB10:CB193)</f>
        <v>3.3373279364262767</v>
      </c>
      <c r="CC5" s="18">
        <f>BZ8/(140/3600)+CB8/(140/3600)+CA8/(140/3600)</f>
        <v>1163.8356049167876</v>
      </c>
      <c r="CD5" s="17"/>
      <c r="CE5" s="16">
        <f>BY8/$AT8</f>
        <v>530.84758521435992</v>
      </c>
      <c r="CF5" s="16">
        <f>BZ8/$AT8</f>
        <v>33.344428823294798</v>
      </c>
      <c r="CG5" s="16">
        <f>CA8/$AT8</f>
        <v>0.98339220859219867</v>
      </c>
      <c r="CH5" s="16">
        <f>CB8/$AT8</f>
        <v>0.12702876476141464</v>
      </c>
      <c r="CI5" s="19">
        <f>(BZ8+CB8+CA8)/AT8</f>
        <v>34.454849796648411</v>
      </c>
    </row>
    <row r="6" spans="1:87" x14ac:dyDescent="0.25">
      <c r="A6" s="4" t="s">
        <v>170</v>
      </c>
      <c r="C6" s="4">
        <f t="shared" ref="C6:AH6" si="3">MIN(C10:C193)</f>
        <v>12.237</v>
      </c>
      <c r="D6" s="4">
        <f t="shared" si="3"/>
        <v>8.9999999999999993E-3</v>
      </c>
      <c r="E6" s="4">
        <f t="shared" si="3"/>
        <v>90.064515999999998</v>
      </c>
      <c r="F6" s="4">
        <f t="shared" si="3"/>
        <v>39.5</v>
      </c>
      <c r="G6" s="4">
        <f t="shared" si="3"/>
        <v>0.5</v>
      </c>
      <c r="H6" s="4">
        <f t="shared" si="3"/>
        <v>44.9</v>
      </c>
      <c r="I6" s="4">
        <f t="shared" si="3"/>
        <v>0</v>
      </c>
      <c r="J6" s="4">
        <f t="shared" si="3"/>
        <v>0</v>
      </c>
      <c r="K6" s="4">
        <f t="shared" si="3"/>
        <v>0.85650000000000004</v>
      </c>
      <c r="L6" s="4">
        <f t="shared" si="3"/>
        <v>10.496700000000001</v>
      </c>
      <c r="M6" s="4">
        <f t="shared" si="3"/>
        <v>8.0000000000000002E-3</v>
      </c>
      <c r="N6" s="4">
        <f t="shared" si="3"/>
        <v>34.368200000000002</v>
      </c>
      <c r="O6" s="4">
        <f t="shared" si="3"/>
        <v>0.44390000000000002</v>
      </c>
      <c r="P6" s="4">
        <f t="shared" si="3"/>
        <v>35.4</v>
      </c>
      <c r="Q6" s="4">
        <f t="shared" si="3"/>
        <v>27.745200000000001</v>
      </c>
      <c r="R6" s="4">
        <f t="shared" si="3"/>
        <v>0.35610000000000003</v>
      </c>
      <c r="S6" s="4">
        <f t="shared" si="3"/>
        <v>28.6</v>
      </c>
      <c r="T6" s="4">
        <f t="shared" si="3"/>
        <v>44.935000000000002</v>
      </c>
      <c r="U6" s="4">
        <f t="shared" si="3"/>
        <v>0</v>
      </c>
      <c r="V6" s="4">
        <f t="shared" si="3"/>
        <v>0</v>
      </c>
      <c r="W6" s="4">
        <f t="shared" si="3"/>
        <v>0</v>
      </c>
      <c r="X6" s="4">
        <f t="shared" si="3"/>
        <v>0</v>
      </c>
      <c r="Y6" s="4">
        <f t="shared" si="3"/>
        <v>11.8</v>
      </c>
      <c r="Z6" s="4">
        <f t="shared" si="3"/>
        <v>863</v>
      </c>
      <c r="AA6" s="4">
        <f t="shared" si="3"/>
        <v>852</v>
      </c>
      <c r="AB6" s="4">
        <f t="shared" si="3"/>
        <v>861</v>
      </c>
      <c r="AC6" s="4">
        <f t="shared" si="3"/>
        <v>88</v>
      </c>
      <c r="AD6" s="4">
        <f t="shared" si="3"/>
        <v>22.52</v>
      </c>
      <c r="AE6" s="4">
        <f t="shared" si="3"/>
        <v>0.52</v>
      </c>
      <c r="AF6" s="4">
        <f t="shared" si="3"/>
        <v>980</v>
      </c>
      <c r="AG6" s="4">
        <f t="shared" si="3"/>
        <v>-1</v>
      </c>
      <c r="AH6" s="4">
        <f t="shared" si="3"/>
        <v>31</v>
      </c>
      <c r="AI6" s="4">
        <f t="shared" ref="AI6:BN6" si="4">MIN(AI10:AI193)</f>
        <v>36</v>
      </c>
      <c r="AJ6" s="4">
        <f t="shared" si="4"/>
        <v>189</v>
      </c>
      <c r="AK6" s="4">
        <f t="shared" si="4"/>
        <v>168</v>
      </c>
      <c r="AL6" s="4">
        <f t="shared" si="4"/>
        <v>4.0999999999999996</v>
      </c>
      <c r="AM6" s="4">
        <f t="shared" si="4"/>
        <v>174</v>
      </c>
      <c r="AN6" s="4">
        <f t="shared" si="4"/>
        <v>0</v>
      </c>
      <c r="AO6" s="4">
        <f t="shared" si="4"/>
        <v>1</v>
      </c>
      <c r="AP6" s="4">
        <f t="shared" si="4"/>
        <v>0.82806712962962958</v>
      </c>
      <c r="AQ6" s="4">
        <f t="shared" si="4"/>
        <v>47.158506000000003</v>
      </c>
      <c r="AR6" s="4">
        <f t="shared" si="4"/>
        <v>-88.491934999999998</v>
      </c>
      <c r="AS6" s="4">
        <f t="shared" si="4"/>
        <v>308.5</v>
      </c>
      <c r="AT6" s="4">
        <f t="shared" si="4"/>
        <v>19.399999999999999</v>
      </c>
      <c r="AU6" s="4">
        <f t="shared" si="4"/>
        <v>12</v>
      </c>
      <c r="AV6" s="4">
        <f t="shared" si="4"/>
        <v>7</v>
      </c>
      <c r="AW6" s="4">
        <f t="shared" si="4"/>
        <v>0</v>
      </c>
      <c r="AX6" s="4">
        <f t="shared" si="4"/>
        <v>0.94310000000000005</v>
      </c>
      <c r="AY6" s="4">
        <f t="shared" si="4"/>
        <v>1</v>
      </c>
      <c r="AZ6" s="4">
        <f t="shared" si="4"/>
        <v>1.9</v>
      </c>
      <c r="BA6" s="4">
        <f t="shared" si="4"/>
        <v>14.686999999999999</v>
      </c>
      <c r="BB6" s="4">
        <f t="shared" si="4"/>
        <v>12.85</v>
      </c>
      <c r="BC6" s="4">
        <f t="shared" si="4"/>
        <v>0.88</v>
      </c>
      <c r="BD6" s="4">
        <f t="shared" si="4"/>
        <v>12.333</v>
      </c>
      <c r="BE6" s="4">
        <f t="shared" si="4"/>
        <v>2318.9810000000002</v>
      </c>
      <c r="BF6" s="4">
        <f t="shared" si="4"/>
        <v>1.395</v>
      </c>
      <c r="BG6" s="4">
        <f t="shared" si="4"/>
        <v>0.84</v>
      </c>
      <c r="BH6" s="4">
        <f t="shared" si="4"/>
        <v>1.2E-2</v>
      </c>
      <c r="BI6" s="4">
        <f t="shared" si="4"/>
        <v>0.86399999999999999</v>
      </c>
      <c r="BJ6" s="4">
        <f t="shared" si="4"/>
        <v>0.67800000000000005</v>
      </c>
      <c r="BK6" s="4">
        <f t="shared" si="4"/>
        <v>0.01</v>
      </c>
      <c r="BL6" s="4">
        <f t="shared" si="4"/>
        <v>0.69799999999999995</v>
      </c>
      <c r="BM6" s="4">
        <f t="shared" si="4"/>
        <v>0.32979999999999998</v>
      </c>
      <c r="BN6" s="4">
        <f t="shared" si="4"/>
        <v>0</v>
      </c>
      <c r="BO6" s="4">
        <f t="shared" ref="BO6:BW6" si="5">MIN(BO10:BO193)</f>
        <v>0</v>
      </c>
      <c r="BP6" s="4">
        <f t="shared" si="5"/>
        <v>0</v>
      </c>
      <c r="BQ6" s="4">
        <f t="shared" si="5"/>
        <v>0</v>
      </c>
      <c r="BR6" s="4">
        <f t="shared" si="5"/>
        <v>-4.3157000000000001E-2</v>
      </c>
      <c r="BS6" s="4">
        <f t="shared" si="5"/>
        <v>-5</v>
      </c>
      <c r="BT6" s="4">
        <f t="shared" si="5"/>
        <v>5.0000000000000001E-3</v>
      </c>
      <c r="BU6" s="4">
        <f t="shared" si="5"/>
        <v>-0.62140799999999996</v>
      </c>
      <c r="BV6" s="4">
        <f t="shared" si="5"/>
        <v>0</v>
      </c>
      <c r="BW6" s="4">
        <f t="shared" si="5"/>
        <v>-0.16417599359999999</v>
      </c>
      <c r="BX6" s="17"/>
      <c r="BY6" s="4">
        <f>MIN(BY10:BY193)</f>
        <v>0</v>
      </c>
      <c r="BZ6" s="4">
        <f>MIN(BZ10:BZ193)</f>
        <v>0</v>
      </c>
      <c r="CA6" s="4">
        <f>MIN(CA10:CA193)</f>
        <v>0</v>
      </c>
      <c r="CB6" s="4">
        <f>MIN(CB10:CB193)</f>
        <v>0</v>
      </c>
      <c r="CC6" s="17"/>
      <c r="CD6" s="17"/>
      <c r="CE6" s="20"/>
      <c r="CF6" s="20"/>
      <c r="CG6" s="20"/>
      <c r="CH6" s="20"/>
      <c r="CI6" s="17"/>
    </row>
    <row r="7" spans="1:87" x14ac:dyDescent="0.25">
      <c r="A7" s="4" t="s">
        <v>171</v>
      </c>
      <c r="C7" s="4">
        <f t="shared" ref="C7:AH7" si="6">MAX(C10:C193)</f>
        <v>14.488</v>
      </c>
      <c r="D7" s="4">
        <f t="shared" si="6"/>
        <v>4.41</v>
      </c>
      <c r="E7" s="4">
        <f t="shared" si="6"/>
        <v>44100.2</v>
      </c>
      <c r="F7" s="4">
        <f t="shared" si="6"/>
        <v>557.29999999999995</v>
      </c>
      <c r="G7" s="4">
        <f t="shared" si="6"/>
        <v>1.7</v>
      </c>
      <c r="H7" s="4">
        <f t="shared" si="6"/>
        <v>265.2</v>
      </c>
      <c r="I7" s="4">
        <f t="shared" si="6"/>
        <v>0</v>
      </c>
      <c r="J7" s="4">
        <f t="shared" si="6"/>
        <v>1.3</v>
      </c>
      <c r="K7" s="4">
        <f t="shared" si="6"/>
        <v>0.89019999999999999</v>
      </c>
      <c r="L7" s="4">
        <f t="shared" si="6"/>
        <v>12.685499999999999</v>
      </c>
      <c r="M7" s="4">
        <f t="shared" si="6"/>
        <v>3.7772999999999999</v>
      </c>
      <c r="N7" s="4">
        <f t="shared" si="6"/>
        <v>494.75310000000002</v>
      </c>
      <c r="O7" s="4">
        <f t="shared" si="6"/>
        <v>1.5028999999999999</v>
      </c>
      <c r="P7" s="4">
        <f t="shared" si="6"/>
        <v>495.2</v>
      </c>
      <c r="Q7" s="4">
        <f t="shared" si="6"/>
        <v>396.8623</v>
      </c>
      <c r="R7" s="4">
        <f t="shared" si="6"/>
        <v>1.2056</v>
      </c>
      <c r="S7" s="4">
        <f t="shared" si="6"/>
        <v>397.2</v>
      </c>
      <c r="T7" s="4">
        <f t="shared" si="6"/>
        <v>265.21499999999997</v>
      </c>
      <c r="U7" s="4">
        <f t="shared" si="6"/>
        <v>0</v>
      </c>
      <c r="V7" s="4">
        <f t="shared" si="6"/>
        <v>0</v>
      </c>
      <c r="W7" s="4">
        <f t="shared" si="6"/>
        <v>0</v>
      </c>
      <c r="X7" s="4">
        <f t="shared" si="6"/>
        <v>1.1475</v>
      </c>
      <c r="Y7" s="4">
        <f t="shared" si="6"/>
        <v>12.5</v>
      </c>
      <c r="Z7" s="4">
        <f t="shared" si="6"/>
        <v>985</v>
      </c>
      <c r="AA7" s="4">
        <f t="shared" si="6"/>
        <v>973</v>
      </c>
      <c r="AB7" s="4">
        <f t="shared" si="6"/>
        <v>1004</v>
      </c>
      <c r="AC7" s="4">
        <f t="shared" si="6"/>
        <v>90</v>
      </c>
      <c r="AD7" s="4">
        <f t="shared" si="6"/>
        <v>24.51</v>
      </c>
      <c r="AE7" s="4">
        <f t="shared" si="6"/>
        <v>0.56000000000000005</v>
      </c>
      <c r="AF7" s="4">
        <f t="shared" si="6"/>
        <v>982</v>
      </c>
      <c r="AG7" s="4">
        <f t="shared" si="6"/>
        <v>0</v>
      </c>
      <c r="AH7" s="4">
        <f t="shared" si="6"/>
        <v>32</v>
      </c>
      <c r="AI7" s="4">
        <f t="shared" ref="AI7:BN7" si="7">MAX(AI10:AI193)</f>
        <v>36</v>
      </c>
      <c r="AJ7" s="4">
        <f t="shared" si="7"/>
        <v>192</v>
      </c>
      <c r="AK7" s="4">
        <f t="shared" si="7"/>
        <v>171</v>
      </c>
      <c r="AL7" s="4">
        <f t="shared" si="7"/>
        <v>5</v>
      </c>
      <c r="AM7" s="4">
        <f t="shared" si="7"/>
        <v>176</v>
      </c>
      <c r="AN7" s="4">
        <f t="shared" si="7"/>
        <v>0</v>
      </c>
      <c r="AO7" s="4">
        <f t="shared" si="7"/>
        <v>2</v>
      </c>
      <c r="AP7" s="4">
        <f t="shared" si="7"/>
        <v>0.82969907407407406</v>
      </c>
      <c r="AQ7" s="4">
        <f t="shared" si="7"/>
        <v>47.164416000000003</v>
      </c>
      <c r="AR7" s="4">
        <f t="shared" si="7"/>
        <v>-88.483956000000006</v>
      </c>
      <c r="AS7" s="4">
        <f t="shared" si="7"/>
        <v>319.10000000000002</v>
      </c>
      <c r="AT7" s="4">
        <f t="shared" si="7"/>
        <v>47.6</v>
      </c>
      <c r="AU7" s="4">
        <f t="shared" si="7"/>
        <v>12</v>
      </c>
      <c r="AV7" s="4">
        <f t="shared" si="7"/>
        <v>10</v>
      </c>
      <c r="AW7" s="4">
        <f t="shared" si="7"/>
        <v>0</v>
      </c>
      <c r="AX7" s="4">
        <f t="shared" si="7"/>
        <v>2.1</v>
      </c>
      <c r="AY7" s="4">
        <f t="shared" si="7"/>
        <v>3.1585999999999999</v>
      </c>
      <c r="AZ7" s="4">
        <f t="shared" si="7"/>
        <v>4.2862</v>
      </c>
      <c r="BA7" s="4">
        <f t="shared" si="7"/>
        <v>14.686999999999999</v>
      </c>
      <c r="BB7" s="4">
        <f t="shared" si="7"/>
        <v>17.010000000000002</v>
      </c>
      <c r="BC7" s="4">
        <f t="shared" si="7"/>
        <v>1.1599999999999999</v>
      </c>
      <c r="BD7" s="4">
        <f t="shared" si="7"/>
        <v>16.751000000000001</v>
      </c>
      <c r="BE7" s="4">
        <f t="shared" si="7"/>
        <v>3155.864</v>
      </c>
      <c r="BF7" s="4">
        <f t="shared" si="7"/>
        <v>530.11099999999999</v>
      </c>
      <c r="BG7" s="4">
        <f t="shared" si="7"/>
        <v>13.874000000000001</v>
      </c>
      <c r="BH7" s="4">
        <f t="shared" si="7"/>
        <v>4.1000000000000002E-2</v>
      </c>
      <c r="BI7" s="4">
        <f t="shared" si="7"/>
        <v>13.887</v>
      </c>
      <c r="BJ7" s="4">
        <f t="shared" si="7"/>
        <v>11.129</v>
      </c>
      <c r="BK7" s="4">
        <f t="shared" si="7"/>
        <v>3.3000000000000002E-2</v>
      </c>
      <c r="BL7" s="4">
        <f t="shared" si="7"/>
        <v>11.138999999999999</v>
      </c>
      <c r="BM7" s="4">
        <f t="shared" si="7"/>
        <v>1.8537999999999999</v>
      </c>
      <c r="BN7" s="4">
        <f t="shared" si="7"/>
        <v>0</v>
      </c>
      <c r="BO7" s="4">
        <f t="shared" ref="BO7:BW7" si="8">MAX(BO10:BO193)</f>
        <v>0</v>
      </c>
      <c r="BP7" s="4">
        <f t="shared" si="8"/>
        <v>0</v>
      </c>
      <c r="BQ7" s="4">
        <f t="shared" si="8"/>
        <v>214.142</v>
      </c>
      <c r="BR7" s="4">
        <f t="shared" si="8"/>
        <v>0.91489399999999999</v>
      </c>
      <c r="BS7" s="4">
        <f t="shared" si="8"/>
        <v>-5</v>
      </c>
      <c r="BT7" s="4">
        <f t="shared" si="8"/>
        <v>8.6859999999999993E-3</v>
      </c>
      <c r="BU7" s="4">
        <f t="shared" si="8"/>
        <v>21.876303</v>
      </c>
      <c r="BV7" s="4">
        <f t="shared" si="8"/>
        <v>0</v>
      </c>
      <c r="BW7" s="4">
        <f t="shared" si="8"/>
        <v>5.7797192525999996</v>
      </c>
      <c r="BX7" s="17"/>
      <c r="BY7" s="4">
        <f>MAX(BY10:BY193)</f>
        <v>42912.835045738466</v>
      </c>
      <c r="BZ7" s="4">
        <f>MAX(BZ10:BZ193)</f>
        <v>6448.1310193403888</v>
      </c>
      <c r="CA7" s="4">
        <f>MAX(CA10:CA193)</f>
        <v>101.93618854281721</v>
      </c>
      <c r="CB7" s="4">
        <f>MAX(CB10:CB193)</f>
        <v>19.578727616767548</v>
      </c>
      <c r="CC7" s="17"/>
      <c r="CD7" s="17"/>
      <c r="CE7" s="17"/>
      <c r="CF7" s="17"/>
      <c r="CG7" s="17"/>
      <c r="CH7" s="17"/>
      <c r="CI7" s="17"/>
    </row>
    <row r="8" spans="1:87" x14ac:dyDescent="0.25">
      <c r="A8" s="4" t="s">
        <v>172</v>
      </c>
      <c r="B8" s="14">
        <f>B150-B10</f>
        <v>1.6203703703703276E-3</v>
      </c>
      <c r="AT8" s="13">
        <f>SUM(AT10:AT193)/3600</f>
        <v>1.3136111111111108</v>
      </c>
      <c r="BU8" s="21">
        <f>SUM(BU10:BU193)/3600</f>
        <v>0.32775031472222244</v>
      </c>
      <c r="BV8" s="17"/>
      <c r="BW8" s="21">
        <f>SUM(BW10:BW193)/3600</f>
        <v>8.6591633149611089E-2</v>
      </c>
      <c r="BX8" s="17"/>
      <c r="BY8" s="21">
        <f>SUM(BY10:BY193)/3600</f>
        <v>697.32728624408549</v>
      </c>
      <c r="BZ8" s="21">
        <f t="shared" ref="BZ8:CB8" si="9">SUM(BZ10:BZ193)/3600</f>
        <v>43.801612195933629</v>
      </c>
      <c r="CA8" s="21">
        <f t="shared" si="9"/>
        <v>1.2917949317868074</v>
      </c>
      <c r="CB8" s="21">
        <f t="shared" si="9"/>
        <v>0.16686639682131382</v>
      </c>
      <c r="CC8" s="17">
        <f>SUM(BZ8:CB8)</f>
        <v>45.260273524541752</v>
      </c>
      <c r="CD8" s="17"/>
      <c r="CE8" s="17"/>
      <c r="CF8" s="17"/>
      <c r="CG8" s="17"/>
      <c r="CH8" s="17"/>
      <c r="CI8" s="17"/>
    </row>
    <row r="9" spans="1:87" x14ac:dyDescent="0.25">
      <c r="B9" s="14"/>
      <c r="BW9" s="22">
        <f>AT8/BW8</f>
        <v>15.170185193775973</v>
      </c>
      <c r="BX9" s="23" t="s">
        <v>191</v>
      </c>
      <c r="CE9" s="24" t="s">
        <v>192</v>
      </c>
    </row>
    <row r="10" spans="1:87" customFormat="1" x14ac:dyDescent="0.25">
      <c r="A10" s="26">
        <v>43530</v>
      </c>
      <c r="B10" s="27">
        <v>0.61958134259259257</v>
      </c>
      <c r="C10">
        <v>13.007</v>
      </c>
      <c r="D10">
        <v>5.79E-2</v>
      </c>
      <c r="E10">
        <v>578.79310299999997</v>
      </c>
      <c r="F10">
        <v>234.3</v>
      </c>
      <c r="G10">
        <v>1</v>
      </c>
      <c r="H10">
        <v>62.5</v>
      </c>
      <c r="J10">
        <v>0.2</v>
      </c>
      <c r="K10">
        <v>0.88929999999999998</v>
      </c>
      <c r="L10">
        <v>11.567</v>
      </c>
      <c r="M10">
        <v>5.1499999999999997E-2</v>
      </c>
      <c r="N10">
        <v>208.36770000000001</v>
      </c>
      <c r="O10">
        <v>0.88929999999999998</v>
      </c>
      <c r="P10">
        <v>209.3</v>
      </c>
      <c r="Q10">
        <v>168.05250000000001</v>
      </c>
      <c r="R10">
        <v>0.71719999999999995</v>
      </c>
      <c r="S10">
        <v>168.8</v>
      </c>
      <c r="T10">
        <v>62.460099999999997</v>
      </c>
      <c r="W10">
        <v>0</v>
      </c>
      <c r="X10">
        <v>0.1779</v>
      </c>
      <c r="Y10">
        <v>11.9</v>
      </c>
      <c r="Z10">
        <v>894</v>
      </c>
      <c r="AA10">
        <v>885</v>
      </c>
      <c r="AB10">
        <v>888</v>
      </c>
      <c r="AC10">
        <v>88</v>
      </c>
      <c r="AD10">
        <v>23.96</v>
      </c>
      <c r="AE10">
        <v>0.55000000000000004</v>
      </c>
      <c r="AF10">
        <v>981</v>
      </c>
      <c r="AG10">
        <v>0</v>
      </c>
      <c r="AH10">
        <v>32</v>
      </c>
      <c r="AI10">
        <v>36</v>
      </c>
      <c r="AJ10">
        <v>189</v>
      </c>
      <c r="AK10">
        <v>168</v>
      </c>
      <c r="AL10">
        <v>4.5</v>
      </c>
      <c r="AM10">
        <v>174</v>
      </c>
      <c r="AN10" t="s">
        <v>155</v>
      </c>
      <c r="AO10">
        <v>2</v>
      </c>
      <c r="AP10" s="28">
        <v>0.82806712962962958</v>
      </c>
      <c r="AQ10">
        <v>47.159514000000001</v>
      </c>
      <c r="AR10">
        <v>-88.489992000000001</v>
      </c>
      <c r="AS10">
        <v>312.5</v>
      </c>
      <c r="AT10">
        <v>37.200000000000003</v>
      </c>
      <c r="AU10">
        <v>12</v>
      </c>
      <c r="AV10">
        <v>10</v>
      </c>
      <c r="AW10" t="s">
        <v>207</v>
      </c>
      <c r="AX10">
        <v>2.0430999999999999</v>
      </c>
      <c r="AY10">
        <v>1.9016999999999999</v>
      </c>
      <c r="AZ10">
        <v>3.8586</v>
      </c>
      <c r="BA10">
        <v>14.686999999999999</v>
      </c>
      <c r="BB10">
        <v>16.86</v>
      </c>
      <c r="BC10">
        <v>1.1499999999999999</v>
      </c>
      <c r="BD10">
        <v>12.446999999999999</v>
      </c>
      <c r="BE10">
        <v>3143.6619999999998</v>
      </c>
      <c r="BF10">
        <v>8.9039999999999999</v>
      </c>
      <c r="BG10">
        <v>5.93</v>
      </c>
      <c r="BH10">
        <v>2.5000000000000001E-2</v>
      </c>
      <c r="BI10">
        <v>5.9560000000000004</v>
      </c>
      <c r="BJ10">
        <v>4.7830000000000004</v>
      </c>
      <c r="BK10">
        <v>0.02</v>
      </c>
      <c r="BL10">
        <v>4.8029999999999999</v>
      </c>
      <c r="BM10">
        <v>0.53900000000000003</v>
      </c>
      <c r="BQ10">
        <v>35.146999999999998</v>
      </c>
      <c r="BR10">
        <v>0.27801399999999998</v>
      </c>
      <c r="BS10">
        <v>-5</v>
      </c>
      <c r="BT10">
        <v>5.1570000000000001E-3</v>
      </c>
      <c r="BU10">
        <v>5.9707980000000003</v>
      </c>
      <c r="BW10" s="4">
        <f>BU10*0.2642</f>
        <v>1.5774848316000001</v>
      </c>
      <c r="BX10" s="4"/>
      <c r="BY10" s="4">
        <f>IF(BU10&lt;0,0,BE10*$BU10*0.7403)</f>
        <v>13895.557430118923</v>
      </c>
      <c r="BZ10" s="4">
        <f>IF(BU10&lt;0,0,BF10*$BU10*0.7403)</f>
        <v>39.357298385697597</v>
      </c>
      <c r="CA10" s="4">
        <f>IF(BU10&lt;0,0,BG10*$BU10*0.7403)</f>
        <v>26.211677833241996</v>
      </c>
      <c r="CB10" s="4">
        <f>IF(BU10&lt;0,0,BM10*$BU10*0.7403)</f>
        <v>2.3824779683166</v>
      </c>
    </row>
    <row r="11" spans="1:87" customFormat="1" x14ac:dyDescent="0.25">
      <c r="A11" s="26">
        <v>43530</v>
      </c>
      <c r="B11" s="27">
        <v>0.6195929166666666</v>
      </c>
      <c r="C11">
        <v>12.91</v>
      </c>
      <c r="D11">
        <v>3.1800000000000002E-2</v>
      </c>
      <c r="E11">
        <v>317.77239700000001</v>
      </c>
      <c r="F11">
        <v>283.8</v>
      </c>
      <c r="G11">
        <v>0.9</v>
      </c>
      <c r="H11">
        <v>49.9</v>
      </c>
      <c r="J11">
        <v>0.2</v>
      </c>
      <c r="K11">
        <v>0.89019999999999999</v>
      </c>
      <c r="L11">
        <v>11.493</v>
      </c>
      <c r="M11">
        <v>2.8299999999999999E-2</v>
      </c>
      <c r="N11">
        <v>252.67930000000001</v>
      </c>
      <c r="O11">
        <v>0.80120000000000002</v>
      </c>
      <c r="P11">
        <v>253.5</v>
      </c>
      <c r="Q11">
        <v>203.97219999999999</v>
      </c>
      <c r="R11">
        <v>0.64670000000000005</v>
      </c>
      <c r="S11">
        <v>204.6</v>
      </c>
      <c r="T11">
        <v>49.911000000000001</v>
      </c>
      <c r="W11">
        <v>0</v>
      </c>
      <c r="X11">
        <v>0.17799999999999999</v>
      </c>
      <c r="Y11">
        <v>11.8</v>
      </c>
      <c r="Z11">
        <v>887</v>
      </c>
      <c r="AA11">
        <v>879</v>
      </c>
      <c r="AB11">
        <v>882</v>
      </c>
      <c r="AC11">
        <v>88.8</v>
      </c>
      <c r="AD11">
        <v>24.19</v>
      </c>
      <c r="AE11">
        <v>0.56000000000000005</v>
      </c>
      <c r="AF11">
        <v>981</v>
      </c>
      <c r="AG11">
        <v>0</v>
      </c>
      <c r="AH11">
        <v>32</v>
      </c>
      <c r="AI11">
        <v>36</v>
      </c>
      <c r="AJ11">
        <v>189</v>
      </c>
      <c r="AK11">
        <v>168</v>
      </c>
      <c r="AL11">
        <v>4.4000000000000004</v>
      </c>
      <c r="AM11">
        <v>174</v>
      </c>
      <c r="AN11" t="s">
        <v>155</v>
      </c>
      <c r="AO11">
        <v>2</v>
      </c>
      <c r="AP11" s="28">
        <v>0.82807870370370373</v>
      </c>
      <c r="AQ11">
        <v>47.159412000000003</v>
      </c>
      <c r="AR11">
        <v>-88.489817000000002</v>
      </c>
      <c r="AS11">
        <v>312.60000000000002</v>
      </c>
      <c r="AT11">
        <v>38.1</v>
      </c>
      <c r="AU11">
        <v>12</v>
      </c>
      <c r="AV11">
        <v>10</v>
      </c>
      <c r="AW11" t="s">
        <v>207</v>
      </c>
      <c r="AX11">
        <v>1.8413999999999999</v>
      </c>
      <c r="AY11">
        <v>2.4723999999999999</v>
      </c>
      <c r="AZ11">
        <v>4.2862</v>
      </c>
      <c r="BA11">
        <v>14.686999999999999</v>
      </c>
      <c r="BB11">
        <v>17.010000000000002</v>
      </c>
      <c r="BC11">
        <v>1.1599999999999999</v>
      </c>
      <c r="BD11">
        <v>12.333</v>
      </c>
      <c r="BE11">
        <v>3150.32</v>
      </c>
      <c r="BF11">
        <v>4.9349999999999996</v>
      </c>
      <c r="BG11">
        <v>7.2530000000000001</v>
      </c>
      <c r="BH11">
        <v>2.3E-2</v>
      </c>
      <c r="BI11">
        <v>7.2759999999999998</v>
      </c>
      <c r="BJ11">
        <v>5.8550000000000004</v>
      </c>
      <c r="BK11">
        <v>1.9E-2</v>
      </c>
      <c r="BL11">
        <v>5.8739999999999997</v>
      </c>
      <c r="BM11">
        <v>0.43440000000000001</v>
      </c>
      <c r="BQ11">
        <v>35.484999999999999</v>
      </c>
      <c r="BR11">
        <v>0.26368599999999998</v>
      </c>
      <c r="BS11">
        <v>-5</v>
      </c>
      <c r="BT11">
        <v>5.8430000000000001E-3</v>
      </c>
      <c r="BU11">
        <v>6.6530849999999999</v>
      </c>
      <c r="BW11" s="4">
        <f t="shared" ref="BW11:BW74" si="10">BU11*0.2642</f>
        <v>1.7577450569999999</v>
      </c>
      <c r="BX11" t="e">
        <v>#NAME?</v>
      </c>
      <c r="BY11" s="4">
        <f t="shared" ref="BY11:BY74" si="11">IF(BU11&lt;0,0,BE11*$BU11*0.7403)</f>
        <v>15516.204389549161</v>
      </c>
      <c r="BZ11" s="4">
        <f t="shared" ref="BZ11:BZ74" si="12">IF(BU11&lt;0,0,BF11*$BU11*0.7403)</f>
        <v>24.306251003842497</v>
      </c>
      <c r="CA11" s="4">
        <f t="shared" ref="CA11:CA74" si="13">IF(BU11&lt;0,0,BG11*$BU11*0.7403)</f>
        <v>35.723047321351494</v>
      </c>
      <c r="CB11" s="4">
        <f t="shared" ref="CB11:CB74" si="14">IF(BU11&lt;0,0,BM11*$BU11*0.7403)</f>
        <v>2.1395411217971998</v>
      </c>
    </row>
    <row r="12" spans="1:87" customFormat="1" x14ac:dyDescent="0.25">
      <c r="A12" s="26">
        <v>43530</v>
      </c>
      <c r="B12" s="27">
        <v>0.61960449074074075</v>
      </c>
      <c r="C12">
        <v>13.289</v>
      </c>
      <c r="D12">
        <v>0.4894</v>
      </c>
      <c r="E12">
        <v>4894.2096220000003</v>
      </c>
      <c r="F12">
        <v>310.60000000000002</v>
      </c>
      <c r="G12">
        <v>0.8</v>
      </c>
      <c r="H12">
        <v>49.9</v>
      </c>
      <c r="J12">
        <v>0.46</v>
      </c>
      <c r="K12">
        <v>0.88339999999999996</v>
      </c>
      <c r="L12">
        <v>11.738899999999999</v>
      </c>
      <c r="M12">
        <v>0.43230000000000002</v>
      </c>
      <c r="N12">
        <v>274.40320000000003</v>
      </c>
      <c r="O12">
        <v>0.73019999999999996</v>
      </c>
      <c r="P12">
        <v>275.10000000000002</v>
      </c>
      <c r="Q12">
        <v>221.52709999999999</v>
      </c>
      <c r="R12">
        <v>0.58950000000000002</v>
      </c>
      <c r="S12">
        <v>222.1</v>
      </c>
      <c r="T12">
        <v>49.921100000000003</v>
      </c>
      <c r="W12">
        <v>0</v>
      </c>
      <c r="X12">
        <v>0.40210000000000001</v>
      </c>
      <c r="Y12">
        <v>11.9</v>
      </c>
      <c r="Z12">
        <v>883</v>
      </c>
      <c r="AA12">
        <v>875</v>
      </c>
      <c r="AB12">
        <v>879</v>
      </c>
      <c r="AC12">
        <v>89</v>
      </c>
      <c r="AD12">
        <v>24.22</v>
      </c>
      <c r="AE12">
        <v>0.56000000000000005</v>
      </c>
      <c r="AF12">
        <v>982</v>
      </c>
      <c r="AG12">
        <v>0</v>
      </c>
      <c r="AH12">
        <v>32</v>
      </c>
      <c r="AI12">
        <v>36</v>
      </c>
      <c r="AJ12">
        <v>189</v>
      </c>
      <c r="AK12">
        <v>168</v>
      </c>
      <c r="AL12">
        <v>4.4000000000000004</v>
      </c>
      <c r="AM12">
        <v>174.3</v>
      </c>
      <c r="AN12" t="s">
        <v>155</v>
      </c>
      <c r="AO12">
        <v>2</v>
      </c>
      <c r="AP12" s="28">
        <v>0.82809027777777777</v>
      </c>
      <c r="AQ12">
        <v>47.159311000000002</v>
      </c>
      <c r="AR12">
        <v>-88.489654000000002</v>
      </c>
      <c r="AS12">
        <v>312.7</v>
      </c>
      <c r="AT12">
        <v>37.6</v>
      </c>
      <c r="AU12">
        <v>12</v>
      </c>
      <c r="AV12">
        <v>10</v>
      </c>
      <c r="AW12" t="s">
        <v>207</v>
      </c>
      <c r="AX12">
        <v>1.4569000000000001</v>
      </c>
      <c r="AY12">
        <v>2.5276000000000001</v>
      </c>
      <c r="AZ12">
        <v>3.6673</v>
      </c>
      <c r="BA12">
        <v>14.686999999999999</v>
      </c>
      <c r="BB12">
        <v>15.98</v>
      </c>
      <c r="BC12">
        <v>1.0900000000000001</v>
      </c>
      <c r="BD12">
        <v>13.205</v>
      </c>
      <c r="BE12">
        <v>3045.384</v>
      </c>
      <c r="BF12">
        <v>71.385000000000005</v>
      </c>
      <c r="BG12">
        <v>7.4550000000000001</v>
      </c>
      <c r="BH12">
        <v>0.02</v>
      </c>
      <c r="BI12">
        <v>7.4749999999999996</v>
      </c>
      <c r="BJ12">
        <v>6.0179999999999998</v>
      </c>
      <c r="BK12">
        <v>1.6E-2</v>
      </c>
      <c r="BL12">
        <v>6.0339999999999998</v>
      </c>
      <c r="BM12">
        <v>0.4113</v>
      </c>
      <c r="BQ12">
        <v>75.846000000000004</v>
      </c>
      <c r="BR12">
        <v>0.22606499999999999</v>
      </c>
      <c r="BS12">
        <v>-5</v>
      </c>
      <c r="BT12">
        <v>6.0000000000000001E-3</v>
      </c>
      <c r="BU12">
        <v>6.8180630000000004</v>
      </c>
      <c r="BW12" s="4">
        <f t="shared" si="10"/>
        <v>1.8013322446</v>
      </c>
      <c r="BX12" t="e">
        <v>#NAME?</v>
      </c>
      <c r="BY12" s="4">
        <f t="shared" si="11"/>
        <v>15371.307864673438</v>
      </c>
      <c r="BZ12" s="4">
        <f t="shared" si="12"/>
        <v>360.30950839687654</v>
      </c>
      <c r="CA12" s="4">
        <f t="shared" si="13"/>
        <v>37.628456749999501</v>
      </c>
      <c r="CB12" s="4">
        <f t="shared" si="14"/>
        <v>2.07600057159957</v>
      </c>
    </row>
    <row r="13" spans="1:87" customFormat="1" x14ac:dyDescent="0.25">
      <c r="A13" s="26">
        <v>43530</v>
      </c>
      <c r="B13" s="27">
        <v>0.61961606481481479</v>
      </c>
      <c r="C13">
        <v>12.986000000000001</v>
      </c>
      <c r="D13">
        <v>2.7892999999999999</v>
      </c>
      <c r="E13">
        <v>27893.024194000001</v>
      </c>
      <c r="F13">
        <v>333.1</v>
      </c>
      <c r="G13">
        <v>0.8</v>
      </c>
      <c r="H13">
        <v>44.9</v>
      </c>
      <c r="J13">
        <v>0.71</v>
      </c>
      <c r="K13">
        <v>0.86570000000000003</v>
      </c>
      <c r="L13">
        <v>11.2418</v>
      </c>
      <c r="M13">
        <v>2.4146000000000001</v>
      </c>
      <c r="N13">
        <v>288.38400000000001</v>
      </c>
      <c r="O13">
        <v>0.6925</v>
      </c>
      <c r="P13">
        <v>289.10000000000002</v>
      </c>
      <c r="Q13">
        <v>232.81039999999999</v>
      </c>
      <c r="R13">
        <v>0.55910000000000004</v>
      </c>
      <c r="S13">
        <v>233.4</v>
      </c>
      <c r="T13">
        <v>44.935000000000002</v>
      </c>
      <c r="W13">
        <v>0</v>
      </c>
      <c r="X13">
        <v>0.61250000000000004</v>
      </c>
      <c r="Y13">
        <v>11.9</v>
      </c>
      <c r="Z13">
        <v>886</v>
      </c>
      <c r="AA13">
        <v>877</v>
      </c>
      <c r="AB13">
        <v>882</v>
      </c>
      <c r="AC13">
        <v>89</v>
      </c>
      <c r="AD13">
        <v>24.21</v>
      </c>
      <c r="AE13">
        <v>0.56000000000000005</v>
      </c>
      <c r="AF13">
        <v>982</v>
      </c>
      <c r="AG13">
        <v>0</v>
      </c>
      <c r="AH13">
        <v>32</v>
      </c>
      <c r="AI13">
        <v>36</v>
      </c>
      <c r="AJ13">
        <v>189</v>
      </c>
      <c r="AK13">
        <v>168</v>
      </c>
      <c r="AL13">
        <v>4.3</v>
      </c>
      <c r="AM13">
        <v>174.6</v>
      </c>
      <c r="AN13" t="s">
        <v>155</v>
      </c>
      <c r="AO13">
        <v>2</v>
      </c>
      <c r="AP13" s="28">
        <v>0.82810185185185192</v>
      </c>
      <c r="AQ13">
        <v>47.159213000000001</v>
      </c>
      <c r="AR13">
        <v>-88.489502999999999</v>
      </c>
      <c r="AS13">
        <v>312.5</v>
      </c>
      <c r="AT13">
        <v>36.4</v>
      </c>
      <c r="AU13">
        <v>12</v>
      </c>
      <c r="AV13">
        <v>10</v>
      </c>
      <c r="AW13" t="s">
        <v>207</v>
      </c>
      <c r="AX13">
        <v>1.4</v>
      </c>
      <c r="AY13">
        <v>2.3862000000000001</v>
      </c>
      <c r="AZ13">
        <v>2.7862</v>
      </c>
      <c r="BA13">
        <v>14.686999999999999</v>
      </c>
      <c r="BB13">
        <v>13.79</v>
      </c>
      <c r="BC13">
        <v>0.94</v>
      </c>
      <c r="BD13">
        <v>15.518000000000001</v>
      </c>
      <c r="BE13">
        <v>2598.4639999999999</v>
      </c>
      <c r="BF13">
        <v>355.22699999999998</v>
      </c>
      <c r="BG13">
        <v>6.9809999999999999</v>
      </c>
      <c r="BH13">
        <v>1.7000000000000001E-2</v>
      </c>
      <c r="BI13">
        <v>6.9969999999999999</v>
      </c>
      <c r="BJ13">
        <v>5.6349999999999998</v>
      </c>
      <c r="BK13">
        <v>1.4E-2</v>
      </c>
      <c r="BL13">
        <v>5.649</v>
      </c>
      <c r="BM13">
        <v>0.32979999999999998</v>
      </c>
      <c r="BQ13">
        <v>102.934</v>
      </c>
      <c r="BR13">
        <v>0.27463799999999999</v>
      </c>
      <c r="BS13">
        <v>-5</v>
      </c>
      <c r="BT13">
        <v>6.0000000000000001E-3</v>
      </c>
      <c r="BU13">
        <v>8.6103330000000007</v>
      </c>
      <c r="BW13" s="4">
        <f t="shared" si="10"/>
        <v>2.2748499786000003</v>
      </c>
      <c r="BX13" t="e">
        <v>#NAME?</v>
      </c>
      <c r="BY13" s="4">
        <f t="shared" si="11"/>
        <v>16563.205935197431</v>
      </c>
      <c r="BZ13" s="4">
        <f t="shared" si="12"/>
        <v>2264.2984296655172</v>
      </c>
      <c r="CA13" s="4">
        <f t="shared" si="13"/>
        <v>44.498496278421896</v>
      </c>
      <c r="CB13" s="4">
        <f t="shared" si="14"/>
        <v>2.1022208956630202</v>
      </c>
    </row>
    <row r="14" spans="1:87" customFormat="1" x14ac:dyDescent="0.25">
      <c r="A14" s="26">
        <v>43530</v>
      </c>
      <c r="B14" s="27">
        <v>0.61962763888888894</v>
      </c>
      <c r="C14">
        <v>12.978</v>
      </c>
      <c r="D14">
        <v>3.2530000000000001</v>
      </c>
      <c r="E14">
        <v>32530.120967999999</v>
      </c>
      <c r="F14">
        <v>321.39999999999998</v>
      </c>
      <c r="G14">
        <v>0.8</v>
      </c>
      <c r="H14">
        <v>63.1</v>
      </c>
      <c r="J14">
        <v>0.85</v>
      </c>
      <c r="K14">
        <v>0.86160000000000003</v>
      </c>
      <c r="L14">
        <v>11.182399999999999</v>
      </c>
      <c r="M14">
        <v>2.8029000000000002</v>
      </c>
      <c r="N14">
        <v>276.90859999999998</v>
      </c>
      <c r="O14">
        <v>0.68930000000000002</v>
      </c>
      <c r="P14">
        <v>277.60000000000002</v>
      </c>
      <c r="Q14">
        <v>223.54640000000001</v>
      </c>
      <c r="R14">
        <v>0.55649999999999999</v>
      </c>
      <c r="S14">
        <v>224.1</v>
      </c>
      <c r="T14">
        <v>63.078299999999999</v>
      </c>
      <c r="W14">
        <v>0</v>
      </c>
      <c r="X14">
        <v>0.73519999999999996</v>
      </c>
      <c r="Y14">
        <v>11.9</v>
      </c>
      <c r="Z14">
        <v>915</v>
      </c>
      <c r="AA14">
        <v>907</v>
      </c>
      <c r="AB14">
        <v>912</v>
      </c>
      <c r="AC14">
        <v>89</v>
      </c>
      <c r="AD14">
        <v>24.21</v>
      </c>
      <c r="AE14">
        <v>0.56000000000000005</v>
      </c>
      <c r="AF14">
        <v>982</v>
      </c>
      <c r="AG14">
        <v>0</v>
      </c>
      <c r="AH14">
        <v>32</v>
      </c>
      <c r="AI14">
        <v>36</v>
      </c>
      <c r="AJ14">
        <v>189</v>
      </c>
      <c r="AK14">
        <v>168</v>
      </c>
      <c r="AL14">
        <v>4.3</v>
      </c>
      <c r="AM14">
        <v>175</v>
      </c>
      <c r="AN14" t="s">
        <v>155</v>
      </c>
      <c r="AO14">
        <v>2</v>
      </c>
      <c r="AP14" s="28">
        <v>0.82811342592592585</v>
      </c>
      <c r="AQ14">
        <v>47.159115999999997</v>
      </c>
      <c r="AR14">
        <v>-88.489352999999994</v>
      </c>
      <c r="AS14">
        <v>312.39999999999998</v>
      </c>
      <c r="AT14">
        <v>35.5</v>
      </c>
      <c r="AU14">
        <v>12</v>
      </c>
      <c r="AV14">
        <v>10</v>
      </c>
      <c r="AW14" t="s">
        <v>207</v>
      </c>
      <c r="AX14">
        <v>1.2276</v>
      </c>
      <c r="AY14">
        <v>2.1983000000000001</v>
      </c>
      <c r="AZ14">
        <v>2.5121000000000002</v>
      </c>
      <c r="BA14">
        <v>14.686999999999999</v>
      </c>
      <c r="BB14">
        <v>13.36</v>
      </c>
      <c r="BC14">
        <v>0.91</v>
      </c>
      <c r="BD14">
        <v>16.056999999999999</v>
      </c>
      <c r="BE14">
        <v>2523.4499999999998</v>
      </c>
      <c r="BF14">
        <v>402.577</v>
      </c>
      <c r="BG14">
        <v>6.5439999999999996</v>
      </c>
      <c r="BH14">
        <v>1.6E-2</v>
      </c>
      <c r="BI14">
        <v>6.56</v>
      </c>
      <c r="BJ14">
        <v>5.2830000000000004</v>
      </c>
      <c r="BK14">
        <v>1.2999999999999999E-2</v>
      </c>
      <c r="BL14">
        <v>5.2960000000000003</v>
      </c>
      <c r="BM14">
        <v>0.45200000000000001</v>
      </c>
      <c r="BQ14">
        <v>120.63500000000001</v>
      </c>
      <c r="BR14">
        <v>0.52609799999999995</v>
      </c>
      <c r="BS14">
        <v>-5</v>
      </c>
      <c r="BT14">
        <v>6.0000000000000001E-3</v>
      </c>
      <c r="BU14">
        <v>11.210214000000001</v>
      </c>
      <c r="BW14" s="4">
        <f t="shared" si="10"/>
        <v>2.9617385388000002</v>
      </c>
      <c r="BX14" t="e">
        <v>#NAME?</v>
      </c>
      <c r="BY14" s="4">
        <f t="shared" si="11"/>
        <v>20941.913267897489</v>
      </c>
      <c r="BZ14" s="4">
        <f t="shared" si="12"/>
        <v>3340.9548901901635</v>
      </c>
      <c r="CA14" s="4">
        <f t="shared" si="13"/>
        <v>54.308141799964801</v>
      </c>
      <c r="CB14" s="4">
        <f t="shared" si="14"/>
        <v>3.7511124837384</v>
      </c>
    </row>
    <row r="15" spans="1:87" customFormat="1" x14ac:dyDescent="0.25">
      <c r="A15" s="26">
        <v>43530</v>
      </c>
      <c r="B15" s="27">
        <v>0.61963921296296298</v>
      </c>
      <c r="C15">
        <v>13.231</v>
      </c>
      <c r="D15">
        <v>2.7566000000000002</v>
      </c>
      <c r="E15">
        <v>27565.902192000001</v>
      </c>
      <c r="F15">
        <v>271.8</v>
      </c>
      <c r="G15">
        <v>0.8</v>
      </c>
      <c r="H15">
        <v>107</v>
      </c>
      <c r="J15">
        <v>0.9</v>
      </c>
      <c r="K15">
        <v>0.86409999999999998</v>
      </c>
      <c r="L15">
        <v>11.4328</v>
      </c>
      <c r="M15">
        <v>2.3818999999999999</v>
      </c>
      <c r="N15">
        <v>234.8115</v>
      </c>
      <c r="O15">
        <v>0.69120000000000004</v>
      </c>
      <c r="P15">
        <v>235.5</v>
      </c>
      <c r="Q15">
        <v>189.5617</v>
      </c>
      <c r="R15">
        <v>0.55800000000000005</v>
      </c>
      <c r="S15">
        <v>190.1</v>
      </c>
      <c r="T15">
        <v>106.992</v>
      </c>
      <c r="W15">
        <v>0</v>
      </c>
      <c r="X15">
        <v>0.77769999999999995</v>
      </c>
      <c r="Y15">
        <v>11.9</v>
      </c>
      <c r="Z15">
        <v>959</v>
      </c>
      <c r="AA15">
        <v>947</v>
      </c>
      <c r="AB15">
        <v>967</v>
      </c>
      <c r="AC15">
        <v>89</v>
      </c>
      <c r="AD15">
        <v>24.21</v>
      </c>
      <c r="AE15">
        <v>0.56000000000000005</v>
      </c>
      <c r="AF15">
        <v>982</v>
      </c>
      <c r="AG15">
        <v>0</v>
      </c>
      <c r="AH15">
        <v>32</v>
      </c>
      <c r="AI15">
        <v>36</v>
      </c>
      <c r="AJ15">
        <v>189</v>
      </c>
      <c r="AK15">
        <v>168</v>
      </c>
      <c r="AL15">
        <v>4.3</v>
      </c>
      <c r="AM15">
        <v>175</v>
      </c>
      <c r="AN15" t="s">
        <v>155</v>
      </c>
      <c r="AO15">
        <v>2</v>
      </c>
      <c r="AP15" s="28">
        <v>0.828125</v>
      </c>
      <c r="AQ15">
        <v>47.159033999999998</v>
      </c>
      <c r="AR15">
        <v>-88.489189999999994</v>
      </c>
      <c r="AS15">
        <v>312.60000000000002</v>
      </c>
      <c r="AT15">
        <v>34.799999999999997</v>
      </c>
      <c r="AU15">
        <v>12</v>
      </c>
      <c r="AV15">
        <v>10</v>
      </c>
      <c r="AW15" t="s">
        <v>207</v>
      </c>
      <c r="AX15">
        <v>1</v>
      </c>
      <c r="AY15">
        <v>1.8</v>
      </c>
      <c r="AZ15">
        <v>2.0430999999999999</v>
      </c>
      <c r="BA15">
        <v>14.686999999999999</v>
      </c>
      <c r="BB15">
        <v>13.61</v>
      </c>
      <c r="BC15">
        <v>0.93</v>
      </c>
      <c r="BD15">
        <v>15.733000000000001</v>
      </c>
      <c r="BE15">
        <v>2611.0889999999999</v>
      </c>
      <c r="BF15">
        <v>346.22899999999998</v>
      </c>
      <c r="BG15">
        <v>5.6159999999999997</v>
      </c>
      <c r="BH15">
        <v>1.7000000000000001E-2</v>
      </c>
      <c r="BI15">
        <v>5.633</v>
      </c>
      <c r="BJ15">
        <v>4.5339999999999998</v>
      </c>
      <c r="BK15">
        <v>1.2999999999999999E-2</v>
      </c>
      <c r="BL15">
        <v>4.5469999999999997</v>
      </c>
      <c r="BM15">
        <v>0.77600000000000002</v>
      </c>
      <c r="BQ15">
        <v>129.13800000000001</v>
      </c>
      <c r="BR15">
        <v>0.75898900000000002</v>
      </c>
      <c r="BS15">
        <v>-5</v>
      </c>
      <c r="BT15">
        <v>6.0000000000000001E-3</v>
      </c>
      <c r="BU15">
        <v>16.020223000000001</v>
      </c>
      <c r="BW15" s="4">
        <f t="shared" si="10"/>
        <v>4.2325429165999999</v>
      </c>
      <c r="BX15" t="e">
        <v>#NAME?</v>
      </c>
      <c r="BY15" s="4">
        <f t="shared" si="11"/>
        <v>30966.917827522633</v>
      </c>
      <c r="BZ15" s="4">
        <f t="shared" si="12"/>
        <v>4106.1966836462998</v>
      </c>
      <c r="CA15" s="4">
        <f t="shared" si="13"/>
        <v>66.6044744240304</v>
      </c>
      <c r="CB15" s="4">
        <f t="shared" si="14"/>
        <v>9.2031823634344008</v>
      </c>
    </row>
    <row r="16" spans="1:87" customFormat="1" x14ac:dyDescent="0.25">
      <c r="A16" s="26">
        <v>43530</v>
      </c>
      <c r="B16" s="27">
        <v>0.61965078703703702</v>
      </c>
      <c r="C16">
        <v>13.288</v>
      </c>
      <c r="D16">
        <v>2.5851999999999999</v>
      </c>
      <c r="E16">
        <v>25852.322194</v>
      </c>
      <c r="F16">
        <v>226.1</v>
      </c>
      <c r="G16">
        <v>0.8</v>
      </c>
      <c r="H16">
        <v>136</v>
      </c>
      <c r="J16">
        <v>0.9</v>
      </c>
      <c r="K16">
        <v>0.86499999999999999</v>
      </c>
      <c r="L16">
        <v>11.4945</v>
      </c>
      <c r="M16">
        <v>2.2363</v>
      </c>
      <c r="N16">
        <v>195.62370000000001</v>
      </c>
      <c r="O16">
        <v>0.69199999999999995</v>
      </c>
      <c r="P16">
        <v>196.3</v>
      </c>
      <c r="Q16">
        <v>157.9256</v>
      </c>
      <c r="R16">
        <v>0.55869999999999997</v>
      </c>
      <c r="S16">
        <v>158.5</v>
      </c>
      <c r="T16">
        <v>135.99109999999999</v>
      </c>
      <c r="W16">
        <v>0</v>
      </c>
      <c r="X16">
        <v>0.77849999999999997</v>
      </c>
      <c r="Y16">
        <v>11.9</v>
      </c>
      <c r="Z16">
        <v>983</v>
      </c>
      <c r="AA16">
        <v>968</v>
      </c>
      <c r="AB16">
        <v>995</v>
      </c>
      <c r="AC16">
        <v>89</v>
      </c>
      <c r="AD16">
        <v>24.21</v>
      </c>
      <c r="AE16">
        <v>0.56000000000000005</v>
      </c>
      <c r="AF16">
        <v>982</v>
      </c>
      <c r="AG16">
        <v>0</v>
      </c>
      <c r="AH16">
        <v>32</v>
      </c>
      <c r="AI16">
        <v>36</v>
      </c>
      <c r="AJ16">
        <v>189</v>
      </c>
      <c r="AK16">
        <v>168</v>
      </c>
      <c r="AL16">
        <v>4.0999999999999996</v>
      </c>
      <c r="AM16">
        <v>175</v>
      </c>
      <c r="AN16" t="s">
        <v>155</v>
      </c>
      <c r="AO16">
        <v>2</v>
      </c>
      <c r="AP16" s="28">
        <v>0.82813657407407415</v>
      </c>
      <c r="AQ16">
        <v>47.158977</v>
      </c>
      <c r="AR16">
        <v>-88.488990000000001</v>
      </c>
      <c r="AS16">
        <v>312.39999999999998</v>
      </c>
      <c r="AT16">
        <v>35.299999999999997</v>
      </c>
      <c r="AU16">
        <v>12</v>
      </c>
      <c r="AV16">
        <v>10</v>
      </c>
      <c r="AW16" t="s">
        <v>207</v>
      </c>
      <c r="AX16">
        <v>1.0430999999999999</v>
      </c>
      <c r="AY16">
        <v>2.1017000000000001</v>
      </c>
      <c r="AZ16">
        <v>2.3586</v>
      </c>
      <c r="BA16">
        <v>14.686999999999999</v>
      </c>
      <c r="BB16">
        <v>13.73</v>
      </c>
      <c r="BC16">
        <v>0.93</v>
      </c>
      <c r="BD16">
        <v>15.601000000000001</v>
      </c>
      <c r="BE16">
        <v>2640.6840000000002</v>
      </c>
      <c r="BF16">
        <v>326.99799999999999</v>
      </c>
      <c r="BG16">
        <v>4.7060000000000004</v>
      </c>
      <c r="BH16">
        <v>1.7000000000000001E-2</v>
      </c>
      <c r="BI16">
        <v>4.7229999999999999</v>
      </c>
      <c r="BJ16">
        <v>3.7989999999999999</v>
      </c>
      <c r="BK16">
        <v>1.2999999999999999E-2</v>
      </c>
      <c r="BL16">
        <v>3.8130000000000002</v>
      </c>
      <c r="BM16">
        <v>0.99209999999999998</v>
      </c>
      <c r="BQ16">
        <v>130.05000000000001</v>
      </c>
      <c r="BR16">
        <v>0.84621400000000002</v>
      </c>
      <c r="BS16">
        <v>-5</v>
      </c>
      <c r="BT16">
        <v>6.842E-3</v>
      </c>
      <c r="BU16">
        <v>20.009962999999999</v>
      </c>
      <c r="BW16" s="4">
        <f t="shared" si="10"/>
        <v>5.2866322245999999</v>
      </c>
      <c r="BX16" t="e">
        <v>#NAME?</v>
      </c>
      <c r="BY16" s="4">
        <f t="shared" si="11"/>
        <v>39117.443956412491</v>
      </c>
      <c r="BZ16" s="4">
        <f t="shared" si="12"/>
        <v>4843.944197359082</v>
      </c>
      <c r="CA16" s="4">
        <f t="shared" si="13"/>
        <v>69.711745615483395</v>
      </c>
      <c r="CB16" s="4">
        <f t="shared" si="14"/>
        <v>14.696349941589689</v>
      </c>
    </row>
    <row r="17" spans="1:80" customFormat="1" x14ac:dyDescent="0.25">
      <c r="A17" s="26">
        <v>43530</v>
      </c>
      <c r="B17" s="27">
        <v>0.61966236111111106</v>
      </c>
      <c r="C17">
        <v>12.852</v>
      </c>
      <c r="D17">
        <v>2.8085</v>
      </c>
      <c r="E17">
        <v>28085.29695</v>
      </c>
      <c r="F17">
        <v>200</v>
      </c>
      <c r="G17">
        <v>0.9</v>
      </c>
      <c r="H17">
        <v>148.9</v>
      </c>
      <c r="J17">
        <v>0.8</v>
      </c>
      <c r="K17">
        <v>0.86639999999999995</v>
      </c>
      <c r="L17">
        <v>11.135</v>
      </c>
      <c r="M17">
        <v>2.4333</v>
      </c>
      <c r="N17">
        <v>173.25800000000001</v>
      </c>
      <c r="O17">
        <v>0.75760000000000005</v>
      </c>
      <c r="P17">
        <v>174</v>
      </c>
      <c r="Q17">
        <v>139.8699</v>
      </c>
      <c r="R17">
        <v>0.61160000000000003</v>
      </c>
      <c r="S17">
        <v>140.5</v>
      </c>
      <c r="T17">
        <v>148.9442</v>
      </c>
      <c r="W17">
        <v>0</v>
      </c>
      <c r="X17">
        <v>0.69410000000000005</v>
      </c>
      <c r="Y17">
        <v>11.9</v>
      </c>
      <c r="Z17">
        <v>985</v>
      </c>
      <c r="AA17">
        <v>971</v>
      </c>
      <c r="AB17">
        <v>996</v>
      </c>
      <c r="AC17">
        <v>89</v>
      </c>
      <c r="AD17">
        <v>24.21</v>
      </c>
      <c r="AE17">
        <v>0.56000000000000005</v>
      </c>
      <c r="AF17">
        <v>982</v>
      </c>
      <c r="AG17">
        <v>0</v>
      </c>
      <c r="AH17">
        <v>32</v>
      </c>
      <c r="AI17">
        <v>36</v>
      </c>
      <c r="AJ17">
        <v>189</v>
      </c>
      <c r="AK17">
        <v>168</v>
      </c>
      <c r="AL17">
        <v>4.3</v>
      </c>
      <c r="AM17">
        <v>175</v>
      </c>
      <c r="AN17" t="s">
        <v>155</v>
      </c>
      <c r="AO17">
        <v>2</v>
      </c>
      <c r="AP17" s="28">
        <v>0.82814814814814808</v>
      </c>
      <c r="AQ17">
        <v>47.158935</v>
      </c>
      <c r="AR17">
        <v>-88.488763000000006</v>
      </c>
      <c r="AS17">
        <v>312.3</v>
      </c>
      <c r="AT17">
        <v>38</v>
      </c>
      <c r="AU17">
        <v>12</v>
      </c>
      <c r="AV17">
        <v>10</v>
      </c>
      <c r="AW17" t="s">
        <v>207</v>
      </c>
      <c r="AX17">
        <v>1.1000000000000001</v>
      </c>
      <c r="AY17">
        <v>2.4138000000000002</v>
      </c>
      <c r="AZ17">
        <v>2.7</v>
      </c>
      <c r="BA17">
        <v>14.686999999999999</v>
      </c>
      <c r="BB17">
        <v>13.87</v>
      </c>
      <c r="BC17">
        <v>0.94</v>
      </c>
      <c r="BD17">
        <v>15.422000000000001</v>
      </c>
      <c r="BE17">
        <v>2588.5479999999998</v>
      </c>
      <c r="BF17">
        <v>360.02800000000002</v>
      </c>
      <c r="BG17">
        <v>4.218</v>
      </c>
      <c r="BH17">
        <v>1.7999999999999999E-2</v>
      </c>
      <c r="BI17">
        <v>4.2359999999999998</v>
      </c>
      <c r="BJ17">
        <v>3.4049999999999998</v>
      </c>
      <c r="BK17">
        <v>1.4999999999999999E-2</v>
      </c>
      <c r="BL17">
        <v>3.42</v>
      </c>
      <c r="BM17">
        <v>1.0994999999999999</v>
      </c>
      <c r="BQ17">
        <v>117.322</v>
      </c>
      <c r="BR17">
        <v>0.82902900000000002</v>
      </c>
      <c r="BS17">
        <v>-5</v>
      </c>
      <c r="BT17">
        <v>6.1570000000000001E-3</v>
      </c>
      <c r="BU17">
        <v>19.900385</v>
      </c>
      <c r="BW17" s="4">
        <f t="shared" si="10"/>
        <v>5.2576817169999996</v>
      </c>
      <c r="BX17" t="e">
        <v>#NAME?</v>
      </c>
      <c r="BY17" s="4">
        <f t="shared" si="11"/>
        <v>38135.149255862489</v>
      </c>
      <c r="BZ17" s="4">
        <f t="shared" si="12"/>
        <v>5304.0243087204335</v>
      </c>
      <c r="CA17" s="4">
        <f t="shared" si="13"/>
        <v>62.140651655378996</v>
      </c>
      <c r="CB17" s="4">
        <f t="shared" si="14"/>
        <v>16.198114389542248</v>
      </c>
    </row>
    <row r="18" spans="1:80" customFormat="1" x14ac:dyDescent="0.25">
      <c r="A18" s="26">
        <v>43530</v>
      </c>
      <c r="B18" s="27">
        <v>0.61967393518518521</v>
      </c>
      <c r="C18">
        <v>12.574</v>
      </c>
      <c r="D18">
        <v>2.6431</v>
      </c>
      <c r="E18">
        <v>26430.633861999999</v>
      </c>
      <c r="F18">
        <v>178.1</v>
      </c>
      <c r="G18">
        <v>0.9</v>
      </c>
      <c r="H18">
        <v>171.6</v>
      </c>
      <c r="J18">
        <v>0.8</v>
      </c>
      <c r="K18">
        <v>0.86990000000000001</v>
      </c>
      <c r="L18">
        <v>10.938599999999999</v>
      </c>
      <c r="M18">
        <v>2.2991999999999999</v>
      </c>
      <c r="N18">
        <v>154.96369999999999</v>
      </c>
      <c r="O18">
        <v>0.78290000000000004</v>
      </c>
      <c r="P18">
        <v>155.69999999999999</v>
      </c>
      <c r="Q18">
        <v>125.1011</v>
      </c>
      <c r="R18">
        <v>0.63200000000000001</v>
      </c>
      <c r="S18">
        <v>125.7</v>
      </c>
      <c r="T18">
        <v>171.64269999999999</v>
      </c>
      <c r="W18">
        <v>0</v>
      </c>
      <c r="X18">
        <v>0.69589999999999996</v>
      </c>
      <c r="Y18">
        <v>11.9</v>
      </c>
      <c r="Z18">
        <v>985</v>
      </c>
      <c r="AA18">
        <v>971</v>
      </c>
      <c r="AB18">
        <v>995</v>
      </c>
      <c r="AC18">
        <v>89</v>
      </c>
      <c r="AD18">
        <v>24.21</v>
      </c>
      <c r="AE18">
        <v>0.56000000000000005</v>
      </c>
      <c r="AF18">
        <v>982</v>
      </c>
      <c r="AG18">
        <v>0</v>
      </c>
      <c r="AH18">
        <v>32</v>
      </c>
      <c r="AI18">
        <v>36</v>
      </c>
      <c r="AJ18">
        <v>189</v>
      </c>
      <c r="AK18">
        <v>168</v>
      </c>
      <c r="AL18">
        <v>4.3</v>
      </c>
      <c r="AM18">
        <v>175</v>
      </c>
      <c r="AN18" t="s">
        <v>155</v>
      </c>
      <c r="AO18">
        <v>2</v>
      </c>
      <c r="AP18" s="28">
        <v>0.82815972222222223</v>
      </c>
      <c r="AQ18">
        <v>47.158912000000001</v>
      </c>
      <c r="AR18">
        <v>-88.488510000000005</v>
      </c>
      <c r="AS18">
        <v>312.3</v>
      </c>
      <c r="AT18">
        <v>41.8</v>
      </c>
      <c r="AU18">
        <v>12</v>
      </c>
      <c r="AV18">
        <v>10</v>
      </c>
      <c r="AW18" t="s">
        <v>207</v>
      </c>
      <c r="AX18">
        <v>1.1431</v>
      </c>
      <c r="AY18">
        <v>1.7397</v>
      </c>
      <c r="AZ18">
        <v>2.3552</v>
      </c>
      <c r="BA18">
        <v>14.686999999999999</v>
      </c>
      <c r="BB18">
        <v>14.26</v>
      </c>
      <c r="BC18">
        <v>0.97</v>
      </c>
      <c r="BD18">
        <v>14.954000000000001</v>
      </c>
      <c r="BE18">
        <v>2606.0410000000002</v>
      </c>
      <c r="BF18">
        <v>348.64299999999997</v>
      </c>
      <c r="BG18">
        <v>3.8660000000000001</v>
      </c>
      <c r="BH18">
        <v>0.02</v>
      </c>
      <c r="BI18">
        <v>3.8860000000000001</v>
      </c>
      <c r="BJ18">
        <v>3.121</v>
      </c>
      <c r="BK18">
        <v>1.6E-2</v>
      </c>
      <c r="BL18">
        <v>3.137</v>
      </c>
      <c r="BM18">
        <v>1.2985</v>
      </c>
      <c r="BQ18">
        <v>120.55500000000001</v>
      </c>
      <c r="BR18">
        <v>0.82568600000000003</v>
      </c>
      <c r="BS18">
        <v>-5</v>
      </c>
      <c r="BT18">
        <v>6.0000000000000001E-3</v>
      </c>
      <c r="BU18">
        <v>20.367360999999999</v>
      </c>
      <c r="BW18" s="4">
        <f t="shared" si="10"/>
        <v>5.3810567761999994</v>
      </c>
      <c r="BX18" t="e">
        <v>#NAME?</v>
      </c>
      <c r="BY18" s="4">
        <f t="shared" si="11"/>
        <v>39293.77504592108</v>
      </c>
      <c r="BZ18" s="4">
        <f t="shared" si="12"/>
        <v>5256.8242837833559</v>
      </c>
      <c r="CA18" s="4">
        <f t="shared" si="13"/>
        <v>58.291383108527796</v>
      </c>
      <c r="CB18" s="4">
        <f t="shared" si="14"/>
        <v>19.578727616767548</v>
      </c>
    </row>
    <row r="19" spans="1:80" customFormat="1" x14ac:dyDescent="0.25">
      <c r="A19" s="26">
        <v>43530</v>
      </c>
      <c r="B19" s="27">
        <v>0.61968550925925925</v>
      </c>
      <c r="C19">
        <v>13.250999999999999</v>
      </c>
      <c r="D19">
        <v>0.74650000000000005</v>
      </c>
      <c r="E19">
        <v>7464.8290239999997</v>
      </c>
      <c r="F19">
        <v>165.8</v>
      </c>
      <c r="G19">
        <v>0.9</v>
      </c>
      <c r="H19">
        <v>159</v>
      </c>
      <c r="J19">
        <v>0.7</v>
      </c>
      <c r="K19">
        <v>0.88129999999999997</v>
      </c>
      <c r="L19">
        <v>11.678699999999999</v>
      </c>
      <c r="M19">
        <v>0.65790000000000004</v>
      </c>
      <c r="N19">
        <v>146.08340000000001</v>
      </c>
      <c r="O19">
        <v>0.79320000000000002</v>
      </c>
      <c r="P19">
        <v>146.9</v>
      </c>
      <c r="Q19">
        <v>117.93210000000001</v>
      </c>
      <c r="R19">
        <v>0.64029999999999998</v>
      </c>
      <c r="S19">
        <v>118.6</v>
      </c>
      <c r="T19">
        <v>158.95580000000001</v>
      </c>
      <c r="W19">
        <v>0</v>
      </c>
      <c r="X19">
        <v>0.6169</v>
      </c>
      <c r="Y19">
        <v>11.9</v>
      </c>
      <c r="Z19">
        <v>942</v>
      </c>
      <c r="AA19">
        <v>932</v>
      </c>
      <c r="AB19">
        <v>944</v>
      </c>
      <c r="AC19">
        <v>89</v>
      </c>
      <c r="AD19">
        <v>24.21</v>
      </c>
      <c r="AE19">
        <v>0.56000000000000005</v>
      </c>
      <c r="AF19">
        <v>982</v>
      </c>
      <c r="AG19">
        <v>0</v>
      </c>
      <c r="AH19">
        <v>32</v>
      </c>
      <c r="AI19">
        <v>36</v>
      </c>
      <c r="AJ19">
        <v>189</v>
      </c>
      <c r="AK19">
        <v>168</v>
      </c>
      <c r="AL19">
        <v>4.4000000000000004</v>
      </c>
      <c r="AM19">
        <v>175</v>
      </c>
      <c r="AN19" t="s">
        <v>155</v>
      </c>
      <c r="AO19">
        <v>2</v>
      </c>
      <c r="AP19" s="28">
        <v>0.82817129629629627</v>
      </c>
      <c r="AQ19">
        <v>47.158920999999999</v>
      </c>
      <c r="AR19">
        <v>-88.488225999999997</v>
      </c>
      <c r="AS19">
        <v>312.3</v>
      </c>
      <c r="AT19">
        <v>44.6</v>
      </c>
      <c r="AU19">
        <v>12</v>
      </c>
      <c r="AV19">
        <v>10</v>
      </c>
      <c r="AW19" t="s">
        <v>207</v>
      </c>
      <c r="AX19">
        <v>1.2</v>
      </c>
      <c r="AY19">
        <v>1.0430999999999999</v>
      </c>
      <c r="AZ19">
        <v>1.9</v>
      </c>
      <c r="BA19">
        <v>14.686999999999999</v>
      </c>
      <c r="BB19">
        <v>15.69</v>
      </c>
      <c r="BC19">
        <v>1.07</v>
      </c>
      <c r="BD19">
        <v>13.465999999999999</v>
      </c>
      <c r="BE19">
        <v>2986.3829999999998</v>
      </c>
      <c r="BF19">
        <v>107.074</v>
      </c>
      <c r="BG19">
        <v>3.9119999999999999</v>
      </c>
      <c r="BH19">
        <v>2.1000000000000001E-2</v>
      </c>
      <c r="BI19">
        <v>3.9329999999999998</v>
      </c>
      <c r="BJ19">
        <v>3.1579999999999999</v>
      </c>
      <c r="BK19">
        <v>1.7000000000000001E-2</v>
      </c>
      <c r="BL19">
        <v>3.1749999999999998</v>
      </c>
      <c r="BM19">
        <v>1.2907</v>
      </c>
      <c r="BQ19">
        <v>114.705</v>
      </c>
      <c r="BR19">
        <v>0.52504899999999999</v>
      </c>
      <c r="BS19">
        <v>-5</v>
      </c>
      <c r="BT19">
        <v>6.0000000000000001E-3</v>
      </c>
      <c r="BU19">
        <v>18.459745000000002</v>
      </c>
      <c r="BW19" s="4">
        <f t="shared" si="10"/>
        <v>4.8770646290000004</v>
      </c>
      <c r="BX19" t="e">
        <v>#NAME?</v>
      </c>
      <c r="BY19" s="4">
        <f t="shared" si="11"/>
        <v>40811.161163323603</v>
      </c>
      <c r="BZ19" s="4">
        <f t="shared" si="12"/>
        <v>1463.2464323570391</v>
      </c>
      <c r="CA19" s="4">
        <f t="shared" si="13"/>
        <v>53.460410962332006</v>
      </c>
      <c r="CB19" s="4">
        <f t="shared" si="14"/>
        <v>17.638382522771451</v>
      </c>
    </row>
    <row r="20" spans="1:80" customFormat="1" x14ac:dyDescent="0.25">
      <c r="A20" s="26">
        <v>43530</v>
      </c>
      <c r="B20" s="27">
        <v>0.6196970833333334</v>
      </c>
      <c r="C20">
        <v>13.903</v>
      </c>
      <c r="D20">
        <v>0.38090000000000002</v>
      </c>
      <c r="E20">
        <v>3809.0381280000001</v>
      </c>
      <c r="F20">
        <v>169.6</v>
      </c>
      <c r="G20">
        <v>0.9</v>
      </c>
      <c r="H20">
        <v>108.4</v>
      </c>
      <c r="J20">
        <v>0.6</v>
      </c>
      <c r="K20">
        <v>0.87960000000000005</v>
      </c>
      <c r="L20">
        <v>12.228899999999999</v>
      </c>
      <c r="M20">
        <v>0.33500000000000002</v>
      </c>
      <c r="N20">
        <v>149.1808</v>
      </c>
      <c r="O20">
        <v>0.79169999999999996</v>
      </c>
      <c r="P20">
        <v>150</v>
      </c>
      <c r="Q20">
        <v>120.43259999999999</v>
      </c>
      <c r="R20">
        <v>0.6391</v>
      </c>
      <c r="S20">
        <v>121.1</v>
      </c>
      <c r="T20">
        <v>108.35080000000001</v>
      </c>
      <c r="W20">
        <v>0</v>
      </c>
      <c r="X20">
        <v>0.52780000000000005</v>
      </c>
      <c r="Y20">
        <v>11.9</v>
      </c>
      <c r="Z20">
        <v>918</v>
      </c>
      <c r="AA20">
        <v>907</v>
      </c>
      <c r="AB20">
        <v>915</v>
      </c>
      <c r="AC20">
        <v>89</v>
      </c>
      <c r="AD20">
        <v>24.21</v>
      </c>
      <c r="AE20">
        <v>0.56000000000000005</v>
      </c>
      <c r="AF20">
        <v>982</v>
      </c>
      <c r="AG20">
        <v>0</v>
      </c>
      <c r="AH20">
        <v>32</v>
      </c>
      <c r="AI20">
        <v>36</v>
      </c>
      <c r="AJ20">
        <v>189</v>
      </c>
      <c r="AK20">
        <v>168</v>
      </c>
      <c r="AL20">
        <v>4.5</v>
      </c>
      <c r="AM20">
        <v>175</v>
      </c>
      <c r="AN20" t="s">
        <v>155</v>
      </c>
      <c r="AO20">
        <v>2</v>
      </c>
      <c r="AP20" s="28">
        <v>0.82818287037037042</v>
      </c>
      <c r="AQ20">
        <v>47.158935</v>
      </c>
      <c r="AR20">
        <v>-88.487934999999993</v>
      </c>
      <c r="AS20">
        <v>312.2</v>
      </c>
      <c r="AT20">
        <v>46.8</v>
      </c>
      <c r="AU20">
        <v>12</v>
      </c>
      <c r="AV20">
        <v>10</v>
      </c>
      <c r="AW20" t="s">
        <v>207</v>
      </c>
      <c r="AX20">
        <v>1.2</v>
      </c>
      <c r="AY20">
        <v>1.1000000000000001</v>
      </c>
      <c r="AZ20">
        <v>1.9</v>
      </c>
      <c r="BA20">
        <v>14.686999999999999</v>
      </c>
      <c r="BB20">
        <v>15.46</v>
      </c>
      <c r="BC20">
        <v>1.05</v>
      </c>
      <c r="BD20">
        <v>13.686999999999999</v>
      </c>
      <c r="BE20">
        <v>3071.6370000000002</v>
      </c>
      <c r="BF20">
        <v>53.563000000000002</v>
      </c>
      <c r="BG20">
        <v>3.9239999999999999</v>
      </c>
      <c r="BH20">
        <v>2.1000000000000001E-2</v>
      </c>
      <c r="BI20">
        <v>3.9449999999999998</v>
      </c>
      <c r="BJ20">
        <v>3.1680000000000001</v>
      </c>
      <c r="BK20">
        <v>1.7000000000000001E-2</v>
      </c>
      <c r="BL20">
        <v>3.1850000000000001</v>
      </c>
      <c r="BM20">
        <v>0.86419999999999997</v>
      </c>
      <c r="BQ20">
        <v>96.388000000000005</v>
      </c>
      <c r="BR20">
        <v>0.47489500000000001</v>
      </c>
      <c r="BS20">
        <v>-5</v>
      </c>
      <c r="BT20">
        <v>6.0000000000000001E-3</v>
      </c>
      <c r="BU20">
        <v>14.190197</v>
      </c>
      <c r="BW20" s="4">
        <f t="shared" si="10"/>
        <v>3.7490500473999999</v>
      </c>
      <c r="BX20" t="e">
        <v>#NAME?</v>
      </c>
      <c r="BY20" s="4">
        <f t="shared" si="11"/>
        <v>32267.555405684605</v>
      </c>
      <c r="BZ20" s="4">
        <f t="shared" si="12"/>
        <v>562.67946707071326</v>
      </c>
      <c r="CA20" s="4">
        <f t="shared" si="13"/>
        <v>41.221631140628396</v>
      </c>
      <c r="CB20" s="4">
        <f t="shared" si="14"/>
        <v>9.0784234535502186</v>
      </c>
    </row>
    <row r="21" spans="1:80" customFormat="1" x14ac:dyDescent="0.25">
      <c r="A21" s="26">
        <v>43530</v>
      </c>
      <c r="B21" s="27">
        <v>0.61970865740740744</v>
      </c>
      <c r="C21">
        <v>14.122999999999999</v>
      </c>
      <c r="D21">
        <v>0.34110000000000001</v>
      </c>
      <c r="E21">
        <v>3411.3528930000002</v>
      </c>
      <c r="F21">
        <v>197.1</v>
      </c>
      <c r="G21">
        <v>0.9</v>
      </c>
      <c r="H21">
        <v>73.8</v>
      </c>
      <c r="J21">
        <v>0.6</v>
      </c>
      <c r="K21">
        <v>0.87829999999999997</v>
      </c>
      <c r="L21">
        <v>12.404400000000001</v>
      </c>
      <c r="M21">
        <v>0.29959999999999998</v>
      </c>
      <c r="N21">
        <v>173.15459999999999</v>
      </c>
      <c r="O21">
        <v>0.79049999999999998</v>
      </c>
      <c r="P21">
        <v>173.9</v>
      </c>
      <c r="Q21">
        <v>139.78649999999999</v>
      </c>
      <c r="R21">
        <v>0.6381</v>
      </c>
      <c r="S21">
        <v>140.4</v>
      </c>
      <c r="T21">
        <v>73.758099999999999</v>
      </c>
      <c r="W21">
        <v>0</v>
      </c>
      <c r="X21">
        <v>0.52700000000000002</v>
      </c>
      <c r="Y21">
        <v>11.9</v>
      </c>
      <c r="Z21">
        <v>914</v>
      </c>
      <c r="AA21">
        <v>904</v>
      </c>
      <c r="AB21">
        <v>910</v>
      </c>
      <c r="AC21">
        <v>89</v>
      </c>
      <c r="AD21">
        <v>24.21</v>
      </c>
      <c r="AE21">
        <v>0.56000000000000005</v>
      </c>
      <c r="AF21">
        <v>982</v>
      </c>
      <c r="AG21">
        <v>0</v>
      </c>
      <c r="AH21">
        <v>32</v>
      </c>
      <c r="AI21">
        <v>36</v>
      </c>
      <c r="AJ21">
        <v>189</v>
      </c>
      <c r="AK21">
        <v>168</v>
      </c>
      <c r="AL21">
        <v>4.4000000000000004</v>
      </c>
      <c r="AM21">
        <v>175</v>
      </c>
      <c r="AN21" t="s">
        <v>155</v>
      </c>
      <c r="AO21">
        <v>2</v>
      </c>
      <c r="AP21" s="28">
        <v>0.82819444444444434</v>
      </c>
      <c r="AQ21">
        <v>47.158940999999999</v>
      </c>
      <c r="AR21">
        <v>-88.487647999999993</v>
      </c>
      <c r="AS21">
        <v>312.2</v>
      </c>
      <c r="AT21">
        <v>47.6</v>
      </c>
      <c r="AU21">
        <v>12</v>
      </c>
      <c r="AV21">
        <v>10</v>
      </c>
      <c r="AW21" t="s">
        <v>207</v>
      </c>
      <c r="AX21">
        <v>1.2</v>
      </c>
      <c r="AY21">
        <v>1.1000000000000001</v>
      </c>
      <c r="AZ21">
        <v>1.9</v>
      </c>
      <c r="BA21">
        <v>14.686999999999999</v>
      </c>
      <c r="BB21">
        <v>15.29</v>
      </c>
      <c r="BC21">
        <v>1.04</v>
      </c>
      <c r="BD21">
        <v>13.856999999999999</v>
      </c>
      <c r="BE21">
        <v>3082.13</v>
      </c>
      <c r="BF21">
        <v>47.383000000000003</v>
      </c>
      <c r="BG21">
        <v>4.5060000000000002</v>
      </c>
      <c r="BH21">
        <v>2.1000000000000001E-2</v>
      </c>
      <c r="BI21">
        <v>4.5259999999999998</v>
      </c>
      <c r="BJ21">
        <v>3.637</v>
      </c>
      <c r="BK21">
        <v>1.7000000000000001E-2</v>
      </c>
      <c r="BL21">
        <v>3.6539999999999999</v>
      </c>
      <c r="BM21">
        <v>0.58199999999999996</v>
      </c>
      <c r="BQ21">
        <v>95.206000000000003</v>
      </c>
      <c r="BR21">
        <v>0.45829999999999999</v>
      </c>
      <c r="BS21">
        <v>-5</v>
      </c>
      <c r="BT21">
        <v>6.8430000000000001E-3</v>
      </c>
      <c r="BU21">
        <v>8.3972619999999996</v>
      </c>
      <c r="BW21" s="4">
        <f t="shared" si="10"/>
        <v>2.2185566203999998</v>
      </c>
      <c r="BX21" t="e">
        <v>#NAME?</v>
      </c>
      <c r="BY21" s="4">
        <f t="shared" si="11"/>
        <v>19160.039750702817</v>
      </c>
      <c r="BZ21" s="4">
        <f t="shared" si="12"/>
        <v>294.55609059564381</v>
      </c>
      <c r="CA21" s="4">
        <f t="shared" si="13"/>
        <v>28.011517722051597</v>
      </c>
      <c r="CB21" s="4">
        <f t="shared" si="14"/>
        <v>3.6179989601051989</v>
      </c>
    </row>
    <row r="22" spans="1:80" customFormat="1" x14ac:dyDescent="0.25">
      <c r="A22" s="26">
        <v>43530</v>
      </c>
      <c r="B22" s="27">
        <v>0.61972023148148148</v>
      </c>
      <c r="C22">
        <v>13.933999999999999</v>
      </c>
      <c r="D22">
        <v>1.6288</v>
      </c>
      <c r="E22">
        <v>16287.528641999999</v>
      </c>
      <c r="F22">
        <v>233.1</v>
      </c>
      <c r="G22">
        <v>0.9</v>
      </c>
      <c r="H22">
        <v>62.3</v>
      </c>
      <c r="J22">
        <v>0.6</v>
      </c>
      <c r="K22">
        <v>0.86870000000000003</v>
      </c>
      <c r="L22">
        <v>12.103899999999999</v>
      </c>
      <c r="M22">
        <v>1.4149</v>
      </c>
      <c r="N22">
        <v>202.53219999999999</v>
      </c>
      <c r="O22">
        <v>0.78180000000000005</v>
      </c>
      <c r="P22">
        <v>203.3</v>
      </c>
      <c r="Q22">
        <v>163.50280000000001</v>
      </c>
      <c r="R22">
        <v>0.63119999999999998</v>
      </c>
      <c r="S22">
        <v>164.1</v>
      </c>
      <c r="T22">
        <v>62.335299999999997</v>
      </c>
      <c r="W22">
        <v>0</v>
      </c>
      <c r="X22">
        <v>0.5212</v>
      </c>
      <c r="Y22">
        <v>11.9</v>
      </c>
      <c r="Z22">
        <v>905</v>
      </c>
      <c r="AA22">
        <v>896</v>
      </c>
      <c r="AB22">
        <v>902</v>
      </c>
      <c r="AC22">
        <v>89</v>
      </c>
      <c r="AD22">
        <v>24.21</v>
      </c>
      <c r="AE22">
        <v>0.56000000000000005</v>
      </c>
      <c r="AF22">
        <v>982</v>
      </c>
      <c r="AG22">
        <v>0</v>
      </c>
      <c r="AH22">
        <v>32</v>
      </c>
      <c r="AI22">
        <v>36</v>
      </c>
      <c r="AJ22">
        <v>189</v>
      </c>
      <c r="AK22">
        <v>168</v>
      </c>
      <c r="AL22">
        <v>4.4000000000000004</v>
      </c>
      <c r="AM22">
        <v>175</v>
      </c>
      <c r="AN22" t="s">
        <v>155</v>
      </c>
      <c r="AO22">
        <v>2</v>
      </c>
      <c r="AP22" s="28">
        <v>0.82820601851851849</v>
      </c>
      <c r="AQ22">
        <v>47.158943000000001</v>
      </c>
      <c r="AR22">
        <v>-88.487374000000003</v>
      </c>
      <c r="AS22">
        <v>312.10000000000002</v>
      </c>
      <c r="AT22">
        <v>46.8</v>
      </c>
      <c r="AU22">
        <v>12</v>
      </c>
      <c r="AV22">
        <v>10</v>
      </c>
      <c r="AW22" t="s">
        <v>207</v>
      </c>
      <c r="AX22">
        <v>1.2</v>
      </c>
      <c r="AY22">
        <v>1.1000000000000001</v>
      </c>
      <c r="AZ22">
        <v>1.9</v>
      </c>
      <c r="BA22">
        <v>14.686999999999999</v>
      </c>
      <c r="BB22">
        <v>14.12</v>
      </c>
      <c r="BC22">
        <v>0.96</v>
      </c>
      <c r="BD22">
        <v>15.117000000000001</v>
      </c>
      <c r="BE22">
        <v>2825.9679999999998</v>
      </c>
      <c r="BF22">
        <v>210.25</v>
      </c>
      <c r="BG22">
        <v>4.952</v>
      </c>
      <c r="BH22">
        <v>1.9E-2</v>
      </c>
      <c r="BI22">
        <v>4.9710000000000001</v>
      </c>
      <c r="BJ22">
        <v>3.9980000000000002</v>
      </c>
      <c r="BK22">
        <v>1.4999999999999999E-2</v>
      </c>
      <c r="BL22">
        <v>4.0129999999999999</v>
      </c>
      <c r="BM22">
        <v>0.4622</v>
      </c>
      <c r="BQ22">
        <v>88.481999999999999</v>
      </c>
      <c r="BR22">
        <v>0.34203800000000001</v>
      </c>
      <c r="BS22">
        <v>-5</v>
      </c>
      <c r="BT22">
        <v>6.1570000000000001E-3</v>
      </c>
      <c r="BU22">
        <v>3.9512999999999998</v>
      </c>
      <c r="BW22" s="4">
        <f t="shared" si="10"/>
        <v>1.0439334599999999</v>
      </c>
      <c r="BX22" t="e">
        <v>#NAME?</v>
      </c>
      <c r="BY22" s="4">
        <f t="shared" si="11"/>
        <v>8266.3729194235184</v>
      </c>
      <c r="BZ22" s="4">
        <f t="shared" si="12"/>
        <v>615.01223874749996</v>
      </c>
      <c r="CA22" s="4">
        <f t="shared" si="13"/>
        <v>14.485329875279998</v>
      </c>
      <c r="CB22" s="4">
        <f t="shared" si="14"/>
        <v>1.3520031236579999</v>
      </c>
    </row>
    <row r="23" spans="1:80" customFormat="1" x14ac:dyDescent="0.25">
      <c r="A23" s="26">
        <v>43530</v>
      </c>
      <c r="B23" s="27">
        <v>0.61973180555555551</v>
      </c>
      <c r="C23">
        <v>13.593</v>
      </c>
      <c r="D23">
        <v>2.3007</v>
      </c>
      <c r="E23">
        <v>23007.282139999999</v>
      </c>
      <c r="F23">
        <v>285.89999999999998</v>
      </c>
      <c r="G23">
        <v>0.9</v>
      </c>
      <c r="H23">
        <v>54.4</v>
      </c>
      <c r="J23">
        <v>0.5</v>
      </c>
      <c r="K23">
        <v>0.86539999999999995</v>
      </c>
      <c r="L23">
        <v>11.7637</v>
      </c>
      <c r="M23">
        <v>1.9911000000000001</v>
      </c>
      <c r="N23">
        <v>247.40880000000001</v>
      </c>
      <c r="O23">
        <v>0.77890000000000004</v>
      </c>
      <c r="P23">
        <v>248.2</v>
      </c>
      <c r="Q23">
        <v>199.73140000000001</v>
      </c>
      <c r="R23">
        <v>0.62880000000000003</v>
      </c>
      <c r="S23">
        <v>200.4</v>
      </c>
      <c r="T23">
        <v>54.432000000000002</v>
      </c>
      <c r="W23">
        <v>0</v>
      </c>
      <c r="X23">
        <v>0.43469999999999998</v>
      </c>
      <c r="Y23">
        <v>11.9</v>
      </c>
      <c r="Z23">
        <v>880</v>
      </c>
      <c r="AA23">
        <v>870</v>
      </c>
      <c r="AB23">
        <v>879</v>
      </c>
      <c r="AC23">
        <v>89</v>
      </c>
      <c r="AD23">
        <v>24.21</v>
      </c>
      <c r="AE23">
        <v>0.56000000000000005</v>
      </c>
      <c r="AF23">
        <v>982</v>
      </c>
      <c r="AG23">
        <v>0</v>
      </c>
      <c r="AH23">
        <v>32</v>
      </c>
      <c r="AI23">
        <v>36</v>
      </c>
      <c r="AJ23">
        <v>189</v>
      </c>
      <c r="AK23">
        <v>168</v>
      </c>
      <c r="AL23">
        <v>4.4000000000000004</v>
      </c>
      <c r="AM23">
        <v>175</v>
      </c>
      <c r="AN23" t="s">
        <v>155</v>
      </c>
      <c r="AO23">
        <v>2</v>
      </c>
      <c r="AP23" s="28">
        <v>0.82821759259259264</v>
      </c>
      <c r="AQ23">
        <v>47.158942000000003</v>
      </c>
      <c r="AR23">
        <v>-88.487104000000002</v>
      </c>
      <c r="AS23">
        <v>311.89999999999998</v>
      </c>
      <c r="AT23">
        <v>46.2</v>
      </c>
      <c r="AU23">
        <v>12</v>
      </c>
      <c r="AV23">
        <v>10</v>
      </c>
      <c r="AW23" t="s">
        <v>207</v>
      </c>
      <c r="AX23">
        <v>1.2</v>
      </c>
      <c r="AY23">
        <v>1.1000000000000001</v>
      </c>
      <c r="AZ23">
        <v>1.9</v>
      </c>
      <c r="BA23">
        <v>14.686999999999999</v>
      </c>
      <c r="BB23">
        <v>13.76</v>
      </c>
      <c r="BC23">
        <v>0.94</v>
      </c>
      <c r="BD23">
        <v>15.551</v>
      </c>
      <c r="BE23">
        <v>2699.4290000000001</v>
      </c>
      <c r="BF23">
        <v>290.80200000000002</v>
      </c>
      <c r="BG23">
        <v>5.9450000000000003</v>
      </c>
      <c r="BH23">
        <v>1.9E-2</v>
      </c>
      <c r="BI23">
        <v>5.9640000000000004</v>
      </c>
      <c r="BJ23">
        <v>4.8</v>
      </c>
      <c r="BK23">
        <v>1.4999999999999999E-2</v>
      </c>
      <c r="BL23">
        <v>4.8150000000000004</v>
      </c>
      <c r="BM23">
        <v>0.39660000000000001</v>
      </c>
      <c r="BQ23">
        <v>72.522000000000006</v>
      </c>
      <c r="BR23">
        <v>0.140598</v>
      </c>
      <c r="BS23">
        <v>-5</v>
      </c>
      <c r="BT23">
        <v>6.0000000000000001E-3</v>
      </c>
      <c r="BU23">
        <v>2.4750299999999998</v>
      </c>
      <c r="BW23" s="4">
        <f t="shared" si="10"/>
        <v>0.65390292599999988</v>
      </c>
      <c r="BX23" t="e">
        <v>#NAME?</v>
      </c>
      <c r="BY23" s="4">
        <f t="shared" si="11"/>
        <v>4946.0684911511607</v>
      </c>
      <c r="BZ23" s="4">
        <f t="shared" si="12"/>
        <v>532.82624190661795</v>
      </c>
      <c r="CA23" s="4">
        <f t="shared" si="13"/>
        <v>10.892813695005</v>
      </c>
      <c r="CB23" s="4">
        <f t="shared" si="14"/>
        <v>0.72667618358939989</v>
      </c>
    </row>
    <row r="24" spans="1:80" customFormat="1" x14ac:dyDescent="0.25">
      <c r="A24" s="26">
        <v>43530</v>
      </c>
      <c r="B24" s="27">
        <v>0.61974337962962966</v>
      </c>
      <c r="C24">
        <v>13.815</v>
      </c>
      <c r="D24">
        <v>1.1831</v>
      </c>
      <c r="E24">
        <v>11830.877617</v>
      </c>
      <c r="F24">
        <v>290.10000000000002</v>
      </c>
      <c r="G24">
        <v>0.9</v>
      </c>
      <c r="H24">
        <v>51.3</v>
      </c>
      <c r="J24">
        <v>0.45</v>
      </c>
      <c r="K24">
        <v>0.87339999999999995</v>
      </c>
      <c r="L24">
        <v>12.065899999999999</v>
      </c>
      <c r="M24">
        <v>1.0333000000000001</v>
      </c>
      <c r="N24">
        <v>253.40729999999999</v>
      </c>
      <c r="O24">
        <v>0.78610000000000002</v>
      </c>
      <c r="P24">
        <v>254.2</v>
      </c>
      <c r="Q24">
        <v>204.57390000000001</v>
      </c>
      <c r="R24">
        <v>0.63460000000000005</v>
      </c>
      <c r="S24">
        <v>205.2</v>
      </c>
      <c r="T24">
        <v>51.2667</v>
      </c>
      <c r="W24">
        <v>0</v>
      </c>
      <c r="X24">
        <v>0.38969999999999999</v>
      </c>
      <c r="Y24">
        <v>11.9</v>
      </c>
      <c r="Z24">
        <v>867</v>
      </c>
      <c r="AA24">
        <v>854</v>
      </c>
      <c r="AB24">
        <v>864</v>
      </c>
      <c r="AC24">
        <v>89</v>
      </c>
      <c r="AD24">
        <v>24.21</v>
      </c>
      <c r="AE24">
        <v>0.56000000000000005</v>
      </c>
      <c r="AF24">
        <v>982</v>
      </c>
      <c r="AG24">
        <v>0</v>
      </c>
      <c r="AH24">
        <v>32</v>
      </c>
      <c r="AI24">
        <v>36</v>
      </c>
      <c r="AJ24">
        <v>189</v>
      </c>
      <c r="AK24">
        <v>168</v>
      </c>
      <c r="AL24">
        <v>4.4000000000000004</v>
      </c>
      <c r="AM24">
        <v>175</v>
      </c>
      <c r="AN24" t="s">
        <v>155</v>
      </c>
      <c r="AO24">
        <v>2</v>
      </c>
      <c r="AP24" s="28">
        <v>0.82822916666666668</v>
      </c>
      <c r="AQ24">
        <v>47.158935999999997</v>
      </c>
      <c r="AR24">
        <v>-88.486834000000002</v>
      </c>
      <c r="AS24">
        <v>311.89999999999998</v>
      </c>
      <c r="AT24">
        <v>45.8</v>
      </c>
      <c r="AU24">
        <v>12</v>
      </c>
      <c r="AV24">
        <v>10</v>
      </c>
      <c r="AW24" t="s">
        <v>207</v>
      </c>
      <c r="AX24">
        <v>1.2431000000000001</v>
      </c>
      <c r="AY24">
        <v>1.1431</v>
      </c>
      <c r="AZ24">
        <v>1.9862</v>
      </c>
      <c r="BA24">
        <v>14.686999999999999</v>
      </c>
      <c r="BB24">
        <v>14.67</v>
      </c>
      <c r="BC24">
        <v>1</v>
      </c>
      <c r="BD24">
        <v>14.493</v>
      </c>
      <c r="BE24">
        <v>2907.8159999999998</v>
      </c>
      <c r="BF24">
        <v>158.49700000000001</v>
      </c>
      <c r="BG24">
        <v>6.3949999999999996</v>
      </c>
      <c r="BH24">
        <v>0.02</v>
      </c>
      <c r="BI24">
        <v>6.415</v>
      </c>
      <c r="BJ24">
        <v>5.1630000000000003</v>
      </c>
      <c r="BK24">
        <v>1.6E-2</v>
      </c>
      <c r="BL24">
        <v>5.1790000000000003</v>
      </c>
      <c r="BM24">
        <v>0.39229999999999998</v>
      </c>
      <c r="BQ24">
        <v>68.287999999999997</v>
      </c>
      <c r="BR24">
        <v>3.6187999999999998E-2</v>
      </c>
      <c r="BS24">
        <v>-5</v>
      </c>
      <c r="BT24">
        <v>6.0000000000000001E-3</v>
      </c>
      <c r="BU24">
        <v>3.103612</v>
      </c>
      <c r="BW24" s="4">
        <f t="shared" si="10"/>
        <v>0.81997429040000003</v>
      </c>
      <c r="BX24" t="e">
        <v>#NAME?</v>
      </c>
      <c r="BY24" s="4">
        <f t="shared" si="11"/>
        <v>6681.0095670194978</v>
      </c>
      <c r="BZ24" s="4">
        <f t="shared" si="12"/>
        <v>364.16333541870921</v>
      </c>
      <c r="CA24" s="4">
        <f t="shared" si="13"/>
        <v>14.693177347221997</v>
      </c>
      <c r="CB24" s="4">
        <f t="shared" si="14"/>
        <v>0.90135003492027999</v>
      </c>
    </row>
    <row r="25" spans="1:80" customFormat="1" x14ac:dyDescent="0.25">
      <c r="A25" s="26">
        <v>43530</v>
      </c>
      <c r="B25" s="27">
        <v>0.6197549537037037</v>
      </c>
      <c r="C25">
        <v>13.872999999999999</v>
      </c>
      <c r="D25">
        <v>1.3852</v>
      </c>
      <c r="E25">
        <v>13851.811594000001</v>
      </c>
      <c r="F25">
        <v>253.8</v>
      </c>
      <c r="G25">
        <v>1</v>
      </c>
      <c r="H25">
        <v>53</v>
      </c>
      <c r="J25">
        <v>0.4</v>
      </c>
      <c r="K25">
        <v>0.87129999999999996</v>
      </c>
      <c r="L25">
        <v>12.087300000000001</v>
      </c>
      <c r="M25">
        <v>1.2069000000000001</v>
      </c>
      <c r="N25">
        <v>221.11359999999999</v>
      </c>
      <c r="O25">
        <v>0.84799999999999998</v>
      </c>
      <c r="P25">
        <v>222</v>
      </c>
      <c r="Q25">
        <v>178.5035</v>
      </c>
      <c r="R25">
        <v>0.68459999999999999</v>
      </c>
      <c r="S25">
        <v>179.2</v>
      </c>
      <c r="T25">
        <v>53.027099999999997</v>
      </c>
      <c r="W25">
        <v>0</v>
      </c>
      <c r="X25">
        <v>0.34849999999999998</v>
      </c>
      <c r="Y25">
        <v>11.9</v>
      </c>
      <c r="Z25">
        <v>865</v>
      </c>
      <c r="AA25">
        <v>852</v>
      </c>
      <c r="AB25">
        <v>862</v>
      </c>
      <c r="AC25">
        <v>89</v>
      </c>
      <c r="AD25">
        <v>24.21</v>
      </c>
      <c r="AE25">
        <v>0.56000000000000005</v>
      </c>
      <c r="AF25">
        <v>982</v>
      </c>
      <c r="AG25">
        <v>0</v>
      </c>
      <c r="AH25">
        <v>32</v>
      </c>
      <c r="AI25">
        <v>36</v>
      </c>
      <c r="AJ25">
        <v>189</v>
      </c>
      <c r="AK25">
        <v>168</v>
      </c>
      <c r="AL25">
        <v>4.5</v>
      </c>
      <c r="AM25">
        <v>175</v>
      </c>
      <c r="AN25" t="s">
        <v>155</v>
      </c>
      <c r="AO25">
        <v>2</v>
      </c>
      <c r="AP25" s="28">
        <v>0.82824074074074072</v>
      </c>
      <c r="AQ25">
        <v>47.158918</v>
      </c>
      <c r="AR25">
        <v>-88.486586000000003</v>
      </c>
      <c r="AS25">
        <v>311.5</v>
      </c>
      <c r="AT25">
        <v>44</v>
      </c>
      <c r="AU25">
        <v>12</v>
      </c>
      <c r="AV25">
        <v>10</v>
      </c>
      <c r="AW25" t="s">
        <v>207</v>
      </c>
      <c r="AX25">
        <v>1.3</v>
      </c>
      <c r="AY25">
        <v>1.2862</v>
      </c>
      <c r="AZ25">
        <v>2.1431</v>
      </c>
      <c r="BA25">
        <v>14.686999999999999</v>
      </c>
      <c r="BB25">
        <v>14.41</v>
      </c>
      <c r="BC25">
        <v>0.98</v>
      </c>
      <c r="BD25">
        <v>14.775</v>
      </c>
      <c r="BE25">
        <v>2870.1019999999999</v>
      </c>
      <c r="BF25">
        <v>182.39099999999999</v>
      </c>
      <c r="BG25">
        <v>5.4980000000000002</v>
      </c>
      <c r="BH25">
        <v>2.1000000000000001E-2</v>
      </c>
      <c r="BI25">
        <v>5.5190000000000001</v>
      </c>
      <c r="BJ25">
        <v>4.4390000000000001</v>
      </c>
      <c r="BK25">
        <v>1.7000000000000001E-2</v>
      </c>
      <c r="BL25">
        <v>4.4560000000000004</v>
      </c>
      <c r="BM25">
        <v>0.39979999999999999</v>
      </c>
      <c r="BQ25">
        <v>60.17</v>
      </c>
      <c r="BR25">
        <v>5.7563000000000003E-2</v>
      </c>
      <c r="BS25">
        <v>-5</v>
      </c>
      <c r="BT25">
        <v>6.0000000000000001E-3</v>
      </c>
      <c r="BU25">
        <v>3.620933</v>
      </c>
      <c r="BW25" s="4">
        <f t="shared" si="10"/>
        <v>0.95665049859999995</v>
      </c>
      <c r="BX25" t="e">
        <v>#NAME?</v>
      </c>
      <c r="BY25" s="4">
        <f t="shared" si="11"/>
        <v>7693.5285475363889</v>
      </c>
      <c r="BZ25" s="4">
        <f t="shared" si="12"/>
        <v>488.91306487146085</v>
      </c>
      <c r="CA25" s="4">
        <f t="shared" si="13"/>
        <v>14.737810696050198</v>
      </c>
      <c r="CB25" s="4">
        <f t="shared" si="14"/>
        <v>1.07169456462002</v>
      </c>
    </row>
    <row r="26" spans="1:80" customFormat="1" x14ac:dyDescent="0.25">
      <c r="A26" s="26">
        <v>43530</v>
      </c>
      <c r="B26" s="27">
        <v>0.61976652777777774</v>
      </c>
      <c r="C26">
        <v>13.778</v>
      </c>
      <c r="D26">
        <v>1.4016</v>
      </c>
      <c r="E26">
        <v>14015.609334000001</v>
      </c>
      <c r="F26">
        <v>214.4</v>
      </c>
      <c r="G26">
        <v>1</v>
      </c>
      <c r="H26">
        <v>49.7</v>
      </c>
      <c r="J26">
        <v>0.4</v>
      </c>
      <c r="K26">
        <v>0.87180000000000002</v>
      </c>
      <c r="L26">
        <v>12.012499999999999</v>
      </c>
      <c r="M26">
        <v>1.2219</v>
      </c>
      <c r="N26">
        <v>186.93</v>
      </c>
      <c r="O26">
        <v>0.87180000000000002</v>
      </c>
      <c r="P26">
        <v>187.8</v>
      </c>
      <c r="Q26">
        <v>150.90729999999999</v>
      </c>
      <c r="R26">
        <v>0.70379999999999998</v>
      </c>
      <c r="S26">
        <v>151.6</v>
      </c>
      <c r="T26">
        <v>49.688200000000002</v>
      </c>
      <c r="W26">
        <v>0</v>
      </c>
      <c r="X26">
        <v>0.34870000000000001</v>
      </c>
      <c r="Y26">
        <v>11.9</v>
      </c>
      <c r="Z26">
        <v>869</v>
      </c>
      <c r="AA26">
        <v>855</v>
      </c>
      <c r="AB26">
        <v>865</v>
      </c>
      <c r="AC26">
        <v>89</v>
      </c>
      <c r="AD26">
        <v>24.21</v>
      </c>
      <c r="AE26">
        <v>0.56000000000000005</v>
      </c>
      <c r="AF26">
        <v>982</v>
      </c>
      <c r="AG26">
        <v>0</v>
      </c>
      <c r="AH26">
        <v>32</v>
      </c>
      <c r="AI26">
        <v>36</v>
      </c>
      <c r="AJ26">
        <v>189</v>
      </c>
      <c r="AK26">
        <v>168</v>
      </c>
      <c r="AL26">
        <v>4.5</v>
      </c>
      <c r="AM26">
        <v>175</v>
      </c>
      <c r="AN26" t="s">
        <v>155</v>
      </c>
      <c r="AO26">
        <v>2</v>
      </c>
      <c r="AP26" s="28">
        <v>0.82825231481481476</v>
      </c>
      <c r="AQ26">
        <v>47.158884</v>
      </c>
      <c r="AR26">
        <v>-88.486374999999995</v>
      </c>
      <c r="AS26">
        <v>311.3</v>
      </c>
      <c r="AT26">
        <v>40.1</v>
      </c>
      <c r="AU26">
        <v>12</v>
      </c>
      <c r="AV26">
        <v>8</v>
      </c>
      <c r="AW26" t="s">
        <v>210</v>
      </c>
      <c r="AX26">
        <v>1.3431</v>
      </c>
      <c r="AY26">
        <v>1.4862</v>
      </c>
      <c r="AZ26">
        <v>2.2862</v>
      </c>
      <c r="BA26">
        <v>14.686999999999999</v>
      </c>
      <c r="BB26">
        <v>14.48</v>
      </c>
      <c r="BC26">
        <v>0.99</v>
      </c>
      <c r="BD26">
        <v>14.699</v>
      </c>
      <c r="BE26">
        <v>2865.3159999999998</v>
      </c>
      <c r="BF26">
        <v>185.511</v>
      </c>
      <c r="BG26">
        <v>4.6689999999999996</v>
      </c>
      <c r="BH26">
        <v>2.1999999999999999E-2</v>
      </c>
      <c r="BI26">
        <v>4.6909999999999998</v>
      </c>
      <c r="BJ26">
        <v>3.77</v>
      </c>
      <c r="BK26">
        <v>1.7999999999999999E-2</v>
      </c>
      <c r="BL26">
        <v>3.7869999999999999</v>
      </c>
      <c r="BM26">
        <v>0.37640000000000001</v>
      </c>
      <c r="BQ26">
        <v>60.484000000000002</v>
      </c>
      <c r="BR26">
        <v>0.12975400000000001</v>
      </c>
      <c r="BS26">
        <v>-5</v>
      </c>
      <c r="BT26">
        <v>6.8430000000000001E-3</v>
      </c>
      <c r="BU26">
        <v>2.8866309999999999</v>
      </c>
      <c r="BW26" s="4">
        <f t="shared" si="10"/>
        <v>0.7626479102</v>
      </c>
      <c r="BX26" t="e">
        <v>#NAME?</v>
      </c>
      <c r="BY26" s="4">
        <f t="shared" si="11"/>
        <v>6123.1027258901577</v>
      </c>
      <c r="BZ26" s="4">
        <f t="shared" si="12"/>
        <v>396.43198508737225</v>
      </c>
      <c r="CA26" s="4">
        <f t="shared" si="13"/>
        <v>9.9775266069016979</v>
      </c>
      <c r="CB26" s="4">
        <f t="shared" si="14"/>
        <v>0.80435661058851993</v>
      </c>
    </row>
    <row r="27" spans="1:80" customFormat="1" x14ac:dyDescent="0.25">
      <c r="A27" s="26">
        <v>43530</v>
      </c>
      <c r="B27" s="27">
        <v>0.61977810185185189</v>
      </c>
      <c r="C27">
        <v>13.403</v>
      </c>
      <c r="D27">
        <v>2.4958999999999998</v>
      </c>
      <c r="E27">
        <v>24958.550725000001</v>
      </c>
      <c r="F27">
        <v>189.7</v>
      </c>
      <c r="G27">
        <v>1.1000000000000001</v>
      </c>
      <c r="H27">
        <v>59.3</v>
      </c>
      <c r="J27">
        <v>0.3</v>
      </c>
      <c r="K27">
        <v>0.86519999999999997</v>
      </c>
      <c r="L27">
        <v>11.595599999999999</v>
      </c>
      <c r="M27">
        <v>2.1594000000000002</v>
      </c>
      <c r="N27">
        <v>164.14680000000001</v>
      </c>
      <c r="O27">
        <v>0.92859999999999998</v>
      </c>
      <c r="P27">
        <v>165.1</v>
      </c>
      <c r="Q27">
        <v>132.5145</v>
      </c>
      <c r="R27">
        <v>0.74970000000000003</v>
      </c>
      <c r="S27">
        <v>133.30000000000001</v>
      </c>
      <c r="T27">
        <v>59.3048</v>
      </c>
      <c r="W27">
        <v>0</v>
      </c>
      <c r="X27">
        <v>0.2596</v>
      </c>
      <c r="Y27">
        <v>11.9</v>
      </c>
      <c r="Z27">
        <v>872</v>
      </c>
      <c r="AA27">
        <v>859</v>
      </c>
      <c r="AB27">
        <v>868</v>
      </c>
      <c r="AC27">
        <v>89</v>
      </c>
      <c r="AD27">
        <v>24.21</v>
      </c>
      <c r="AE27">
        <v>0.56000000000000005</v>
      </c>
      <c r="AF27">
        <v>982</v>
      </c>
      <c r="AG27">
        <v>0</v>
      </c>
      <c r="AH27">
        <v>32</v>
      </c>
      <c r="AI27">
        <v>36</v>
      </c>
      <c r="AJ27">
        <v>189</v>
      </c>
      <c r="AK27">
        <v>168</v>
      </c>
      <c r="AL27">
        <v>4.5</v>
      </c>
      <c r="AM27">
        <v>175</v>
      </c>
      <c r="AN27" t="s">
        <v>155</v>
      </c>
      <c r="AO27">
        <v>2</v>
      </c>
      <c r="AP27" s="28">
        <v>0.82826388888888891</v>
      </c>
      <c r="AQ27">
        <v>47.158836000000001</v>
      </c>
      <c r="AR27">
        <v>-88.486193999999998</v>
      </c>
      <c r="AS27">
        <v>311.3</v>
      </c>
      <c r="AT27">
        <v>36.1</v>
      </c>
      <c r="AU27">
        <v>12</v>
      </c>
      <c r="AV27">
        <v>9</v>
      </c>
      <c r="AW27" t="s">
        <v>215</v>
      </c>
      <c r="AX27">
        <v>1.4</v>
      </c>
      <c r="AY27">
        <v>1.3413999999999999</v>
      </c>
      <c r="AZ27">
        <v>2.4</v>
      </c>
      <c r="BA27">
        <v>14.686999999999999</v>
      </c>
      <c r="BB27">
        <v>13.73</v>
      </c>
      <c r="BC27">
        <v>0.93</v>
      </c>
      <c r="BD27">
        <v>15.584</v>
      </c>
      <c r="BE27">
        <v>2660.7220000000002</v>
      </c>
      <c r="BF27">
        <v>315.36099999999999</v>
      </c>
      <c r="BG27">
        <v>3.944</v>
      </c>
      <c r="BH27">
        <v>2.1999999999999999E-2</v>
      </c>
      <c r="BI27">
        <v>3.9670000000000001</v>
      </c>
      <c r="BJ27">
        <v>3.1840000000000002</v>
      </c>
      <c r="BK27">
        <v>1.7999999999999999E-2</v>
      </c>
      <c r="BL27">
        <v>3.202</v>
      </c>
      <c r="BM27">
        <v>0.43209999999999998</v>
      </c>
      <c r="BQ27">
        <v>43.304000000000002</v>
      </c>
      <c r="BR27">
        <v>0.18499299999999999</v>
      </c>
      <c r="BS27">
        <v>-5</v>
      </c>
      <c r="BT27">
        <v>6.1570000000000001E-3</v>
      </c>
      <c r="BU27">
        <v>3.2314189999999998</v>
      </c>
      <c r="BW27" s="4">
        <f t="shared" si="10"/>
        <v>0.8537408997999999</v>
      </c>
      <c r="BX27" t="e">
        <v>#NAME?</v>
      </c>
      <c r="BY27" s="4">
        <f t="shared" si="11"/>
        <v>6365.031014430675</v>
      </c>
      <c r="BZ27" s="4">
        <f t="shared" si="12"/>
        <v>754.41272922983762</v>
      </c>
      <c r="CA27" s="4">
        <f t="shared" si="13"/>
        <v>9.4349136516007981</v>
      </c>
      <c r="CB27" s="4">
        <f t="shared" si="14"/>
        <v>1.0336780397709699</v>
      </c>
    </row>
    <row r="28" spans="1:80" customFormat="1" x14ac:dyDescent="0.25">
      <c r="A28" s="26">
        <v>43530</v>
      </c>
      <c r="B28" s="27">
        <v>0.61978967592592593</v>
      </c>
      <c r="C28">
        <v>12.939</v>
      </c>
      <c r="D28">
        <v>3.3026</v>
      </c>
      <c r="E28">
        <v>33026.383348000003</v>
      </c>
      <c r="F28">
        <v>177.4</v>
      </c>
      <c r="G28">
        <v>1.1000000000000001</v>
      </c>
      <c r="H28">
        <v>63.9</v>
      </c>
      <c r="J28">
        <v>0.3</v>
      </c>
      <c r="K28">
        <v>0.86160000000000003</v>
      </c>
      <c r="L28">
        <v>11.148</v>
      </c>
      <c r="M28">
        <v>2.8454999999999999</v>
      </c>
      <c r="N28">
        <v>152.85429999999999</v>
      </c>
      <c r="O28">
        <v>0.94769999999999999</v>
      </c>
      <c r="P28">
        <v>153.80000000000001</v>
      </c>
      <c r="Q28">
        <v>123.3982</v>
      </c>
      <c r="R28">
        <v>0.7651</v>
      </c>
      <c r="S28">
        <v>124.2</v>
      </c>
      <c r="T28">
        <v>63.949100000000001</v>
      </c>
      <c r="W28">
        <v>0</v>
      </c>
      <c r="X28">
        <v>0.25850000000000001</v>
      </c>
      <c r="Y28">
        <v>11.9</v>
      </c>
      <c r="Z28">
        <v>869</v>
      </c>
      <c r="AA28">
        <v>856</v>
      </c>
      <c r="AB28">
        <v>865</v>
      </c>
      <c r="AC28">
        <v>89</v>
      </c>
      <c r="AD28">
        <v>24.21</v>
      </c>
      <c r="AE28">
        <v>0.56000000000000005</v>
      </c>
      <c r="AF28">
        <v>982</v>
      </c>
      <c r="AG28">
        <v>0</v>
      </c>
      <c r="AH28">
        <v>32</v>
      </c>
      <c r="AI28">
        <v>36</v>
      </c>
      <c r="AJ28">
        <v>189.8</v>
      </c>
      <c r="AK28">
        <v>168.8</v>
      </c>
      <c r="AL28">
        <v>4.5</v>
      </c>
      <c r="AM28">
        <v>175</v>
      </c>
      <c r="AN28" t="s">
        <v>155</v>
      </c>
      <c r="AO28">
        <v>2</v>
      </c>
      <c r="AP28" s="28">
        <v>0.82827546296296306</v>
      </c>
      <c r="AQ28">
        <v>47.158777999999998</v>
      </c>
      <c r="AR28">
        <v>-88.486028000000005</v>
      </c>
      <c r="AS28">
        <v>311</v>
      </c>
      <c r="AT28">
        <v>33.6</v>
      </c>
      <c r="AU28">
        <v>12</v>
      </c>
      <c r="AV28">
        <v>9</v>
      </c>
      <c r="AW28" t="s">
        <v>215</v>
      </c>
      <c r="AX28">
        <v>1.4431</v>
      </c>
      <c r="AY28">
        <v>1</v>
      </c>
      <c r="AZ28">
        <v>2.1844999999999999</v>
      </c>
      <c r="BA28">
        <v>14.686999999999999</v>
      </c>
      <c r="BB28">
        <v>13.35</v>
      </c>
      <c r="BC28">
        <v>0.91</v>
      </c>
      <c r="BD28">
        <v>16.067</v>
      </c>
      <c r="BE28">
        <v>2514.2080000000001</v>
      </c>
      <c r="BF28">
        <v>408.44400000000002</v>
      </c>
      <c r="BG28">
        <v>3.61</v>
      </c>
      <c r="BH28">
        <v>2.1999999999999999E-2</v>
      </c>
      <c r="BI28">
        <v>3.6320000000000001</v>
      </c>
      <c r="BJ28">
        <v>2.9140000000000001</v>
      </c>
      <c r="BK28">
        <v>1.7999999999999999E-2</v>
      </c>
      <c r="BL28">
        <v>2.9319999999999999</v>
      </c>
      <c r="BM28">
        <v>0.45800000000000002</v>
      </c>
      <c r="BQ28">
        <v>42.384999999999998</v>
      </c>
      <c r="BR28">
        <v>0.14157700000000001</v>
      </c>
      <c r="BS28">
        <v>-5</v>
      </c>
      <c r="BT28">
        <v>5.1570000000000001E-3</v>
      </c>
      <c r="BU28">
        <v>4.5801499999999997</v>
      </c>
      <c r="BW28" s="4">
        <f t="shared" si="10"/>
        <v>1.21007563</v>
      </c>
      <c r="BX28" t="e">
        <v>#NAME?</v>
      </c>
      <c r="BY28" s="4">
        <f t="shared" si="11"/>
        <v>8524.8874656193584</v>
      </c>
      <c r="BZ28" s="4">
        <f t="shared" si="12"/>
        <v>1384.90496251998</v>
      </c>
      <c r="CA28" s="4">
        <f t="shared" si="13"/>
        <v>12.24037301245</v>
      </c>
      <c r="CB28" s="4">
        <f t="shared" si="14"/>
        <v>1.5529337506100001</v>
      </c>
    </row>
    <row r="29" spans="1:80" customFormat="1" x14ac:dyDescent="0.25">
      <c r="A29" s="26">
        <v>43530</v>
      </c>
      <c r="B29" s="27">
        <v>0.61980124999999997</v>
      </c>
      <c r="C29">
        <v>13.247999999999999</v>
      </c>
      <c r="D29">
        <v>3.4238</v>
      </c>
      <c r="E29">
        <v>34238.125</v>
      </c>
      <c r="F29">
        <v>168.1</v>
      </c>
      <c r="G29">
        <v>1.1000000000000001</v>
      </c>
      <c r="H29">
        <v>61.5</v>
      </c>
      <c r="J29">
        <v>0.3</v>
      </c>
      <c r="K29">
        <v>0.85819999999999996</v>
      </c>
      <c r="L29">
        <v>11.369300000000001</v>
      </c>
      <c r="M29">
        <v>2.9384000000000001</v>
      </c>
      <c r="N29">
        <v>144.29509999999999</v>
      </c>
      <c r="O29">
        <v>0.94399999999999995</v>
      </c>
      <c r="P29">
        <v>145.19999999999999</v>
      </c>
      <c r="Q29">
        <v>116.4884</v>
      </c>
      <c r="R29">
        <v>0.7621</v>
      </c>
      <c r="S29">
        <v>117.3</v>
      </c>
      <c r="T29">
        <v>61.511499999999998</v>
      </c>
      <c r="W29">
        <v>0</v>
      </c>
      <c r="X29">
        <v>0.25750000000000001</v>
      </c>
      <c r="Y29">
        <v>11.9</v>
      </c>
      <c r="Z29">
        <v>866</v>
      </c>
      <c r="AA29">
        <v>853</v>
      </c>
      <c r="AB29">
        <v>862</v>
      </c>
      <c r="AC29">
        <v>89</v>
      </c>
      <c r="AD29">
        <v>24.21</v>
      </c>
      <c r="AE29">
        <v>0.56000000000000005</v>
      </c>
      <c r="AF29">
        <v>982</v>
      </c>
      <c r="AG29">
        <v>0</v>
      </c>
      <c r="AH29">
        <v>32</v>
      </c>
      <c r="AI29">
        <v>36</v>
      </c>
      <c r="AJ29">
        <v>190</v>
      </c>
      <c r="AK29">
        <v>169</v>
      </c>
      <c r="AL29">
        <v>4.5</v>
      </c>
      <c r="AM29">
        <v>175</v>
      </c>
      <c r="AN29" t="s">
        <v>155</v>
      </c>
      <c r="AO29">
        <v>2</v>
      </c>
      <c r="AP29" s="28">
        <v>0.82828703703703699</v>
      </c>
      <c r="AQ29">
        <v>47.158718</v>
      </c>
      <c r="AR29">
        <v>-88.485865000000004</v>
      </c>
      <c r="AS29">
        <v>310.89999999999998</v>
      </c>
      <c r="AT29">
        <v>32.299999999999997</v>
      </c>
      <c r="AU29">
        <v>12</v>
      </c>
      <c r="AV29">
        <v>9</v>
      </c>
      <c r="AW29" t="s">
        <v>215</v>
      </c>
      <c r="AX29">
        <v>1.5</v>
      </c>
      <c r="AY29">
        <v>1.0430999999999999</v>
      </c>
      <c r="AZ29">
        <v>1.9431</v>
      </c>
      <c r="BA29">
        <v>14.686999999999999</v>
      </c>
      <c r="BB29">
        <v>13.02</v>
      </c>
      <c r="BC29">
        <v>0.89</v>
      </c>
      <c r="BD29">
        <v>16.52</v>
      </c>
      <c r="BE29">
        <v>2507.712</v>
      </c>
      <c r="BF29">
        <v>412.50599999999997</v>
      </c>
      <c r="BG29">
        <v>3.3330000000000002</v>
      </c>
      <c r="BH29">
        <v>2.1999999999999999E-2</v>
      </c>
      <c r="BI29">
        <v>3.355</v>
      </c>
      <c r="BJ29">
        <v>2.6909999999999998</v>
      </c>
      <c r="BK29">
        <v>1.7999999999999999E-2</v>
      </c>
      <c r="BL29">
        <v>2.7080000000000002</v>
      </c>
      <c r="BM29">
        <v>0.43080000000000002</v>
      </c>
      <c r="BQ29">
        <v>41.292000000000002</v>
      </c>
      <c r="BR29">
        <v>7.5519000000000003E-2</v>
      </c>
      <c r="BS29">
        <v>-5</v>
      </c>
      <c r="BT29">
        <v>6.6860000000000001E-3</v>
      </c>
      <c r="BU29">
        <v>4.4433730000000002</v>
      </c>
      <c r="BW29" s="4">
        <f t="shared" si="10"/>
        <v>1.1739391466</v>
      </c>
      <c r="BX29" t="e">
        <v>#NAME?</v>
      </c>
      <c r="BY29" s="4">
        <f t="shared" si="11"/>
        <v>8248.9406564440123</v>
      </c>
      <c r="BZ29" s="4">
        <f t="shared" si="12"/>
        <v>1356.9092122329414</v>
      </c>
      <c r="CA29" s="4">
        <f t="shared" si="13"/>
        <v>10.963666963322702</v>
      </c>
      <c r="CB29" s="4">
        <f t="shared" si="14"/>
        <v>1.4170860269425201</v>
      </c>
    </row>
    <row r="30" spans="1:80" customFormat="1" x14ac:dyDescent="0.25">
      <c r="A30" s="26">
        <v>43530</v>
      </c>
      <c r="B30" s="27">
        <v>0.61981282407407401</v>
      </c>
      <c r="C30">
        <v>13.003</v>
      </c>
      <c r="D30">
        <v>3.1545999999999998</v>
      </c>
      <c r="E30">
        <v>31546.058333000001</v>
      </c>
      <c r="F30">
        <v>157.5</v>
      </c>
      <c r="G30">
        <v>1.1000000000000001</v>
      </c>
      <c r="H30">
        <v>62.7</v>
      </c>
      <c r="J30">
        <v>0.2</v>
      </c>
      <c r="K30">
        <v>0.86240000000000006</v>
      </c>
      <c r="L30">
        <v>11.213800000000001</v>
      </c>
      <c r="M30">
        <v>2.7204999999999999</v>
      </c>
      <c r="N30">
        <v>135.84350000000001</v>
      </c>
      <c r="O30">
        <v>0.9486</v>
      </c>
      <c r="P30">
        <v>136.80000000000001</v>
      </c>
      <c r="Q30">
        <v>109.66549999999999</v>
      </c>
      <c r="R30">
        <v>0.76580000000000004</v>
      </c>
      <c r="S30">
        <v>110.4</v>
      </c>
      <c r="T30">
        <v>62.691499999999998</v>
      </c>
      <c r="W30">
        <v>0</v>
      </c>
      <c r="X30">
        <v>0.17249999999999999</v>
      </c>
      <c r="Y30">
        <v>12</v>
      </c>
      <c r="Z30">
        <v>866</v>
      </c>
      <c r="AA30">
        <v>854</v>
      </c>
      <c r="AB30">
        <v>862</v>
      </c>
      <c r="AC30">
        <v>89</v>
      </c>
      <c r="AD30">
        <v>24.21</v>
      </c>
      <c r="AE30">
        <v>0.56000000000000005</v>
      </c>
      <c r="AF30">
        <v>982</v>
      </c>
      <c r="AG30">
        <v>0</v>
      </c>
      <c r="AH30">
        <v>32</v>
      </c>
      <c r="AI30">
        <v>36</v>
      </c>
      <c r="AJ30">
        <v>190</v>
      </c>
      <c r="AK30">
        <v>169</v>
      </c>
      <c r="AL30">
        <v>4.5</v>
      </c>
      <c r="AM30">
        <v>175</v>
      </c>
      <c r="AN30" t="s">
        <v>155</v>
      </c>
      <c r="AO30">
        <v>2</v>
      </c>
      <c r="AP30" s="28">
        <v>0.82829861111111114</v>
      </c>
      <c r="AQ30">
        <v>47.158659999999998</v>
      </c>
      <c r="AR30">
        <v>-88.485708000000002</v>
      </c>
      <c r="AS30">
        <v>310.89999999999998</v>
      </c>
      <c r="AT30">
        <v>31.2</v>
      </c>
      <c r="AU30">
        <v>12</v>
      </c>
      <c r="AV30">
        <v>9</v>
      </c>
      <c r="AW30" t="s">
        <v>215</v>
      </c>
      <c r="AX30">
        <v>1.3275999999999999</v>
      </c>
      <c r="AY30">
        <v>1.1431</v>
      </c>
      <c r="AZ30">
        <v>2.0430999999999999</v>
      </c>
      <c r="BA30">
        <v>14.686999999999999</v>
      </c>
      <c r="BB30">
        <v>13.43</v>
      </c>
      <c r="BC30">
        <v>0.91</v>
      </c>
      <c r="BD30">
        <v>15.956</v>
      </c>
      <c r="BE30">
        <v>2539.8319999999999</v>
      </c>
      <c r="BF30">
        <v>392.17700000000002</v>
      </c>
      <c r="BG30">
        <v>3.222</v>
      </c>
      <c r="BH30">
        <v>2.3E-2</v>
      </c>
      <c r="BI30">
        <v>3.2450000000000001</v>
      </c>
      <c r="BJ30">
        <v>2.601</v>
      </c>
      <c r="BK30">
        <v>1.7999999999999999E-2</v>
      </c>
      <c r="BL30">
        <v>2.6190000000000002</v>
      </c>
      <c r="BM30">
        <v>0.45090000000000002</v>
      </c>
      <c r="BQ30">
        <v>28.405000000000001</v>
      </c>
      <c r="BR30">
        <v>9.8720000000000002E-2</v>
      </c>
      <c r="BS30">
        <v>-5</v>
      </c>
      <c r="BT30">
        <v>6.1570000000000001E-3</v>
      </c>
      <c r="BU30">
        <v>3.3030710000000001</v>
      </c>
      <c r="BW30" s="4">
        <f t="shared" si="10"/>
        <v>0.87267135819999997</v>
      </c>
      <c r="BX30" t="e">
        <v>#NAME?</v>
      </c>
      <c r="BY30" s="4">
        <f t="shared" si="11"/>
        <v>6210.5583874405011</v>
      </c>
      <c r="BZ30" s="4">
        <f t="shared" si="12"/>
        <v>958.97608846225012</v>
      </c>
      <c r="CA30" s="4">
        <f t="shared" si="13"/>
        <v>7.8786388723086</v>
      </c>
      <c r="CB30" s="4">
        <f t="shared" si="14"/>
        <v>1.10256929470017</v>
      </c>
    </row>
    <row r="31" spans="1:80" customFormat="1" x14ac:dyDescent="0.25">
      <c r="A31" s="26">
        <v>43530</v>
      </c>
      <c r="B31" s="27">
        <v>0.61982439814814816</v>
      </c>
      <c r="C31">
        <v>13.241</v>
      </c>
      <c r="D31">
        <v>3.0688</v>
      </c>
      <c r="E31">
        <v>30687.724999999999</v>
      </c>
      <c r="F31">
        <v>145</v>
      </c>
      <c r="G31">
        <v>1.1000000000000001</v>
      </c>
      <c r="H31">
        <v>63.5</v>
      </c>
      <c r="J31">
        <v>0.2</v>
      </c>
      <c r="K31">
        <v>0.86140000000000005</v>
      </c>
      <c r="L31">
        <v>11.405900000000001</v>
      </c>
      <c r="M31">
        <v>2.6434000000000002</v>
      </c>
      <c r="N31">
        <v>124.94159999999999</v>
      </c>
      <c r="O31">
        <v>0.94750000000000001</v>
      </c>
      <c r="P31">
        <v>125.9</v>
      </c>
      <c r="Q31">
        <v>100.8644</v>
      </c>
      <c r="R31">
        <v>0.76490000000000002</v>
      </c>
      <c r="S31">
        <v>101.6</v>
      </c>
      <c r="T31">
        <v>63.473500000000001</v>
      </c>
      <c r="W31">
        <v>0</v>
      </c>
      <c r="X31">
        <v>0.17230000000000001</v>
      </c>
      <c r="Y31">
        <v>11.9</v>
      </c>
      <c r="Z31">
        <v>868</v>
      </c>
      <c r="AA31">
        <v>856</v>
      </c>
      <c r="AB31">
        <v>862</v>
      </c>
      <c r="AC31">
        <v>89</v>
      </c>
      <c r="AD31">
        <v>24.21</v>
      </c>
      <c r="AE31">
        <v>0.56000000000000005</v>
      </c>
      <c r="AF31">
        <v>982</v>
      </c>
      <c r="AG31">
        <v>0</v>
      </c>
      <c r="AH31">
        <v>32</v>
      </c>
      <c r="AI31">
        <v>36</v>
      </c>
      <c r="AJ31">
        <v>190</v>
      </c>
      <c r="AK31">
        <v>168.2</v>
      </c>
      <c r="AL31">
        <v>4.5</v>
      </c>
      <c r="AM31">
        <v>175.2</v>
      </c>
      <c r="AN31" t="s">
        <v>155</v>
      </c>
      <c r="AO31">
        <v>2</v>
      </c>
      <c r="AP31" s="28">
        <v>0.82831018518518518</v>
      </c>
      <c r="AQ31">
        <v>47.158611000000001</v>
      </c>
      <c r="AR31">
        <v>-88.485566000000006</v>
      </c>
      <c r="AS31">
        <v>310.8</v>
      </c>
      <c r="AT31">
        <v>29.1</v>
      </c>
      <c r="AU31">
        <v>12</v>
      </c>
      <c r="AV31">
        <v>9</v>
      </c>
      <c r="AW31" t="s">
        <v>215</v>
      </c>
      <c r="AX31">
        <v>1.1000000000000001</v>
      </c>
      <c r="AY31">
        <v>1.2431000000000001</v>
      </c>
      <c r="AZ31">
        <v>2.1</v>
      </c>
      <c r="BA31">
        <v>14.686999999999999</v>
      </c>
      <c r="BB31">
        <v>13.33</v>
      </c>
      <c r="BC31">
        <v>0.91</v>
      </c>
      <c r="BD31">
        <v>16.094000000000001</v>
      </c>
      <c r="BE31">
        <v>2562.143</v>
      </c>
      <c r="BF31">
        <v>377.928</v>
      </c>
      <c r="BG31">
        <v>2.9390000000000001</v>
      </c>
      <c r="BH31">
        <v>2.1999999999999999E-2</v>
      </c>
      <c r="BI31">
        <v>2.9609999999999999</v>
      </c>
      <c r="BJ31">
        <v>2.3730000000000002</v>
      </c>
      <c r="BK31">
        <v>1.7999999999999999E-2</v>
      </c>
      <c r="BL31">
        <v>2.391</v>
      </c>
      <c r="BM31">
        <v>0.45279999999999998</v>
      </c>
      <c r="BQ31">
        <v>28.138000000000002</v>
      </c>
      <c r="BR31">
        <v>0.10921500000000001</v>
      </c>
      <c r="BS31">
        <v>-5</v>
      </c>
      <c r="BT31">
        <v>5.1570000000000001E-3</v>
      </c>
      <c r="BU31">
        <v>4.174804</v>
      </c>
      <c r="BW31" s="4">
        <f t="shared" si="10"/>
        <v>1.1029832168</v>
      </c>
      <c r="BX31" t="e">
        <v>#NAME?</v>
      </c>
      <c r="BY31" s="4">
        <f t="shared" si="11"/>
        <v>7918.5781187327711</v>
      </c>
      <c r="BZ31" s="4">
        <f t="shared" si="12"/>
        <v>1168.0270739207135</v>
      </c>
      <c r="CA31" s="4">
        <f t="shared" si="13"/>
        <v>9.0832951521267997</v>
      </c>
      <c r="CB31" s="4">
        <f t="shared" si="14"/>
        <v>1.3994270312633599</v>
      </c>
    </row>
    <row r="32" spans="1:80" customFormat="1" x14ac:dyDescent="0.25">
      <c r="A32" s="26">
        <v>43530</v>
      </c>
      <c r="B32" s="27">
        <v>0.6198359722222222</v>
      </c>
      <c r="C32">
        <v>13.329000000000001</v>
      </c>
      <c r="D32">
        <v>2.6768999999999998</v>
      </c>
      <c r="E32">
        <v>26768.809325999999</v>
      </c>
      <c r="F32">
        <v>128.5</v>
      </c>
      <c r="G32">
        <v>1.1000000000000001</v>
      </c>
      <c r="H32">
        <v>69</v>
      </c>
      <c r="J32">
        <v>0.1</v>
      </c>
      <c r="K32">
        <v>0.86409999999999998</v>
      </c>
      <c r="L32">
        <v>11.518000000000001</v>
      </c>
      <c r="M32">
        <v>2.3132000000000001</v>
      </c>
      <c r="N32">
        <v>111.07250000000001</v>
      </c>
      <c r="O32">
        <v>0.9506</v>
      </c>
      <c r="P32">
        <v>112</v>
      </c>
      <c r="Q32">
        <v>89.668099999999995</v>
      </c>
      <c r="R32">
        <v>0.76739999999999997</v>
      </c>
      <c r="S32">
        <v>90.4</v>
      </c>
      <c r="T32">
        <v>69.028000000000006</v>
      </c>
      <c r="W32">
        <v>0</v>
      </c>
      <c r="X32">
        <v>8.6400000000000005E-2</v>
      </c>
      <c r="Y32">
        <v>11.9</v>
      </c>
      <c r="Z32">
        <v>867</v>
      </c>
      <c r="AA32">
        <v>855</v>
      </c>
      <c r="AB32">
        <v>862</v>
      </c>
      <c r="AC32">
        <v>89</v>
      </c>
      <c r="AD32">
        <v>24.21</v>
      </c>
      <c r="AE32">
        <v>0.56000000000000005</v>
      </c>
      <c r="AF32">
        <v>982</v>
      </c>
      <c r="AG32">
        <v>0</v>
      </c>
      <c r="AH32">
        <v>32</v>
      </c>
      <c r="AI32">
        <v>36</v>
      </c>
      <c r="AJ32">
        <v>190</v>
      </c>
      <c r="AK32">
        <v>168.8</v>
      </c>
      <c r="AL32">
        <v>4.5</v>
      </c>
      <c r="AM32">
        <v>175.6</v>
      </c>
      <c r="AN32" t="s">
        <v>155</v>
      </c>
      <c r="AO32">
        <v>2</v>
      </c>
      <c r="AP32" s="28">
        <v>0.82832175925925933</v>
      </c>
      <c r="AQ32">
        <v>47.158574999999999</v>
      </c>
      <c r="AR32">
        <v>-88.485433</v>
      </c>
      <c r="AS32">
        <v>310.7</v>
      </c>
      <c r="AT32">
        <v>26.5</v>
      </c>
      <c r="AU32">
        <v>12</v>
      </c>
      <c r="AV32">
        <v>9</v>
      </c>
      <c r="AW32" t="s">
        <v>215</v>
      </c>
      <c r="AX32">
        <v>1.1431</v>
      </c>
      <c r="AY32">
        <v>1.6448</v>
      </c>
      <c r="AZ32">
        <v>2.4016999999999999</v>
      </c>
      <c r="BA32">
        <v>14.686999999999999</v>
      </c>
      <c r="BB32">
        <v>13.61</v>
      </c>
      <c r="BC32">
        <v>0.93</v>
      </c>
      <c r="BD32">
        <v>15.722</v>
      </c>
      <c r="BE32">
        <v>2628.1210000000001</v>
      </c>
      <c r="BF32">
        <v>335.93799999999999</v>
      </c>
      <c r="BG32">
        <v>2.6539999999999999</v>
      </c>
      <c r="BH32">
        <v>2.3E-2</v>
      </c>
      <c r="BI32">
        <v>2.677</v>
      </c>
      <c r="BJ32">
        <v>2.1429999999999998</v>
      </c>
      <c r="BK32">
        <v>1.7999999999999999E-2</v>
      </c>
      <c r="BL32">
        <v>2.161</v>
      </c>
      <c r="BM32">
        <v>0.50019999999999998</v>
      </c>
      <c r="BQ32">
        <v>14.337</v>
      </c>
      <c r="BR32">
        <v>8.4735000000000005E-2</v>
      </c>
      <c r="BS32">
        <v>-5</v>
      </c>
      <c r="BT32">
        <v>5.0000000000000001E-3</v>
      </c>
      <c r="BU32">
        <v>4.4979170000000002</v>
      </c>
      <c r="BW32" s="4">
        <f t="shared" si="10"/>
        <v>1.1883496713999999</v>
      </c>
      <c r="BX32" t="e">
        <v>#NAME?</v>
      </c>
      <c r="BY32" s="4">
        <f t="shared" si="11"/>
        <v>8751.1382127653669</v>
      </c>
      <c r="BZ32" s="4">
        <f t="shared" si="12"/>
        <v>1118.6090248203836</v>
      </c>
      <c r="CA32" s="4">
        <f t="shared" si="13"/>
        <v>8.8373103128353989</v>
      </c>
      <c r="CB32" s="4">
        <f t="shared" si="14"/>
        <v>1.6655699391410199</v>
      </c>
    </row>
    <row r="33" spans="1:80" customFormat="1" x14ac:dyDescent="0.25">
      <c r="A33" s="26">
        <v>43530</v>
      </c>
      <c r="B33" s="27">
        <v>0.61984754629629635</v>
      </c>
      <c r="C33">
        <v>13.105</v>
      </c>
      <c r="D33">
        <v>2.8992</v>
      </c>
      <c r="E33">
        <v>28992.123231000001</v>
      </c>
      <c r="F33">
        <v>115.3</v>
      </c>
      <c r="G33">
        <v>1.1000000000000001</v>
      </c>
      <c r="H33">
        <v>73.7</v>
      </c>
      <c r="J33">
        <v>0.1</v>
      </c>
      <c r="K33">
        <v>0.8639</v>
      </c>
      <c r="L33">
        <v>11.3216</v>
      </c>
      <c r="M33">
        <v>2.5045999999999999</v>
      </c>
      <c r="N33">
        <v>99.618600000000001</v>
      </c>
      <c r="O33">
        <v>0.95030000000000003</v>
      </c>
      <c r="P33">
        <v>100.6</v>
      </c>
      <c r="Q33">
        <v>80.421400000000006</v>
      </c>
      <c r="R33">
        <v>0.76719999999999999</v>
      </c>
      <c r="S33">
        <v>81.2</v>
      </c>
      <c r="T33">
        <v>73.6691</v>
      </c>
      <c r="W33">
        <v>0</v>
      </c>
      <c r="X33">
        <v>8.6400000000000005E-2</v>
      </c>
      <c r="Y33">
        <v>11.9</v>
      </c>
      <c r="Z33">
        <v>866</v>
      </c>
      <c r="AA33">
        <v>853</v>
      </c>
      <c r="AB33">
        <v>861</v>
      </c>
      <c r="AC33">
        <v>89</v>
      </c>
      <c r="AD33">
        <v>24.21</v>
      </c>
      <c r="AE33">
        <v>0.56000000000000005</v>
      </c>
      <c r="AF33">
        <v>982</v>
      </c>
      <c r="AG33">
        <v>0</v>
      </c>
      <c r="AH33">
        <v>32</v>
      </c>
      <c r="AI33">
        <v>36</v>
      </c>
      <c r="AJ33">
        <v>190</v>
      </c>
      <c r="AK33">
        <v>169</v>
      </c>
      <c r="AL33">
        <v>4.5999999999999996</v>
      </c>
      <c r="AM33">
        <v>176</v>
      </c>
      <c r="AN33" t="s">
        <v>155</v>
      </c>
      <c r="AO33">
        <v>2</v>
      </c>
      <c r="AP33" s="28">
        <v>0.82833333333333325</v>
      </c>
      <c r="AQ33">
        <v>47.158557000000002</v>
      </c>
      <c r="AR33">
        <v>-88.485356999999993</v>
      </c>
      <c r="AS33">
        <v>310.60000000000002</v>
      </c>
      <c r="AT33">
        <v>25.1</v>
      </c>
      <c r="AU33">
        <v>12</v>
      </c>
      <c r="AV33">
        <v>9</v>
      </c>
      <c r="AW33" t="s">
        <v>215</v>
      </c>
      <c r="AX33">
        <v>1.2</v>
      </c>
      <c r="AY33">
        <v>2.1</v>
      </c>
      <c r="AZ33">
        <v>2.8</v>
      </c>
      <c r="BA33">
        <v>14.686999999999999</v>
      </c>
      <c r="BB33">
        <v>13.59</v>
      </c>
      <c r="BC33">
        <v>0.92</v>
      </c>
      <c r="BD33">
        <v>15.756</v>
      </c>
      <c r="BE33">
        <v>2584.152</v>
      </c>
      <c r="BF33">
        <v>363.85199999999998</v>
      </c>
      <c r="BG33">
        <v>2.3809999999999998</v>
      </c>
      <c r="BH33">
        <v>2.3E-2</v>
      </c>
      <c r="BI33">
        <v>2.4039999999999999</v>
      </c>
      <c r="BJ33">
        <v>1.9219999999999999</v>
      </c>
      <c r="BK33">
        <v>1.7999999999999999E-2</v>
      </c>
      <c r="BL33">
        <v>1.9410000000000001</v>
      </c>
      <c r="BM33">
        <v>0.53400000000000003</v>
      </c>
      <c r="BQ33">
        <v>14.337</v>
      </c>
      <c r="BR33">
        <v>8.1685999999999995E-2</v>
      </c>
      <c r="BS33">
        <v>-5</v>
      </c>
      <c r="BT33">
        <v>5.8430000000000001E-3</v>
      </c>
      <c r="BU33">
        <v>3.0170780000000001</v>
      </c>
      <c r="BW33" s="4">
        <f t="shared" si="10"/>
        <v>0.79711200760000001</v>
      </c>
      <c r="BX33" t="e">
        <v>#NAME?</v>
      </c>
      <c r="BY33" s="4">
        <f t="shared" si="11"/>
        <v>5771.8142058577969</v>
      </c>
      <c r="BZ33" s="4">
        <f t="shared" si="12"/>
        <v>812.67903065677683</v>
      </c>
      <c r="CA33" s="4">
        <f t="shared" si="13"/>
        <v>5.3180655101353995</v>
      </c>
      <c r="CB33" s="4">
        <f t="shared" si="14"/>
        <v>1.1927118783756001</v>
      </c>
    </row>
    <row r="34" spans="1:80" customFormat="1" x14ac:dyDescent="0.25">
      <c r="A34" s="26">
        <v>43530</v>
      </c>
      <c r="B34" s="27">
        <v>0.61985912037037039</v>
      </c>
      <c r="C34">
        <v>12.738</v>
      </c>
      <c r="D34">
        <v>3.5943999999999998</v>
      </c>
      <c r="E34">
        <v>35944.370308999998</v>
      </c>
      <c r="F34">
        <v>101.4</v>
      </c>
      <c r="G34">
        <v>1.1000000000000001</v>
      </c>
      <c r="H34">
        <v>86.4</v>
      </c>
      <c r="J34">
        <v>0.1</v>
      </c>
      <c r="K34">
        <v>0.86050000000000004</v>
      </c>
      <c r="L34">
        <v>10.960800000000001</v>
      </c>
      <c r="M34">
        <v>3.093</v>
      </c>
      <c r="N34">
        <v>87.251099999999994</v>
      </c>
      <c r="O34">
        <v>0.94650000000000001</v>
      </c>
      <c r="P34">
        <v>88.2</v>
      </c>
      <c r="Q34">
        <v>70.437200000000004</v>
      </c>
      <c r="R34">
        <v>0.7641</v>
      </c>
      <c r="S34">
        <v>71.2</v>
      </c>
      <c r="T34">
        <v>86.402199999999993</v>
      </c>
      <c r="W34">
        <v>0</v>
      </c>
      <c r="X34">
        <v>8.5999999999999993E-2</v>
      </c>
      <c r="Y34">
        <v>11.9</v>
      </c>
      <c r="Z34">
        <v>868</v>
      </c>
      <c r="AA34">
        <v>854</v>
      </c>
      <c r="AB34">
        <v>862</v>
      </c>
      <c r="AC34">
        <v>89</v>
      </c>
      <c r="AD34">
        <v>24.21</v>
      </c>
      <c r="AE34">
        <v>0.56000000000000005</v>
      </c>
      <c r="AF34">
        <v>982</v>
      </c>
      <c r="AG34">
        <v>0</v>
      </c>
      <c r="AH34">
        <v>32</v>
      </c>
      <c r="AI34">
        <v>36</v>
      </c>
      <c r="AJ34">
        <v>190</v>
      </c>
      <c r="AK34">
        <v>169</v>
      </c>
      <c r="AL34">
        <v>4.5</v>
      </c>
      <c r="AM34">
        <v>175.7</v>
      </c>
      <c r="AN34" t="s">
        <v>155</v>
      </c>
      <c r="AO34">
        <v>2</v>
      </c>
      <c r="AP34" s="28">
        <v>0.82833333333333325</v>
      </c>
      <c r="AQ34">
        <v>47.158543999999999</v>
      </c>
      <c r="AR34">
        <v>-88.485239000000007</v>
      </c>
      <c r="AS34">
        <v>310.39999999999998</v>
      </c>
      <c r="AT34">
        <v>24.2</v>
      </c>
      <c r="AU34">
        <v>12</v>
      </c>
      <c r="AV34">
        <v>9</v>
      </c>
      <c r="AW34" t="s">
        <v>215</v>
      </c>
      <c r="AX34">
        <v>1.2862</v>
      </c>
      <c r="AY34">
        <v>2.2292999999999998</v>
      </c>
      <c r="AZ34">
        <v>2.9293</v>
      </c>
      <c r="BA34">
        <v>14.686999999999999</v>
      </c>
      <c r="BB34">
        <v>13.24</v>
      </c>
      <c r="BC34">
        <v>0.9</v>
      </c>
      <c r="BD34">
        <v>16.213999999999999</v>
      </c>
      <c r="BE34">
        <v>2460.953</v>
      </c>
      <c r="BF34">
        <v>441.98899999999998</v>
      </c>
      <c r="BG34">
        <v>2.0510000000000002</v>
      </c>
      <c r="BH34">
        <v>2.1999999999999999E-2</v>
      </c>
      <c r="BI34">
        <v>2.0739999999999998</v>
      </c>
      <c r="BJ34">
        <v>1.6559999999999999</v>
      </c>
      <c r="BK34">
        <v>1.7999999999999999E-2</v>
      </c>
      <c r="BL34">
        <v>1.6739999999999999</v>
      </c>
      <c r="BM34">
        <v>0.61599999999999999</v>
      </c>
      <c r="BQ34">
        <v>14.048</v>
      </c>
      <c r="BR34">
        <v>0.110662</v>
      </c>
      <c r="BS34">
        <v>-5</v>
      </c>
      <c r="BT34">
        <v>6.0000000000000001E-3</v>
      </c>
      <c r="BU34">
        <v>1.2537419999999999</v>
      </c>
      <c r="BW34" s="4">
        <f t="shared" si="10"/>
        <v>0.33123863639999995</v>
      </c>
      <c r="BX34" t="e">
        <v>#NAME?</v>
      </c>
      <c r="BY34" s="4">
        <f t="shared" si="11"/>
        <v>2284.1217207740774</v>
      </c>
      <c r="BZ34" s="4">
        <f t="shared" si="12"/>
        <v>410.22996995197133</v>
      </c>
      <c r="CA34" s="4">
        <f t="shared" si="13"/>
        <v>1.9036258105325998</v>
      </c>
      <c r="CB34" s="4">
        <f t="shared" si="14"/>
        <v>0.57173744480159994</v>
      </c>
    </row>
    <row r="35" spans="1:80" customFormat="1" x14ac:dyDescent="0.25">
      <c r="A35" s="26">
        <v>43530</v>
      </c>
      <c r="B35" s="27">
        <v>0.61987069444444443</v>
      </c>
      <c r="C35">
        <v>12.526</v>
      </c>
      <c r="D35">
        <v>3.8967999999999998</v>
      </c>
      <c r="E35">
        <v>38968.362069000003</v>
      </c>
      <c r="F35">
        <v>88.2</v>
      </c>
      <c r="G35">
        <v>1.2</v>
      </c>
      <c r="H35">
        <v>129.6</v>
      </c>
      <c r="J35">
        <v>0</v>
      </c>
      <c r="K35">
        <v>0.85929999999999995</v>
      </c>
      <c r="L35">
        <v>10.764200000000001</v>
      </c>
      <c r="M35">
        <v>3.3487</v>
      </c>
      <c r="N35">
        <v>75.820499999999996</v>
      </c>
      <c r="O35">
        <v>1.0083</v>
      </c>
      <c r="P35">
        <v>76.8</v>
      </c>
      <c r="Q35">
        <v>61.209400000000002</v>
      </c>
      <c r="R35">
        <v>0.81399999999999995</v>
      </c>
      <c r="S35">
        <v>62</v>
      </c>
      <c r="T35">
        <v>129.56030000000001</v>
      </c>
      <c r="W35">
        <v>0</v>
      </c>
      <c r="X35">
        <v>0</v>
      </c>
      <c r="Y35">
        <v>12</v>
      </c>
      <c r="Z35">
        <v>869</v>
      </c>
      <c r="AA35">
        <v>856</v>
      </c>
      <c r="AB35">
        <v>863</v>
      </c>
      <c r="AC35">
        <v>89</v>
      </c>
      <c r="AD35">
        <v>24.21</v>
      </c>
      <c r="AE35">
        <v>0.56000000000000005</v>
      </c>
      <c r="AF35">
        <v>982</v>
      </c>
      <c r="AG35">
        <v>0</v>
      </c>
      <c r="AH35">
        <v>32</v>
      </c>
      <c r="AI35">
        <v>36</v>
      </c>
      <c r="AJ35">
        <v>190</v>
      </c>
      <c r="AK35">
        <v>169</v>
      </c>
      <c r="AL35">
        <v>4.5</v>
      </c>
      <c r="AM35">
        <v>175.3</v>
      </c>
      <c r="AN35" t="s">
        <v>155</v>
      </c>
      <c r="AO35">
        <v>2</v>
      </c>
      <c r="AP35" s="28">
        <v>0.82835648148148155</v>
      </c>
      <c r="AQ35">
        <v>47.158521</v>
      </c>
      <c r="AR35">
        <v>-88.485032000000004</v>
      </c>
      <c r="AS35">
        <v>310.10000000000002</v>
      </c>
      <c r="AT35">
        <v>22.9</v>
      </c>
      <c r="AU35">
        <v>12</v>
      </c>
      <c r="AV35">
        <v>9</v>
      </c>
      <c r="AW35" t="s">
        <v>215</v>
      </c>
      <c r="AX35">
        <v>1.4431</v>
      </c>
      <c r="AY35">
        <v>2.4862000000000002</v>
      </c>
      <c r="AZ35">
        <v>3.1431</v>
      </c>
      <c r="BA35">
        <v>14.686999999999999</v>
      </c>
      <c r="BB35">
        <v>13.13</v>
      </c>
      <c r="BC35">
        <v>0.89</v>
      </c>
      <c r="BD35">
        <v>16.367999999999999</v>
      </c>
      <c r="BE35">
        <v>2405.91</v>
      </c>
      <c r="BF35">
        <v>476.38200000000001</v>
      </c>
      <c r="BG35">
        <v>1.7749999999999999</v>
      </c>
      <c r="BH35">
        <v>2.4E-2</v>
      </c>
      <c r="BI35">
        <v>1.798</v>
      </c>
      <c r="BJ35">
        <v>1.4330000000000001</v>
      </c>
      <c r="BK35">
        <v>1.9E-2</v>
      </c>
      <c r="BL35">
        <v>1.452</v>
      </c>
      <c r="BM35">
        <v>0.91959999999999997</v>
      </c>
      <c r="BQ35">
        <v>0</v>
      </c>
      <c r="BR35">
        <v>0.143819</v>
      </c>
      <c r="BS35">
        <v>-5</v>
      </c>
      <c r="BT35">
        <v>6.0000000000000001E-3</v>
      </c>
      <c r="BU35">
        <v>1.533722</v>
      </c>
      <c r="BW35" s="4">
        <f t="shared" si="10"/>
        <v>0.4052093524</v>
      </c>
      <c r="BX35" t="e">
        <v>#NAME?</v>
      </c>
      <c r="BY35" s="4">
        <f t="shared" si="11"/>
        <v>2731.7048509239057</v>
      </c>
      <c r="BZ35" s="4">
        <f t="shared" si="12"/>
        <v>540.89098108110124</v>
      </c>
      <c r="CA35" s="4">
        <f t="shared" si="13"/>
        <v>2.0153605539649999</v>
      </c>
      <c r="CB35" s="4">
        <f t="shared" si="14"/>
        <v>1.0441270791133599</v>
      </c>
    </row>
    <row r="36" spans="1:80" customFormat="1" x14ac:dyDescent="0.25">
      <c r="A36" s="26">
        <v>43530</v>
      </c>
      <c r="B36" s="27">
        <v>0.61988226851851846</v>
      </c>
      <c r="C36">
        <v>13.13</v>
      </c>
      <c r="D36">
        <v>3.2690000000000001</v>
      </c>
      <c r="E36">
        <v>32690.370370000001</v>
      </c>
      <c r="F36">
        <v>78.2</v>
      </c>
      <c r="G36">
        <v>1.2</v>
      </c>
      <c r="H36">
        <v>149.19999999999999</v>
      </c>
      <c r="J36">
        <v>0</v>
      </c>
      <c r="K36">
        <v>0.86040000000000005</v>
      </c>
      <c r="L36">
        <v>11.2965</v>
      </c>
      <c r="M36">
        <v>2.8126000000000002</v>
      </c>
      <c r="N36">
        <v>67.278400000000005</v>
      </c>
      <c r="O36">
        <v>1.0324</v>
      </c>
      <c r="P36">
        <v>68.3</v>
      </c>
      <c r="Q36">
        <v>54.313299999999998</v>
      </c>
      <c r="R36">
        <v>0.83350000000000002</v>
      </c>
      <c r="S36">
        <v>55.1</v>
      </c>
      <c r="T36">
        <v>149.18600000000001</v>
      </c>
      <c r="W36">
        <v>0</v>
      </c>
      <c r="X36">
        <v>0</v>
      </c>
      <c r="Y36">
        <v>11.9</v>
      </c>
      <c r="Z36">
        <v>869</v>
      </c>
      <c r="AA36">
        <v>856</v>
      </c>
      <c r="AB36">
        <v>863</v>
      </c>
      <c r="AC36">
        <v>89</v>
      </c>
      <c r="AD36">
        <v>24.21</v>
      </c>
      <c r="AE36">
        <v>0.56000000000000005</v>
      </c>
      <c r="AF36">
        <v>982</v>
      </c>
      <c r="AG36">
        <v>0</v>
      </c>
      <c r="AH36">
        <v>32</v>
      </c>
      <c r="AI36">
        <v>36</v>
      </c>
      <c r="AJ36">
        <v>190</v>
      </c>
      <c r="AK36">
        <v>169</v>
      </c>
      <c r="AL36">
        <v>4.5</v>
      </c>
      <c r="AM36">
        <v>175</v>
      </c>
      <c r="AN36" t="s">
        <v>155</v>
      </c>
      <c r="AO36">
        <v>2</v>
      </c>
      <c r="AP36" s="28">
        <v>0.82836805555555559</v>
      </c>
      <c r="AQ36">
        <v>47.15851</v>
      </c>
      <c r="AR36">
        <v>-88.484915000000001</v>
      </c>
      <c r="AS36">
        <v>310</v>
      </c>
      <c r="AT36">
        <v>21.5</v>
      </c>
      <c r="AU36">
        <v>12</v>
      </c>
      <c r="AV36">
        <v>8</v>
      </c>
      <c r="AW36" t="s">
        <v>210</v>
      </c>
      <c r="AX36">
        <v>1.5430569999999999</v>
      </c>
      <c r="AY36">
        <v>2.6</v>
      </c>
      <c r="AZ36">
        <v>3.2430569999999999</v>
      </c>
      <c r="BA36">
        <v>14.686999999999999</v>
      </c>
      <c r="BB36">
        <v>13.23</v>
      </c>
      <c r="BC36">
        <v>0.9</v>
      </c>
      <c r="BD36">
        <v>16.228999999999999</v>
      </c>
      <c r="BE36">
        <v>2525.241</v>
      </c>
      <c r="BF36">
        <v>400.16800000000001</v>
      </c>
      <c r="BG36">
        <v>1.575</v>
      </c>
      <c r="BH36">
        <v>2.4E-2</v>
      </c>
      <c r="BI36">
        <v>1.599</v>
      </c>
      <c r="BJ36">
        <v>1.2709999999999999</v>
      </c>
      <c r="BK36">
        <v>0.02</v>
      </c>
      <c r="BL36">
        <v>1.2909999999999999</v>
      </c>
      <c r="BM36">
        <v>1.0589999999999999</v>
      </c>
      <c r="BQ36">
        <v>0</v>
      </c>
      <c r="BR36">
        <v>0.13214000000000001</v>
      </c>
      <c r="BS36">
        <v>-5</v>
      </c>
      <c r="BT36">
        <v>6.0000000000000001E-3</v>
      </c>
      <c r="BU36">
        <v>2.3789410000000002</v>
      </c>
      <c r="BW36" s="4">
        <f t="shared" si="10"/>
        <v>0.62851621219999998</v>
      </c>
      <c r="BX36" t="e">
        <v>#NAME?</v>
      </c>
      <c r="BY36" s="4">
        <f t="shared" si="11"/>
        <v>4447.2777386428743</v>
      </c>
      <c r="BZ36" s="4">
        <f t="shared" si="12"/>
        <v>704.74787876374637</v>
      </c>
      <c r="CA36" s="4">
        <f t="shared" si="13"/>
        <v>2.7737797851225001</v>
      </c>
      <c r="CB36" s="4">
        <f t="shared" si="14"/>
        <v>1.8650366936156999</v>
      </c>
    </row>
    <row r="37" spans="1:80" customFormat="1" x14ac:dyDescent="0.25">
      <c r="A37" s="26">
        <v>43530</v>
      </c>
      <c r="B37" s="27">
        <v>0.61989384259259261</v>
      </c>
      <c r="C37">
        <v>12.986000000000001</v>
      </c>
      <c r="D37">
        <v>2.7126999999999999</v>
      </c>
      <c r="E37">
        <v>27126.763285000001</v>
      </c>
      <c r="F37">
        <v>68.599999999999994</v>
      </c>
      <c r="G37">
        <v>1.2</v>
      </c>
      <c r="H37">
        <v>136.9</v>
      </c>
      <c r="J37">
        <v>0</v>
      </c>
      <c r="K37">
        <v>0.86629999999999996</v>
      </c>
      <c r="L37">
        <v>11.2501</v>
      </c>
      <c r="M37">
        <v>2.35</v>
      </c>
      <c r="N37">
        <v>59.431100000000001</v>
      </c>
      <c r="O37">
        <v>1.0396000000000001</v>
      </c>
      <c r="P37">
        <v>60.5</v>
      </c>
      <c r="Q37">
        <v>47.978299999999997</v>
      </c>
      <c r="R37">
        <v>0.83919999999999995</v>
      </c>
      <c r="S37">
        <v>48.8</v>
      </c>
      <c r="T37">
        <v>136.88669999999999</v>
      </c>
      <c r="W37">
        <v>0</v>
      </c>
      <c r="X37">
        <v>0</v>
      </c>
      <c r="Y37">
        <v>11.9</v>
      </c>
      <c r="Z37">
        <v>868</v>
      </c>
      <c r="AA37">
        <v>855</v>
      </c>
      <c r="AB37">
        <v>861</v>
      </c>
      <c r="AC37">
        <v>89</v>
      </c>
      <c r="AD37">
        <v>24.21</v>
      </c>
      <c r="AE37">
        <v>0.56000000000000005</v>
      </c>
      <c r="AF37">
        <v>982</v>
      </c>
      <c r="AG37">
        <v>0</v>
      </c>
      <c r="AH37">
        <v>32</v>
      </c>
      <c r="AI37">
        <v>36</v>
      </c>
      <c r="AJ37">
        <v>190</v>
      </c>
      <c r="AK37">
        <v>169</v>
      </c>
      <c r="AL37">
        <v>4.5</v>
      </c>
      <c r="AM37">
        <v>175</v>
      </c>
      <c r="AN37" t="s">
        <v>155</v>
      </c>
      <c r="AO37">
        <v>2</v>
      </c>
      <c r="AP37" s="28">
        <v>0.82837962962962963</v>
      </c>
      <c r="AQ37">
        <v>47.158506000000003</v>
      </c>
      <c r="AR37">
        <v>-88.484792999999996</v>
      </c>
      <c r="AS37">
        <v>309.8</v>
      </c>
      <c r="AT37">
        <v>21</v>
      </c>
      <c r="AU37">
        <v>12</v>
      </c>
      <c r="AV37">
        <v>9</v>
      </c>
      <c r="AW37" t="s">
        <v>215</v>
      </c>
      <c r="AX37">
        <v>1.513914</v>
      </c>
      <c r="AY37">
        <v>2.3847849999999999</v>
      </c>
      <c r="AZ37">
        <v>2.9556559999999998</v>
      </c>
      <c r="BA37">
        <v>14.686999999999999</v>
      </c>
      <c r="BB37">
        <v>13.85</v>
      </c>
      <c r="BC37">
        <v>0.94</v>
      </c>
      <c r="BD37">
        <v>15.430999999999999</v>
      </c>
      <c r="BE37">
        <v>2609.404</v>
      </c>
      <c r="BF37">
        <v>346.92599999999999</v>
      </c>
      <c r="BG37">
        <v>1.444</v>
      </c>
      <c r="BH37">
        <v>2.5000000000000001E-2</v>
      </c>
      <c r="BI37">
        <v>1.4690000000000001</v>
      </c>
      <c r="BJ37">
        <v>1.165</v>
      </c>
      <c r="BK37">
        <v>0.02</v>
      </c>
      <c r="BL37">
        <v>1.1859999999999999</v>
      </c>
      <c r="BM37">
        <v>1.0082</v>
      </c>
      <c r="BQ37">
        <v>0</v>
      </c>
      <c r="BR37">
        <v>0.10371</v>
      </c>
      <c r="BS37">
        <v>-5</v>
      </c>
      <c r="BT37">
        <v>6.0000000000000001E-3</v>
      </c>
      <c r="BU37">
        <v>2.8466749999999998</v>
      </c>
      <c r="BW37" s="4">
        <f t="shared" si="10"/>
        <v>0.75209153499999992</v>
      </c>
      <c r="BX37" t="e">
        <v>#NAME?</v>
      </c>
      <c r="BY37" s="4">
        <f t="shared" si="11"/>
        <v>5499.0410349975091</v>
      </c>
      <c r="BZ37" s="4">
        <f t="shared" si="12"/>
        <v>731.10959824831491</v>
      </c>
      <c r="CA37" s="4">
        <f t="shared" si="13"/>
        <v>3.0430762176099995</v>
      </c>
      <c r="CB37" s="4">
        <f t="shared" si="14"/>
        <v>2.1246741292204998</v>
      </c>
    </row>
    <row r="38" spans="1:80" customFormat="1" x14ac:dyDescent="0.25">
      <c r="A38" s="26">
        <v>43530</v>
      </c>
      <c r="B38" s="27">
        <v>0.61990541666666665</v>
      </c>
      <c r="C38">
        <v>12.563000000000001</v>
      </c>
      <c r="D38">
        <v>3.9927999999999999</v>
      </c>
      <c r="E38">
        <v>39927.972269999998</v>
      </c>
      <c r="F38">
        <v>60.3</v>
      </c>
      <c r="G38">
        <v>1.2</v>
      </c>
      <c r="H38">
        <v>150.30000000000001</v>
      </c>
      <c r="J38">
        <v>0</v>
      </c>
      <c r="K38">
        <v>0.85819999999999996</v>
      </c>
      <c r="L38">
        <v>10.7822</v>
      </c>
      <c r="M38">
        <v>3.4266999999999999</v>
      </c>
      <c r="N38">
        <v>51.793900000000001</v>
      </c>
      <c r="O38">
        <v>1.0299</v>
      </c>
      <c r="P38">
        <v>52.8</v>
      </c>
      <c r="Q38">
        <v>41.812899999999999</v>
      </c>
      <c r="R38">
        <v>0.83140000000000003</v>
      </c>
      <c r="S38">
        <v>42.6</v>
      </c>
      <c r="T38">
        <v>150.3083</v>
      </c>
      <c r="W38">
        <v>0</v>
      </c>
      <c r="X38">
        <v>0</v>
      </c>
      <c r="Y38">
        <v>12</v>
      </c>
      <c r="Z38">
        <v>867</v>
      </c>
      <c r="AA38">
        <v>855</v>
      </c>
      <c r="AB38">
        <v>861</v>
      </c>
      <c r="AC38">
        <v>89</v>
      </c>
      <c r="AD38">
        <v>24.21</v>
      </c>
      <c r="AE38">
        <v>0.56000000000000005</v>
      </c>
      <c r="AF38">
        <v>982</v>
      </c>
      <c r="AG38">
        <v>0</v>
      </c>
      <c r="AH38">
        <v>32</v>
      </c>
      <c r="AI38">
        <v>36</v>
      </c>
      <c r="AJ38">
        <v>190</v>
      </c>
      <c r="AK38">
        <v>169</v>
      </c>
      <c r="AL38">
        <v>4.5999999999999996</v>
      </c>
      <c r="AM38">
        <v>175</v>
      </c>
      <c r="AN38" t="s">
        <v>155</v>
      </c>
      <c r="AO38">
        <v>2</v>
      </c>
      <c r="AP38" s="28">
        <v>0.82839120370370367</v>
      </c>
      <c r="AQ38">
        <v>47.158510999999997</v>
      </c>
      <c r="AR38">
        <v>-88.484666000000004</v>
      </c>
      <c r="AS38">
        <v>309.60000000000002</v>
      </c>
      <c r="AT38">
        <v>21.1</v>
      </c>
      <c r="AU38">
        <v>12</v>
      </c>
      <c r="AV38">
        <v>8</v>
      </c>
      <c r="AW38" t="s">
        <v>210</v>
      </c>
      <c r="AX38">
        <v>1.4</v>
      </c>
      <c r="AY38">
        <v>2.1</v>
      </c>
      <c r="AZ38">
        <v>2.5</v>
      </c>
      <c r="BA38">
        <v>14.686999999999999</v>
      </c>
      <c r="BB38">
        <v>13.01</v>
      </c>
      <c r="BC38">
        <v>0.89</v>
      </c>
      <c r="BD38">
        <v>16.518999999999998</v>
      </c>
      <c r="BE38">
        <v>2393.2669999999998</v>
      </c>
      <c r="BF38">
        <v>484.108</v>
      </c>
      <c r="BG38">
        <v>1.204</v>
      </c>
      <c r="BH38">
        <v>2.4E-2</v>
      </c>
      <c r="BI38">
        <v>1.228</v>
      </c>
      <c r="BJ38">
        <v>0.97199999999999998</v>
      </c>
      <c r="BK38">
        <v>1.9E-2</v>
      </c>
      <c r="BL38">
        <v>0.99099999999999999</v>
      </c>
      <c r="BM38">
        <v>1.0595000000000001</v>
      </c>
      <c r="BQ38">
        <v>0</v>
      </c>
      <c r="BR38">
        <v>0.11164499999999999</v>
      </c>
      <c r="BS38">
        <v>-5</v>
      </c>
      <c r="BT38">
        <v>6.0000000000000001E-3</v>
      </c>
      <c r="BU38">
        <v>3.237676</v>
      </c>
      <c r="BW38" s="4">
        <f t="shared" si="10"/>
        <v>0.85539399919999992</v>
      </c>
      <c r="BX38" t="e">
        <v>#NAME?</v>
      </c>
      <c r="BY38" s="4">
        <f t="shared" si="11"/>
        <v>5736.3057012823265</v>
      </c>
      <c r="BZ38" s="4">
        <f t="shared" si="12"/>
        <v>1160.3350066818223</v>
      </c>
      <c r="CA38" s="4">
        <f t="shared" si="13"/>
        <v>2.8858092575311995</v>
      </c>
      <c r="CB38" s="4">
        <f t="shared" si="14"/>
        <v>2.5394642095966002</v>
      </c>
    </row>
    <row r="39" spans="1:80" customFormat="1" x14ac:dyDescent="0.25">
      <c r="A39" s="26">
        <v>43530</v>
      </c>
      <c r="B39" s="27">
        <v>0.6199169907407408</v>
      </c>
      <c r="C39">
        <v>12.237</v>
      </c>
      <c r="D39">
        <v>4.3113999999999999</v>
      </c>
      <c r="E39">
        <v>43114.093097999998</v>
      </c>
      <c r="F39">
        <v>54.1</v>
      </c>
      <c r="G39">
        <v>1.2</v>
      </c>
      <c r="H39">
        <v>192</v>
      </c>
      <c r="J39">
        <v>0</v>
      </c>
      <c r="K39">
        <v>0.85780000000000001</v>
      </c>
      <c r="L39">
        <v>10.496700000000001</v>
      </c>
      <c r="M39">
        <v>3.6981000000000002</v>
      </c>
      <c r="N39">
        <v>46.4437</v>
      </c>
      <c r="O39">
        <v>1.0293000000000001</v>
      </c>
      <c r="P39">
        <v>47.5</v>
      </c>
      <c r="Q39">
        <v>37.493699999999997</v>
      </c>
      <c r="R39">
        <v>0.83099999999999996</v>
      </c>
      <c r="S39">
        <v>38.299999999999997</v>
      </c>
      <c r="T39">
        <v>191.9804</v>
      </c>
      <c r="W39">
        <v>0</v>
      </c>
      <c r="X39">
        <v>0</v>
      </c>
      <c r="Y39">
        <v>11.9</v>
      </c>
      <c r="Z39">
        <v>870</v>
      </c>
      <c r="AA39">
        <v>858</v>
      </c>
      <c r="AB39">
        <v>863</v>
      </c>
      <c r="AC39">
        <v>89</v>
      </c>
      <c r="AD39">
        <v>24.21</v>
      </c>
      <c r="AE39">
        <v>0.56000000000000005</v>
      </c>
      <c r="AF39">
        <v>982</v>
      </c>
      <c r="AG39">
        <v>0</v>
      </c>
      <c r="AH39">
        <v>32</v>
      </c>
      <c r="AI39">
        <v>36</v>
      </c>
      <c r="AJ39">
        <v>190</v>
      </c>
      <c r="AK39">
        <v>169</v>
      </c>
      <c r="AL39">
        <v>4.5</v>
      </c>
      <c r="AM39">
        <v>174.9</v>
      </c>
      <c r="AN39" t="s">
        <v>155</v>
      </c>
      <c r="AO39">
        <v>2</v>
      </c>
      <c r="AP39" s="28">
        <v>0.82840277777777782</v>
      </c>
      <c r="AQ39">
        <v>47.158529000000001</v>
      </c>
      <c r="AR39">
        <v>-88.484547000000006</v>
      </c>
      <c r="AS39">
        <v>309.5</v>
      </c>
      <c r="AT39">
        <v>20.8</v>
      </c>
      <c r="AU39">
        <v>12</v>
      </c>
      <c r="AV39">
        <v>8</v>
      </c>
      <c r="AW39" t="s">
        <v>210</v>
      </c>
      <c r="AX39">
        <v>1.4862</v>
      </c>
      <c r="AY39">
        <v>2.1431</v>
      </c>
      <c r="AZ39">
        <v>2.5861999999999998</v>
      </c>
      <c r="BA39">
        <v>14.686999999999999</v>
      </c>
      <c r="BB39">
        <v>12.97</v>
      </c>
      <c r="BC39">
        <v>0.88</v>
      </c>
      <c r="BD39">
        <v>16.582999999999998</v>
      </c>
      <c r="BE39">
        <v>2331.5169999999998</v>
      </c>
      <c r="BF39">
        <v>522.81600000000003</v>
      </c>
      <c r="BG39">
        <v>1.08</v>
      </c>
      <c r="BH39">
        <v>2.4E-2</v>
      </c>
      <c r="BI39">
        <v>1.1040000000000001</v>
      </c>
      <c r="BJ39">
        <v>0.872</v>
      </c>
      <c r="BK39">
        <v>1.9E-2</v>
      </c>
      <c r="BL39">
        <v>0.89100000000000001</v>
      </c>
      <c r="BM39">
        <v>1.3541000000000001</v>
      </c>
      <c r="BQ39">
        <v>0</v>
      </c>
      <c r="BR39">
        <v>0.14350499999999999</v>
      </c>
      <c r="BS39">
        <v>-5</v>
      </c>
      <c r="BT39">
        <v>6.0000000000000001E-3</v>
      </c>
      <c r="BU39">
        <v>2.8664459999999998</v>
      </c>
      <c r="BW39" s="4">
        <f t="shared" si="10"/>
        <v>0.75731503319999993</v>
      </c>
      <c r="BX39" t="e">
        <v>#NAME?</v>
      </c>
      <c r="BY39" s="4">
        <f t="shared" si="11"/>
        <v>4947.5489584242532</v>
      </c>
      <c r="BZ39" s="4">
        <f t="shared" si="12"/>
        <v>1109.4312227822206</v>
      </c>
      <c r="CA39" s="4">
        <f t="shared" si="13"/>
        <v>2.2917923717039996</v>
      </c>
      <c r="CB39" s="4">
        <f t="shared" si="14"/>
        <v>2.8734407875225796</v>
      </c>
    </row>
    <row r="40" spans="1:80" customFormat="1" x14ac:dyDescent="0.25">
      <c r="A40" s="26">
        <v>43530</v>
      </c>
      <c r="B40" s="27">
        <v>0.61992856481481484</v>
      </c>
      <c r="C40">
        <v>12.279</v>
      </c>
      <c r="D40">
        <v>4.41</v>
      </c>
      <c r="E40">
        <v>44100.2</v>
      </c>
      <c r="F40">
        <v>48.6</v>
      </c>
      <c r="G40">
        <v>1.2</v>
      </c>
      <c r="H40">
        <v>239</v>
      </c>
      <c r="J40">
        <v>0</v>
      </c>
      <c r="K40">
        <v>0.85650000000000004</v>
      </c>
      <c r="L40">
        <v>10.5169</v>
      </c>
      <c r="M40">
        <v>3.7772999999999999</v>
      </c>
      <c r="N40">
        <v>41.6265</v>
      </c>
      <c r="O40">
        <v>1.0278</v>
      </c>
      <c r="P40">
        <v>42.7</v>
      </c>
      <c r="Q40">
        <v>33.604799999999997</v>
      </c>
      <c r="R40">
        <v>0.82979999999999998</v>
      </c>
      <c r="S40">
        <v>34.4</v>
      </c>
      <c r="T40">
        <v>238.9982</v>
      </c>
      <c r="W40">
        <v>0</v>
      </c>
      <c r="X40">
        <v>0</v>
      </c>
      <c r="Y40">
        <v>11.9</v>
      </c>
      <c r="Z40">
        <v>872</v>
      </c>
      <c r="AA40">
        <v>860</v>
      </c>
      <c r="AB40">
        <v>865</v>
      </c>
      <c r="AC40">
        <v>89</v>
      </c>
      <c r="AD40">
        <v>24.21</v>
      </c>
      <c r="AE40">
        <v>0.56000000000000005</v>
      </c>
      <c r="AF40">
        <v>982</v>
      </c>
      <c r="AG40">
        <v>0</v>
      </c>
      <c r="AH40">
        <v>32</v>
      </c>
      <c r="AI40">
        <v>36</v>
      </c>
      <c r="AJ40">
        <v>190</v>
      </c>
      <c r="AK40">
        <v>169</v>
      </c>
      <c r="AL40">
        <v>4.5</v>
      </c>
      <c r="AM40">
        <v>174.5</v>
      </c>
      <c r="AN40" t="s">
        <v>155</v>
      </c>
      <c r="AO40">
        <v>1</v>
      </c>
      <c r="AP40" s="28">
        <v>0.82841435185185175</v>
      </c>
      <c r="AQ40">
        <v>47.158572999999997</v>
      </c>
      <c r="AR40">
        <v>-88.484442999999999</v>
      </c>
      <c r="AS40">
        <v>309.39999999999998</v>
      </c>
      <c r="AT40">
        <v>20.2</v>
      </c>
      <c r="AU40">
        <v>12</v>
      </c>
      <c r="AV40">
        <v>8</v>
      </c>
      <c r="AW40" t="s">
        <v>210</v>
      </c>
      <c r="AX40">
        <v>1.6</v>
      </c>
      <c r="AY40">
        <v>2.2000000000000002</v>
      </c>
      <c r="AZ40">
        <v>2.7431000000000001</v>
      </c>
      <c r="BA40">
        <v>14.686999999999999</v>
      </c>
      <c r="BB40">
        <v>12.85</v>
      </c>
      <c r="BC40">
        <v>0.88</v>
      </c>
      <c r="BD40">
        <v>16.751000000000001</v>
      </c>
      <c r="BE40">
        <v>2318.9810000000002</v>
      </c>
      <c r="BF40">
        <v>530.11099999999999</v>
      </c>
      <c r="BG40">
        <v>0.96099999999999997</v>
      </c>
      <c r="BH40">
        <v>2.4E-2</v>
      </c>
      <c r="BI40">
        <v>0.98499999999999999</v>
      </c>
      <c r="BJ40">
        <v>0.77600000000000002</v>
      </c>
      <c r="BK40">
        <v>1.9E-2</v>
      </c>
      <c r="BL40">
        <v>0.79500000000000004</v>
      </c>
      <c r="BM40">
        <v>1.6735</v>
      </c>
      <c r="BQ40">
        <v>0</v>
      </c>
      <c r="BR40">
        <v>0.160802</v>
      </c>
      <c r="BS40">
        <v>-5</v>
      </c>
      <c r="BT40">
        <v>5.1570000000000001E-3</v>
      </c>
      <c r="BU40">
        <v>2.8476780000000002</v>
      </c>
      <c r="BW40" s="4">
        <f t="shared" si="10"/>
        <v>0.75235652760000005</v>
      </c>
      <c r="BX40" t="e">
        <v>#NAME?</v>
      </c>
      <c r="BY40" s="4">
        <f t="shared" si="11"/>
        <v>4888.727383680156</v>
      </c>
      <c r="BZ40" s="4">
        <f t="shared" si="12"/>
        <v>1117.5460955005974</v>
      </c>
      <c r="CA40" s="4">
        <f t="shared" si="13"/>
        <v>2.0259187184873997</v>
      </c>
      <c r="CB40" s="4">
        <f t="shared" si="14"/>
        <v>3.5279656351599002</v>
      </c>
    </row>
    <row r="41" spans="1:80" customFormat="1" x14ac:dyDescent="0.25">
      <c r="A41" s="26">
        <v>43530</v>
      </c>
      <c r="B41" s="27">
        <v>0.61994013888888888</v>
      </c>
      <c r="C41">
        <v>12.755000000000001</v>
      </c>
      <c r="D41">
        <v>3.9491999999999998</v>
      </c>
      <c r="E41">
        <v>39492.356370000001</v>
      </c>
      <c r="F41">
        <v>43.8</v>
      </c>
      <c r="G41">
        <v>1.2</v>
      </c>
      <c r="H41">
        <v>265.2</v>
      </c>
      <c r="J41">
        <v>0</v>
      </c>
      <c r="K41">
        <v>0.85709999999999997</v>
      </c>
      <c r="L41">
        <v>10.9315</v>
      </c>
      <c r="M41">
        <v>3.3847</v>
      </c>
      <c r="N41">
        <v>37.520000000000003</v>
      </c>
      <c r="O41">
        <v>1.0285</v>
      </c>
      <c r="P41">
        <v>38.5</v>
      </c>
      <c r="Q41">
        <v>30.2896</v>
      </c>
      <c r="R41">
        <v>0.83030000000000004</v>
      </c>
      <c r="S41">
        <v>31.1</v>
      </c>
      <c r="T41">
        <v>265.21499999999997</v>
      </c>
      <c r="W41">
        <v>0</v>
      </c>
      <c r="X41">
        <v>0</v>
      </c>
      <c r="Y41">
        <v>11.9</v>
      </c>
      <c r="Z41">
        <v>873</v>
      </c>
      <c r="AA41">
        <v>861</v>
      </c>
      <c r="AB41">
        <v>866</v>
      </c>
      <c r="AC41">
        <v>89</v>
      </c>
      <c r="AD41">
        <v>24.21</v>
      </c>
      <c r="AE41">
        <v>0.56000000000000005</v>
      </c>
      <c r="AF41">
        <v>982</v>
      </c>
      <c r="AG41">
        <v>0</v>
      </c>
      <c r="AH41">
        <v>32</v>
      </c>
      <c r="AI41">
        <v>36</v>
      </c>
      <c r="AJ41">
        <v>190</v>
      </c>
      <c r="AK41">
        <v>169</v>
      </c>
      <c r="AL41">
        <v>4.5</v>
      </c>
      <c r="AM41">
        <v>174.2</v>
      </c>
      <c r="AN41" t="s">
        <v>155</v>
      </c>
      <c r="AO41">
        <v>1</v>
      </c>
      <c r="AP41" s="28">
        <v>0.8284259259259259</v>
      </c>
      <c r="AQ41">
        <v>47.158633000000002</v>
      </c>
      <c r="AR41">
        <v>-88.484351000000004</v>
      </c>
      <c r="AS41">
        <v>309.39999999999998</v>
      </c>
      <c r="AT41">
        <v>20.3</v>
      </c>
      <c r="AU41">
        <v>12</v>
      </c>
      <c r="AV41">
        <v>8</v>
      </c>
      <c r="AW41" t="s">
        <v>210</v>
      </c>
      <c r="AX41">
        <v>1.6431</v>
      </c>
      <c r="AY41">
        <v>2.2431000000000001</v>
      </c>
      <c r="AZ41">
        <v>2.8431000000000002</v>
      </c>
      <c r="BA41">
        <v>14.686999999999999</v>
      </c>
      <c r="BB41">
        <v>12.9</v>
      </c>
      <c r="BC41">
        <v>0.88</v>
      </c>
      <c r="BD41">
        <v>16.678999999999998</v>
      </c>
      <c r="BE41">
        <v>2406.2629999999999</v>
      </c>
      <c r="BF41">
        <v>474.19900000000001</v>
      </c>
      <c r="BG41">
        <v>0.86499999999999999</v>
      </c>
      <c r="BH41">
        <v>2.4E-2</v>
      </c>
      <c r="BI41">
        <v>0.88900000000000001</v>
      </c>
      <c r="BJ41">
        <v>0.69799999999999995</v>
      </c>
      <c r="BK41">
        <v>1.9E-2</v>
      </c>
      <c r="BL41">
        <v>0.71699999999999997</v>
      </c>
      <c r="BM41">
        <v>1.8537999999999999</v>
      </c>
      <c r="BQ41">
        <v>0</v>
      </c>
      <c r="BR41">
        <v>0.177317</v>
      </c>
      <c r="BS41">
        <v>-5</v>
      </c>
      <c r="BT41">
        <v>5.842E-3</v>
      </c>
      <c r="BU41">
        <v>3.4354339999999999</v>
      </c>
      <c r="BW41" s="4">
        <f t="shared" si="10"/>
        <v>0.90764166279999992</v>
      </c>
      <c r="BX41" t="e">
        <v>#NAME?</v>
      </c>
      <c r="BY41" s="4">
        <f t="shared" si="11"/>
        <v>6119.7326824420215</v>
      </c>
      <c r="BZ41" s="4">
        <f t="shared" si="12"/>
        <v>1206.0074556610498</v>
      </c>
      <c r="CA41" s="4">
        <f t="shared" si="13"/>
        <v>2.199912798523</v>
      </c>
      <c r="CB41" s="4">
        <f t="shared" si="14"/>
        <v>4.7146801686727589</v>
      </c>
    </row>
    <row r="42" spans="1:80" customFormat="1" x14ac:dyDescent="0.25">
      <c r="A42" s="26">
        <v>43530</v>
      </c>
      <c r="B42" s="27">
        <v>0.61995171296296292</v>
      </c>
      <c r="C42">
        <v>13.279</v>
      </c>
      <c r="D42">
        <v>2.6579000000000002</v>
      </c>
      <c r="E42">
        <v>26578.971477999999</v>
      </c>
      <c r="F42">
        <v>40.5</v>
      </c>
      <c r="G42">
        <v>1.2</v>
      </c>
      <c r="H42">
        <v>253.8</v>
      </c>
      <c r="J42">
        <v>0</v>
      </c>
      <c r="K42">
        <v>0.86450000000000005</v>
      </c>
      <c r="L42">
        <v>11.4795</v>
      </c>
      <c r="M42">
        <v>2.2976999999999999</v>
      </c>
      <c r="N42">
        <v>35.047499999999999</v>
      </c>
      <c r="O42">
        <v>1.0374000000000001</v>
      </c>
      <c r="P42">
        <v>36.1</v>
      </c>
      <c r="Q42">
        <v>28.293600000000001</v>
      </c>
      <c r="R42">
        <v>0.83750000000000002</v>
      </c>
      <c r="S42">
        <v>29.1</v>
      </c>
      <c r="T42">
        <v>253.77260000000001</v>
      </c>
      <c r="W42">
        <v>0</v>
      </c>
      <c r="X42">
        <v>0</v>
      </c>
      <c r="Y42">
        <v>11.9</v>
      </c>
      <c r="Z42">
        <v>877</v>
      </c>
      <c r="AA42">
        <v>865</v>
      </c>
      <c r="AB42">
        <v>870</v>
      </c>
      <c r="AC42">
        <v>89</v>
      </c>
      <c r="AD42">
        <v>24.21</v>
      </c>
      <c r="AE42">
        <v>0.56000000000000005</v>
      </c>
      <c r="AF42">
        <v>982</v>
      </c>
      <c r="AG42">
        <v>0</v>
      </c>
      <c r="AH42">
        <v>32</v>
      </c>
      <c r="AI42">
        <v>36</v>
      </c>
      <c r="AJ42">
        <v>190</v>
      </c>
      <c r="AK42">
        <v>169</v>
      </c>
      <c r="AL42">
        <v>4.4000000000000004</v>
      </c>
      <c r="AM42">
        <v>174.2</v>
      </c>
      <c r="AN42" t="s">
        <v>155</v>
      </c>
      <c r="AO42">
        <v>1</v>
      </c>
      <c r="AP42" s="28">
        <v>0.82843750000000005</v>
      </c>
      <c r="AQ42">
        <v>47.158709000000002</v>
      </c>
      <c r="AR42">
        <v>-88.484272000000004</v>
      </c>
      <c r="AS42">
        <v>309.3</v>
      </c>
      <c r="AT42">
        <v>21.3</v>
      </c>
      <c r="AU42">
        <v>12</v>
      </c>
      <c r="AV42">
        <v>8</v>
      </c>
      <c r="AW42" t="s">
        <v>210</v>
      </c>
      <c r="AX42">
        <v>1.7431000000000001</v>
      </c>
      <c r="AY42">
        <v>1.7397</v>
      </c>
      <c r="AZ42">
        <v>2.9</v>
      </c>
      <c r="BA42">
        <v>14.686999999999999</v>
      </c>
      <c r="BB42">
        <v>13.65</v>
      </c>
      <c r="BC42">
        <v>0.93</v>
      </c>
      <c r="BD42">
        <v>15.678000000000001</v>
      </c>
      <c r="BE42">
        <v>2626.1030000000001</v>
      </c>
      <c r="BF42">
        <v>334.54500000000002</v>
      </c>
      <c r="BG42">
        <v>0.84</v>
      </c>
      <c r="BH42">
        <v>2.5000000000000001E-2</v>
      </c>
      <c r="BI42">
        <v>0.86399999999999999</v>
      </c>
      <c r="BJ42">
        <v>0.67800000000000005</v>
      </c>
      <c r="BK42">
        <v>0.02</v>
      </c>
      <c r="BL42">
        <v>0.69799999999999995</v>
      </c>
      <c r="BM42">
        <v>1.8434999999999999</v>
      </c>
      <c r="BQ42">
        <v>0</v>
      </c>
      <c r="BR42">
        <v>0.24237</v>
      </c>
      <c r="BS42">
        <v>-5</v>
      </c>
      <c r="BT42">
        <v>6.0000000000000001E-3</v>
      </c>
      <c r="BU42">
        <v>5.0470160000000002</v>
      </c>
      <c r="BW42" s="4">
        <f t="shared" si="10"/>
        <v>1.3334216271999999</v>
      </c>
      <c r="BX42" t="e">
        <v>#NAME?</v>
      </c>
      <c r="BY42" s="4">
        <f t="shared" si="11"/>
        <v>9811.9242505571146</v>
      </c>
      <c r="BZ42" s="4">
        <f t="shared" si="12"/>
        <v>1249.9624723031159</v>
      </c>
      <c r="CA42" s="4">
        <f t="shared" si="13"/>
        <v>3.1384969936320002</v>
      </c>
      <c r="CB42" s="4">
        <f t="shared" si="14"/>
        <v>6.8878800092387991</v>
      </c>
    </row>
    <row r="43" spans="1:80" customFormat="1" x14ac:dyDescent="0.25">
      <c r="A43" s="26">
        <v>43530</v>
      </c>
      <c r="B43" s="27">
        <v>0.61996328703703707</v>
      </c>
      <c r="C43">
        <v>13.738</v>
      </c>
      <c r="D43">
        <v>1.5017</v>
      </c>
      <c r="E43">
        <v>15017.277187</v>
      </c>
      <c r="F43">
        <v>39.5</v>
      </c>
      <c r="G43">
        <v>1.2</v>
      </c>
      <c r="H43">
        <v>233.7</v>
      </c>
      <c r="J43">
        <v>0</v>
      </c>
      <c r="K43">
        <v>0.87109999999999999</v>
      </c>
      <c r="L43">
        <v>11.967000000000001</v>
      </c>
      <c r="M43">
        <v>1.3082</v>
      </c>
      <c r="N43">
        <v>34.368200000000002</v>
      </c>
      <c r="O43">
        <v>1.0452999999999999</v>
      </c>
      <c r="P43">
        <v>35.4</v>
      </c>
      <c r="Q43">
        <v>27.745200000000001</v>
      </c>
      <c r="R43">
        <v>0.84389999999999998</v>
      </c>
      <c r="S43">
        <v>28.6</v>
      </c>
      <c r="T43">
        <v>233.6902</v>
      </c>
      <c r="W43">
        <v>0</v>
      </c>
      <c r="X43">
        <v>0</v>
      </c>
      <c r="Y43">
        <v>12</v>
      </c>
      <c r="Z43">
        <v>886</v>
      </c>
      <c r="AA43">
        <v>874</v>
      </c>
      <c r="AB43">
        <v>880</v>
      </c>
      <c r="AC43">
        <v>89</v>
      </c>
      <c r="AD43">
        <v>24.21</v>
      </c>
      <c r="AE43">
        <v>0.56000000000000005</v>
      </c>
      <c r="AF43">
        <v>982</v>
      </c>
      <c r="AG43">
        <v>0</v>
      </c>
      <c r="AH43">
        <v>32</v>
      </c>
      <c r="AI43">
        <v>36</v>
      </c>
      <c r="AJ43">
        <v>190</v>
      </c>
      <c r="AK43">
        <v>169</v>
      </c>
      <c r="AL43">
        <v>4.5</v>
      </c>
      <c r="AM43">
        <v>174.5</v>
      </c>
      <c r="AN43" t="s">
        <v>155</v>
      </c>
      <c r="AO43">
        <v>1</v>
      </c>
      <c r="AP43" s="28">
        <v>0.82844907407407409</v>
      </c>
      <c r="AQ43">
        <v>47.158799999999999</v>
      </c>
      <c r="AR43">
        <v>-88.484213999999994</v>
      </c>
      <c r="AS43">
        <v>309.2</v>
      </c>
      <c r="AT43">
        <v>22.4</v>
      </c>
      <c r="AU43">
        <v>12</v>
      </c>
      <c r="AV43">
        <v>8</v>
      </c>
      <c r="AW43" t="s">
        <v>210</v>
      </c>
      <c r="AX43">
        <v>1.82155</v>
      </c>
      <c r="AY43">
        <v>1</v>
      </c>
      <c r="AZ43">
        <v>2.7707000000000002</v>
      </c>
      <c r="BA43">
        <v>14.686999999999999</v>
      </c>
      <c r="BB43">
        <v>14.39</v>
      </c>
      <c r="BC43">
        <v>0.98</v>
      </c>
      <c r="BD43">
        <v>14.795999999999999</v>
      </c>
      <c r="BE43">
        <v>2841.732</v>
      </c>
      <c r="BF43">
        <v>197.715</v>
      </c>
      <c r="BG43">
        <v>0.85499999999999998</v>
      </c>
      <c r="BH43">
        <v>2.5999999999999999E-2</v>
      </c>
      <c r="BI43">
        <v>0.88100000000000001</v>
      </c>
      <c r="BJ43">
        <v>0.69</v>
      </c>
      <c r="BK43">
        <v>2.1000000000000001E-2</v>
      </c>
      <c r="BL43">
        <v>0.71099999999999997</v>
      </c>
      <c r="BM43">
        <v>1.7622</v>
      </c>
      <c r="BQ43">
        <v>0</v>
      </c>
      <c r="BR43">
        <v>0.28181899999999999</v>
      </c>
      <c r="BS43">
        <v>-5</v>
      </c>
      <c r="BT43">
        <v>6.0000000000000001E-3</v>
      </c>
      <c r="BU43">
        <v>6.0072020000000004</v>
      </c>
      <c r="BW43" s="4">
        <f t="shared" si="10"/>
        <v>1.5871027684000001</v>
      </c>
      <c r="BX43" t="e">
        <v>#NAME?</v>
      </c>
      <c r="BY43" s="4">
        <f t="shared" si="11"/>
        <v>12637.556291305518</v>
      </c>
      <c r="BZ43" s="4">
        <f t="shared" si="12"/>
        <v>879.2646323212291</v>
      </c>
      <c r="CA43" s="4">
        <f t="shared" si="13"/>
        <v>3.8022975527129996</v>
      </c>
      <c r="CB43" s="4">
        <f t="shared" si="14"/>
        <v>7.8367353770653194</v>
      </c>
    </row>
    <row r="44" spans="1:80" customFormat="1" x14ac:dyDescent="0.25">
      <c r="A44" s="26">
        <v>43530</v>
      </c>
      <c r="B44" s="27">
        <v>0.61997486111111111</v>
      </c>
      <c r="C44">
        <v>13.989000000000001</v>
      </c>
      <c r="D44">
        <v>1.1927000000000001</v>
      </c>
      <c r="E44">
        <v>11926.516761999999</v>
      </c>
      <c r="F44">
        <v>41.2</v>
      </c>
      <c r="G44">
        <v>1.2</v>
      </c>
      <c r="H44">
        <v>191.1</v>
      </c>
      <c r="J44">
        <v>0</v>
      </c>
      <c r="K44">
        <v>0.87190000000000001</v>
      </c>
      <c r="L44">
        <v>12.196899999999999</v>
      </c>
      <c r="M44">
        <v>1.0399</v>
      </c>
      <c r="N44">
        <v>35.899900000000002</v>
      </c>
      <c r="O44">
        <v>1.0463</v>
      </c>
      <c r="P44">
        <v>36.9</v>
      </c>
      <c r="Q44">
        <v>28.9817</v>
      </c>
      <c r="R44">
        <v>0.84470000000000001</v>
      </c>
      <c r="S44">
        <v>29.8</v>
      </c>
      <c r="T44">
        <v>191.0813</v>
      </c>
      <c r="W44">
        <v>0</v>
      </c>
      <c r="X44">
        <v>0</v>
      </c>
      <c r="Y44">
        <v>11.9</v>
      </c>
      <c r="Z44">
        <v>902</v>
      </c>
      <c r="AA44">
        <v>893</v>
      </c>
      <c r="AB44">
        <v>897</v>
      </c>
      <c r="AC44">
        <v>89</v>
      </c>
      <c r="AD44">
        <v>24.21</v>
      </c>
      <c r="AE44">
        <v>0.56000000000000005</v>
      </c>
      <c r="AF44">
        <v>982</v>
      </c>
      <c r="AG44">
        <v>0</v>
      </c>
      <c r="AH44">
        <v>32</v>
      </c>
      <c r="AI44">
        <v>36</v>
      </c>
      <c r="AJ44">
        <v>190</v>
      </c>
      <c r="AK44">
        <v>169</v>
      </c>
      <c r="AL44">
        <v>4.4000000000000004</v>
      </c>
      <c r="AM44">
        <v>174.9</v>
      </c>
      <c r="AN44" t="s">
        <v>155</v>
      </c>
      <c r="AO44">
        <v>1</v>
      </c>
      <c r="AP44" s="28">
        <v>0.82844907407407409</v>
      </c>
      <c r="AQ44">
        <v>47.158892000000002</v>
      </c>
      <c r="AR44">
        <v>-88.484166000000002</v>
      </c>
      <c r="AS44">
        <v>308.89999999999998</v>
      </c>
      <c r="AT44">
        <v>22.9</v>
      </c>
      <c r="AU44">
        <v>12</v>
      </c>
      <c r="AV44">
        <v>8</v>
      </c>
      <c r="AW44" t="s">
        <v>210</v>
      </c>
      <c r="AX44">
        <v>1.87155</v>
      </c>
      <c r="AY44">
        <v>1</v>
      </c>
      <c r="AZ44">
        <v>2.4706999999999999</v>
      </c>
      <c r="BA44">
        <v>14.686999999999999</v>
      </c>
      <c r="BB44">
        <v>14.49</v>
      </c>
      <c r="BC44">
        <v>0.99</v>
      </c>
      <c r="BD44">
        <v>14.691000000000001</v>
      </c>
      <c r="BE44">
        <v>2905.6819999999998</v>
      </c>
      <c r="BF44">
        <v>157.67400000000001</v>
      </c>
      <c r="BG44">
        <v>0.89600000000000002</v>
      </c>
      <c r="BH44">
        <v>2.5999999999999999E-2</v>
      </c>
      <c r="BI44">
        <v>0.92200000000000004</v>
      </c>
      <c r="BJ44">
        <v>0.72299999999999998</v>
      </c>
      <c r="BK44">
        <v>2.1000000000000001E-2</v>
      </c>
      <c r="BL44">
        <v>0.74399999999999999</v>
      </c>
      <c r="BM44">
        <v>1.4455</v>
      </c>
      <c r="BQ44">
        <v>0</v>
      </c>
      <c r="BR44">
        <v>0.38984600000000003</v>
      </c>
      <c r="BS44">
        <v>-5</v>
      </c>
      <c r="BT44">
        <v>6.0000000000000001E-3</v>
      </c>
      <c r="BU44">
        <v>8.2968980000000006</v>
      </c>
      <c r="BW44" s="4">
        <f t="shared" si="10"/>
        <v>2.1920404516000001</v>
      </c>
      <c r="BX44" t="e">
        <v>#NAME?</v>
      </c>
      <c r="BY44" s="4">
        <f t="shared" si="11"/>
        <v>17847.261353234968</v>
      </c>
      <c r="BZ44" s="4">
        <f t="shared" si="12"/>
        <v>968.46423201505559</v>
      </c>
      <c r="CA44" s="4">
        <f t="shared" si="13"/>
        <v>5.5034054561024002</v>
      </c>
      <c r="CB44" s="4">
        <f t="shared" si="14"/>
        <v>8.8785408334777003</v>
      </c>
    </row>
    <row r="45" spans="1:80" customFormat="1" x14ac:dyDescent="0.25">
      <c r="A45" s="26">
        <v>43530</v>
      </c>
      <c r="B45" s="27">
        <v>0.61998643518518526</v>
      </c>
      <c r="C45">
        <v>14.147</v>
      </c>
      <c r="D45">
        <v>0.65439999999999998</v>
      </c>
      <c r="E45">
        <v>6543.6095160000004</v>
      </c>
      <c r="F45">
        <v>47.7</v>
      </c>
      <c r="G45">
        <v>1.2</v>
      </c>
      <c r="H45">
        <v>152</v>
      </c>
      <c r="J45">
        <v>0</v>
      </c>
      <c r="K45">
        <v>0.87539999999999996</v>
      </c>
      <c r="L45">
        <v>12.384600000000001</v>
      </c>
      <c r="M45">
        <v>0.57279999999999998</v>
      </c>
      <c r="N45">
        <v>41.723100000000002</v>
      </c>
      <c r="O45">
        <v>1.0505</v>
      </c>
      <c r="P45">
        <v>42.8</v>
      </c>
      <c r="Q45">
        <v>33.6828</v>
      </c>
      <c r="R45">
        <v>0.84799999999999998</v>
      </c>
      <c r="S45">
        <v>34.5</v>
      </c>
      <c r="T45">
        <v>152.01820000000001</v>
      </c>
      <c r="W45">
        <v>0</v>
      </c>
      <c r="X45">
        <v>0</v>
      </c>
      <c r="Y45">
        <v>11.9</v>
      </c>
      <c r="Z45">
        <v>913</v>
      </c>
      <c r="AA45">
        <v>906</v>
      </c>
      <c r="AB45">
        <v>909</v>
      </c>
      <c r="AC45">
        <v>89</v>
      </c>
      <c r="AD45">
        <v>24.21</v>
      </c>
      <c r="AE45">
        <v>0.56000000000000005</v>
      </c>
      <c r="AF45">
        <v>982</v>
      </c>
      <c r="AG45">
        <v>0</v>
      </c>
      <c r="AH45">
        <v>32</v>
      </c>
      <c r="AI45">
        <v>36</v>
      </c>
      <c r="AJ45">
        <v>190</v>
      </c>
      <c r="AK45">
        <v>169</v>
      </c>
      <c r="AL45">
        <v>4.5</v>
      </c>
      <c r="AM45">
        <v>175</v>
      </c>
      <c r="AN45" t="s">
        <v>155</v>
      </c>
      <c r="AO45">
        <v>1</v>
      </c>
      <c r="AP45" s="28">
        <v>0.82847222222222217</v>
      </c>
      <c r="AQ45">
        <v>47.158980999999997</v>
      </c>
      <c r="AR45">
        <v>-88.484114000000005</v>
      </c>
      <c r="AS45">
        <v>308.8</v>
      </c>
      <c r="AT45">
        <v>23.2</v>
      </c>
      <c r="AU45">
        <v>12</v>
      </c>
      <c r="AV45">
        <v>8</v>
      </c>
      <c r="AW45" t="s">
        <v>210</v>
      </c>
      <c r="AX45">
        <v>1.9862</v>
      </c>
      <c r="AY45">
        <v>1</v>
      </c>
      <c r="AZ45">
        <v>2.3862000000000001</v>
      </c>
      <c r="BA45">
        <v>14.686999999999999</v>
      </c>
      <c r="BB45">
        <v>14.91</v>
      </c>
      <c r="BC45">
        <v>1.02</v>
      </c>
      <c r="BD45">
        <v>14.234</v>
      </c>
      <c r="BE45">
        <v>3015.0410000000002</v>
      </c>
      <c r="BF45">
        <v>88.757999999999996</v>
      </c>
      <c r="BG45">
        <v>1.0640000000000001</v>
      </c>
      <c r="BH45">
        <v>2.7E-2</v>
      </c>
      <c r="BI45">
        <v>1.0900000000000001</v>
      </c>
      <c r="BJ45">
        <v>0.85899999999999999</v>
      </c>
      <c r="BK45">
        <v>2.1999999999999999E-2</v>
      </c>
      <c r="BL45">
        <v>0.88</v>
      </c>
      <c r="BM45">
        <v>1.1752</v>
      </c>
      <c r="BQ45">
        <v>0</v>
      </c>
      <c r="BR45">
        <v>0.43260399999999999</v>
      </c>
      <c r="BS45">
        <v>-5</v>
      </c>
      <c r="BT45">
        <v>6.0000000000000001E-3</v>
      </c>
      <c r="BU45">
        <v>8.2058239999999998</v>
      </c>
      <c r="BW45" s="4">
        <f t="shared" si="10"/>
        <v>2.1679787008</v>
      </c>
      <c r="BX45" t="e">
        <v>#NAME?</v>
      </c>
      <c r="BY45" s="4">
        <f t="shared" si="11"/>
        <v>18315.685159839795</v>
      </c>
      <c r="BZ45" s="4">
        <f t="shared" si="12"/>
        <v>539.18456943605747</v>
      </c>
      <c r="CA45" s="4">
        <f t="shared" si="13"/>
        <v>6.4635568836607993</v>
      </c>
      <c r="CB45" s="4">
        <f t="shared" si="14"/>
        <v>7.1390714752614386</v>
      </c>
    </row>
    <row r="46" spans="1:80" customFormat="1" x14ac:dyDescent="0.25">
      <c r="A46" s="26">
        <v>43530</v>
      </c>
      <c r="B46" s="27">
        <v>0.6199980092592593</v>
      </c>
      <c r="C46">
        <v>14.199</v>
      </c>
      <c r="D46">
        <v>0.63480000000000003</v>
      </c>
      <c r="E46">
        <v>6347.946578</v>
      </c>
      <c r="F46">
        <v>88.7</v>
      </c>
      <c r="G46">
        <v>1.2</v>
      </c>
      <c r="H46">
        <v>108.9</v>
      </c>
      <c r="J46">
        <v>0</v>
      </c>
      <c r="K46">
        <v>0.87519999999999998</v>
      </c>
      <c r="L46">
        <v>12.4275</v>
      </c>
      <c r="M46">
        <v>0.55559999999999998</v>
      </c>
      <c r="N46">
        <v>77.604799999999997</v>
      </c>
      <c r="O46">
        <v>1.0503</v>
      </c>
      <c r="P46">
        <v>78.7</v>
      </c>
      <c r="Q46">
        <v>62.649799999999999</v>
      </c>
      <c r="R46">
        <v>0.84789999999999999</v>
      </c>
      <c r="S46">
        <v>63.5</v>
      </c>
      <c r="T46">
        <v>108.8561</v>
      </c>
      <c r="W46">
        <v>0</v>
      </c>
      <c r="X46">
        <v>0</v>
      </c>
      <c r="Y46">
        <v>11.9</v>
      </c>
      <c r="Z46">
        <v>915</v>
      </c>
      <c r="AA46">
        <v>907</v>
      </c>
      <c r="AB46">
        <v>912</v>
      </c>
      <c r="AC46">
        <v>89</v>
      </c>
      <c r="AD46">
        <v>24.21</v>
      </c>
      <c r="AE46">
        <v>0.56000000000000005</v>
      </c>
      <c r="AF46">
        <v>982</v>
      </c>
      <c r="AG46">
        <v>0</v>
      </c>
      <c r="AH46">
        <v>32</v>
      </c>
      <c r="AI46">
        <v>36</v>
      </c>
      <c r="AJ46">
        <v>190</v>
      </c>
      <c r="AK46">
        <v>169</v>
      </c>
      <c r="AL46">
        <v>4.5</v>
      </c>
      <c r="AM46">
        <v>175</v>
      </c>
      <c r="AN46" t="s">
        <v>155</v>
      </c>
      <c r="AO46">
        <v>1</v>
      </c>
      <c r="AP46" s="28">
        <v>0.82848379629629632</v>
      </c>
      <c r="AQ46">
        <v>47.159086000000002</v>
      </c>
      <c r="AR46">
        <v>-88.484104000000002</v>
      </c>
      <c r="AS46">
        <v>308.60000000000002</v>
      </c>
      <c r="AT46">
        <v>23.8</v>
      </c>
      <c r="AU46">
        <v>12</v>
      </c>
      <c r="AV46">
        <v>8</v>
      </c>
      <c r="AW46" t="s">
        <v>210</v>
      </c>
      <c r="AX46">
        <v>2.1</v>
      </c>
      <c r="AY46">
        <v>1</v>
      </c>
      <c r="AZ46">
        <v>2.5</v>
      </c>
      <c r="BA46">
        <v>14.686999999999999</v>
      </c>
      <c r="BB46">
        <v>14.89</v>
      </c>
      <c r="BC46">
        <v>1.01</v>
      </c>
      <c r="BD46">
        <v>14.257</v>
      </c>
      <c r="BE46">
        <v>3020.5010000000002</v>
      </c>
      <c r="BF46">
        <v>85.944999999999993</v>
      </c>
      <c r="BG46">
        <v>1.9750000000000001</v>
      </c>
      <c r="BH46">
        <v>2.7E-2</v>
      </c>
      <c r="BI46">
        <v>2.0019999999999998</v>
      </c>
      <c r="BJ46">
        <v>1.595</v>
      </c>
      <c r="BK46">
        <v>2.1999999999999999E-2</v>
      </c>
      <c r="BL46">
        <v>1.6160000000000001</v>
      </c>
      <c r="BM46">
        <v>0.84019999999999995</v>
      </c>
      <c r="BQ46">
        <v>0</v>
      </c>
      <c r="BR46">
        <v>0.45638899999999999</v>
      </c>
      <c r="BS46">
        <v>-5</v>
      </c>
      <c r="BT46">
        <v>6.0000000000000001E-3</v>
      </c>
      <c r="BU46">
        <v>12.170854</v>
      </c>
      <c r="BW46" s="4">
        <f t="shared" si="10"/>
        <v>3.2155396268000001</v>
      </c>
      <c r="BX46" t="e">
        <v>#NAME?</v>
      </c>
      <c r="BY46" s="4">
        <f t="shared" si="11"/>
        <v>27214.96536461532</v>
      </c>
      <c r="BZ46" s="4">
        <f t="shared" si="12"/>
        <v>774.371602016309</v>
      </c>
      <c r="CA46" s="4">
        <f t="shared" si="13"/>
        <v>17.794914351995001</v>
      </c>
      <c r="CB46" s="4">
        <f t="shared" si="14"/>
        <v>7.5702719182512395</v>
      </c>
    </row>
    <row r="47" spans="1:80" customFormat="1" x14ac:dyDescent="0.25">
      <c r="A47" s="26">
        <v>43530</v>
      </c>
      <c r="B47" s="27">
        <v>0.62000958333333334</v>
      </c>
      <c r="C47">
        <v>13.677</v>
      </c>
      <c r="D47">
        <v>0.65890000000000004</v>
      </c>
      <c r="E47">
        <v>6588.9775559999998</v>
      </c>
      <c r="F47">
        <v>141.5</v>
      </c>
      <c r="G47">
        <v>1</v>
      </c>
      <c r="H47">
        <v>80.5</v>
      </c>
      <c r="J47">
        <v>0</v>
      </c>
      <c r="K47">
        <v>0.87890000000000001</v>
      </c>
      <c r="L47">
        <v>12.0204</v>
      </c>
      <c r="M47">
        <v>0.57909999999999995</v>
      </c>
      <c r="N47">
        <v>124.3664</v>
      </c>
      <c r="O47">
        <v>0.87890000000000001</v>
      </c>
      <c r="P47">
        <v>125.2</v>
      </c>
      <c r="Q47">
        <v>100.488</v>
      </c>
      <c r="R47">
        <v>0.71009999999999995</v>
      </c>
      <c r="S47">
        <v>101.2</v>
      </c>
      <c r="T47">
        <v>80.525800000000004</v>
      </c>
      <c r="W47">
        <v>0</v>
      </c>
      <c r="X47">
        <v>0</v>
      </c>
      <c r="Y47">
        <v>11.9</v>
      </c>
      <c r="Z47">
        <v>923</v>
      </c>
      <c r="AA47">
        <v>918</v>
      </c>
      <c r="AB47">
        <v>921</v>
      </c>
      <c r="AC47">
        <v>89.8</v>
      </c>
      <c r="AD47">
        <v>24.44</v>
      </c>
      <c r="AE47">
        <v>0.56000000000000005</v>
      </c>
      <c r="AF47">
        <v>982</v>
      </c>
      <c r="AG47">
        <v>0</v>
      </c>
      <c r="AH47">
        <v>32</v>
      </c>
      <c r="AI47">
        <v>36</v>
      </c>
      <c r="AJ47">
        <v>190</v>
      </c>
      <c r="AK47">
        <v>169</v>
      </c>
      <c r="AL47">
        <v>4.4000000000000004</v>
      </c>
      <c r="AM47">
        <v>175</v>
      </c>
      <c r="AN47" t="s">
        <v>155</v>
      </c>
      <c r="AO47">
        <v>1</v>
      </c>
      <c r="AP47" s="28">
        <v>0.82849537037037047</v>
      </c>
      <c r="AQ47">
        <v>47.159247000000001</v>
      </c>
      <c r="AR47">
        <v>-88.484166000000002</v>
      </c>
      <c r="AS47">
        <v>308.5</v>
      </c>
      <c r="AT47">
        <v>27</v>
      </c>
      <c r="AU47">
        <v>12</v>
      </c>
      <c r="AV47">
        <v>8</v>
      </c>
      <c r="AW47" t="s">
        <v>210</v>
      </c>
      <c r="AX47">
        <v>2.1</v>
      </c>
      <c r="AY47">
        <v>1</v>
      </c>
      <c r="AZ47">
        <v>2.5</v>
      </c>
      <c r="BA47">
        <v>14.686999999999999</v>
      </c>
      <c r="BB47">
        <v>15.37</v>
      </c>
      <c r="BC47">
        <v>1.05</v>
      </c>
      <c r="BD47">
        <v>13.78</v>
      </c>
      <c r="BE47">
        <v>3011.3809999999999</v>
      </c>
      <c r="BF47">
        <v>92.337000000000003</v>
      </c>
      <c r="BG47">
        <v>3.2629999999999999</v>
      </c>
      <c r="BH47">
        <v>2.3E-2</v>
      </c>
      <c r="BI47">
        <v>3.286</v>
      </c>
      <c r="BJ47">
        <v>2.6360000000000001</v>
      </c>
      <c r="BK47">
        <v>1.9E-2</v>
      </c>
      <c r="BL47">
        <v>2.6549999999999998</v>
      </c>
      <c r="BM47">
        <v>0.64059999999999995</v>
      </c>
      <c r="BQ47">
        <v>0</v>
      </c>
      <c r="BR47">
        <v>0.50130699999999995</v>
      </c>
      <c r="BS47">
        <v>-5</v>
      </c>
      <c r="BT47">
        <v>6.0000000000000001E-3</v>
      </c>
      <c r="BU47">
        <v>12.494821</v>
      </c>
      <c r="BW47" s="4">
        <f t="shared" si="10"/>
        <v>3.3011317081999998</v>
      </c>
      <c r="BX47" t="e">
        <v>#NAME?</v>
      </c>
      <c r="BY47" s="4">
        <f t="shared" si="11"/>
        <v>27855.02125274008</v>
      </c>
      <c r="BZ47" s="4">
        <f t="shared" si="12"/>
        <v>854.10949242698302</v>
      </c>
      <c r="CA47" s="4">
        <f t="shared" si="13"/>
        <v>30.182475863296897</v>
      </c>
      <c r="CB47" s="4">
        <f t="shared" si="14"/>
        <v>5.9254961808237789</v>
      </c>
    </row>
    <row r="48" spans="1:80" customFormat="1" x14ac:dyDescent="0.25">
      <c r="A48" s="26">
        <v>43530</v>
      </c>
      <c r="B48" s="27">
        <v>0.62002115740740738</v>
      </c>
      <c r="C48">
        <v>13.336</v>
      </c>
      <c r="D48">
        <v>0.22800000000000001</v>
      </c>
      <c r="E48">
        <v>2279.908257</v>
      </c>
      <c r="F48">
        <v>163.4</v>
      </c>
      <c r="G48">
        <v>1</v>
      </c>
      <c r="H48">
        <v>69.8</v>
      </c>
      <c r="J48">
        <v>0</v>
      </c>
      <c r="K48">
        <v>0.88519999999999999</v>
      </c>
      <c r="L48">
        <v>11.805400000000001</v>
      </c>
      <c r="M48">
        <v>0.20180000000000001</v>
      </c>
      <c r="N48">
        <v>144.61439999999999</v>
      </c>
      <c r="O48">
        <v>0.88519999999999999</v>
      </c>
      <c r="P48">
        <v>145.5</v>
      </c>
      <c r="Q48">
        <v>116.86750000000001</v>
      </c>
      <c r="R48">
        <v>0.71540000000000004</v>
      </c>
      <c r="S48">
        <v>117.6</v>
      </c>
      <c r="T48">
        <v>69.754099999999994</v>
      </c>
      <c r="W48">
        <v>0</v>
      </c>
      <c r="X48">
        <v>0</v>
      </c>
      <c r="Y48">
        <v>11.9</v>
      </c>
      <c r="Z48">
        <v>905</v>
      </c>
      <c r="AA48">
        <v>898</v>
      </c>
      <c r="AB48">
        <v>902</v>
      </c>
      <c r="AC48">
        <v>90</v>
      </c>
      <c r="AD48">
        <v>24.48</v>
      </c>
      <c r="AE48">
        <v>0.56000000000000005</v>
      </c>
      <c r="AF48">
        <v>982</v>
      </c>
      <c r="AG48">
        <v>0</v>
      </c>
      <c r="AH48">
        <v>32</v>
      </c>
      <c r="AI48">
        <v>36</v>
      </c>
      <c r="AJ48">
        <v>190</v>
      </c>
      <c r="AK48">
        <v>169</v>
      </c>
      <c r="AL48">
        <v>4.5</v>
      </c>
      <c r="AM48">
        <v>175</v>
      </c>
      <c r="AN48" t="s">
        <v>155</v>
      </c>
      <c r="AO48">
        <v>1</v>
      </c>
      <c r="AP48" s="28">
        <v>0.82850694444444439</v>
      </c>
      <c r="AQ48">
        <v>47.159427999999998</v>
      </c>
      <c r="AR48">
        <v>-88.484216000000004</v>
      </c>
      <c r="AS48">
        <v>308.60000000000002</v>
      </c>
      <c r="AT48">
        <v>32.200000000000003</v>
      </c>
      <c r="AU48">
        <v>12</v>
      </c>
      <c r="AV48">
        <v>8</v>
      </c>
      <c r="AW48" t="s">
        <v>210</v>
      </c>
      <c r="AX48">
        <v>1.8845000000000001</v>
      </c>
      <c r="AY48">
        <v>1</v>
      </c>
      <c r="AZ48">
        <v>2.2414000000000001</v>
      </c>
      <c r="BA48">
        <v>14.686999999999999</v>
      </c>
      <c r="BB48">
        <v>16.25</v>
      </c>
      <c r="BC48">
        <v>1.1100000000000001</v>
      </c>
      <c r="BD48">
        <v>12.968999999999999</v>
      </c>
      <c r="BE48">
        <v>3104.0889999999999</v>
      </c>
      <c r="BF48">
        <v>33.774000000000001</v>
      </c>
      <c r="BG48">
        <v>3.9820000000000002</v>
      </c>
      <c r="BH48">
        <v>2.4E-2</v>
      </c>
      <c r="BI48">
        <v>4.0060000000000002</v>
      </c>
      <c r="BJ48">
        <v>3.218</v>
      </c>
      <c r="BK48">
        <v>0.02</v>
      </c>
      <c r="BL48">
        <v>3.238</v>
      </c>
      <c r="BM48">
        <v>0.58240000000000003</v>
      </c>
      <c r="BQ48">
        <v>0</v>
      </c>
      <c r="BR48">
        <v>0.342086</v>
      </c>
      <c r="BS48">
        <v>-5</v>
      </c>
      <c r="BT48">
        <v>5.1570000000000001E-3</v>
      </c>
      <c r="BU48">
        <v>9.4889349999999997</v>
      </c>
      <c r="BW48" s="4">
        <f t="shared" si="10"/>
        <v>2.5069766269999998</v>
      </c>
      <c r="BX48" t="e">
        <v>#NAME?</v>
      </c>
      <c r="BY48" s="4">
        <f t="shared" si="11"/>
        <v>21805.165428485663</v>
      </c>
      <c r="BZ48" s="4">
        <f t="shared" si="12"/>
        <v>237.25081889780697</v>
      </c>
      <c r="CA48" s="4">
        <f t="shared" si="13"/>
        <v>27.972190467550998</v>
      </c>
      <c r="CB48" s="4">
        <f t="shared" si="14"/>
        <v>4.0911611572831994</v>
      </c>
    </row>
    <row r="49" spans="1:80" customFormat="1" x14ac:dyDescent="0.25">
      <c r="A49" s="26">
        <v>43530</v>
      </c>
      <c r="B49" s="27">
        <v>0.62003273148148141</v>
      </c>
      <c r="C49">
        <v>13.849</v>
      </c>
      <c r="D49">
        <v>0.25469999999999998</v>
      </c>
      <c r="E49">
        <v>2546.7973310000002</v>
      </c>
      <c r="F49">
        <v>187.6</v>
      </c>
      <c r="G49">
        <v>1</v>
      </c>
      <c r="H49">
        <v>57.5</v>
      </c>
      <c r="J49">
        <v>0</v>
      </c>
      <c r="K49">
        <v>0.88109999999999999</v>
      </c>
      <c r="L49">
        <v>12.2021</v>
      </c>
      <c r="M49">
        <v>0.22439999999999999</v>
      </c>
      <c r="N49">
        <v>165.30549999999999</v>
      </c>
      <c r="O49">
        <v>0.88109999999999999</v>
      </c>
      <c r="P49">
        <v>166.2</v>
      </c>
      <c r="Q49">
        <v>133.58860000000001</v>
      </c>
      <c r="R49">
        <v>0.71199999999999997</v>
      </c>
      <c r="S49">
        <v>134.30000000000001</v>
      </c>
      <c r="T49">
        <v>57.526699999999998</v>
      </c>
      <c r="W49">
        <v>0</v>
      </c>
      <c r="X49">
        <v>0</v>
      </c>
      <c r="Y49">
        <v>11.9</v>
      </c>
      <c r="Z49">
        <v>894</v>
      </c>
      <c r="AA49">
        <v>885</v>
      </c>
      <c r="AB49">
        <v>890</v>
      </c>
      <c r="AC49">
        <v>90</v>
      </c>
      <c r="AD49">
        <v>24.48</v>
      </c>
      <c r="AE49">
        <v>0.56000000000000005</v>
      </c>
      <c r="AF49">
        <v>982</v>
      </c>
      <c r="AG49">
        <v>0</v>
      </c>
      <c r="AH49">
        <v>32</v>
      </c>
      <c r="AI49">
        <v>36</v>
      </c>
      <c r="AJ49">
        <v>190</v>
      </c>
      <c r="AK49">
        <v>169</v>
      </c>
      <c r="AL49">
        <v>4.5</v>
      </c>
      <c r="AM49">
        <v>175</v>
      </c>
      <c r="AN49" t="s">
        <v>155</v>
      </c>
      <c r="AO49">
        <v>1</v>
      </c>
      <c r="AP49" s="28">
        <v>0.82851851851851854</v>
      </c>
      <c r="AQ49">
        <v>47.159582999999998</v>
      </c>
      <c r="AR49">
        <v>-88.484228000000002</v>
      </c>
      <c r="AS49">
        <v>309</v>
      </c>
      <c r="AT49">
        <v>35.4</v>
      </c>
      <c r="AU49">
        <v>12</v>
      </c>
      <c r="AV49">
        <v>8</v>
      </c>
      <c r="AW49" t="s">
        <v>210</v>
      </c>
      <c r="AX49">
        <v>1.5138</v>
      </c>
      <c r="AY49">
        <v>1.2155</v>
      </c>
      <c r="AZ49">
        <v>2.0724</v>
      </c>
      <c r="BA49">
        <v>14.686999999999999</v>
      </c>
      <c r="BB49">
        <v>15.66</v>
      </c>
      <c r="BC49">
        <v>1.07</v>
      </c>
      <c r="BD49">
        <v>13.494999999999999</v>
      </c>
      <c r="BE49">
        <v>3100.1610000000001</v>
      </c>
      <c r="BF49">
        <v>36.286999999999999</v>
      </c>
      <c r="BG49">
        <v>4.3979999999999997</v>
      </c>
      <c r="BH49">
        <v>2.3E-2</v>
      </c>
      <c r="BI49">
        <v>4.4219999999999997</v>
      </c>
      <c r="BJ49">
        <v>3.5539999999999998</v>
      </c>
      <c r="BK49">
        <v>1.9E-2</v>
      </c>
      <c r="BL49">
        <v>3.573</v>
      </c>
      <c r="BM49">
        <v>0.46410000000000001</v>
      </c>
      <c r="BQ49">
        <v>0</v>
      </c>
      <c r="BR49">
        <v>0.30594199999999999</v>
      </c>
      <c r="BS49">
        <v>-5</v>
      </c>
      <c r="BT49">
        <v>5.8430000000000001E-3</v>
      </c>
      <c r="BU49">
        <v>6.8428420000000001</v>
      </c>
      <c r="BW49" s="4">
        <f t="shared" si="10"/>
        <v>1.8078788563999999</v>
      </c>
      <c r="BX49" t="e">
        <v>#NAME?</v>
      </c>
      <c r="BY49" s="4">
        <f t="shared" si="11"/>
        <v>15704.658977765148</v>
      </c>
      <c r="BZ49" s="4">
        <f t="shared" si="12"/>
        <v>183.82108552625618</v>
      </c>
      <c r="CA49" s="4">
        <f t="shared" si="13"/>
        <v>22.2791945915748</v>
      </c>
      <c r="CB49" s="4">
        <f t="shared" si="14"/>
        <v>2.35101732831966</v>
      </c>
    </row>
    <row r="50" spans="1:80" customFormat="1" x14ac:dyDescent="0.25">
      <c r="A50" s="26">
        <v>43530</v>
      </c>
      <c r="B50" s="27">
        <v>0.62004430555555556</v>
      </c>
      <c r="C50">
        <v>14.154999999999999</v>
      </c>
      <c r="D50">
        <v>0.16969999999999999</v>
      </c>
      <c r="E50">
        <v>1696.804836</v>
      </c>
      <c r="F50">
        <v>215.2</v>
      </c>
      <c r="G50">
        <v>0.9</v>
      </c>
      <c r="H50">
        <v>53.8</v>
      </c>
      <c r="J50">
        <v>0.1</v>
      </c>
      <c r="K50">
        <v>0.87949999999999995</v>
      </c>
      <c r="L50">
        <v>12.449199999999999</v>
      </c>
      <c r="M50">
        <v>0.1492</v>
      </c>
      <c r="N50">
        <v>189.30430000000001</v>
      </c>
      <c r="O50">
        <v>0.81430000000000002</v>
      </c>
      <c r="P50">
        <v>190.1</v>
      </c>
      <c r="Q50">
        <v>152.9828</v>
      </c>
      <c r="R50">
        <v>0.65800000000000003</v>
      </c>
      <c r="S50">
        <v>153.6</v>
      </c>
      <c r="T50">
        <v>53.827300000000001</v>
      </c>
      <c r="W50">
        <v>0</v>
      </c>
      <c r="X50">
        <v>8.7999999999999995E-2</v>
      </c>
      <c r="Y50">
        <v>11.9</v>
      </c>
      <c r="Z50">
        <v>901</v>
      </c>
      <c r="AA50">
        <v>893</v>
      </c>
      <c r="AB50">
        <v>897</v>
      </c>
      <c r="AC50">
        <v>90</v>
      </c>
      <c r="AD50">
        <v>24.48</v>
      </c>
      <c r="AE50">
        <v>0.56000000000000005</v>
      </c>
      <c r="AF50">
        <v>982</v>
      </c>
      <c r="AG50">
        <v>0</v>
      </c>
      <c r="AH50">
        <v>32</v>
      </c>
      <c r="AI50">
        <v>36</v>
      </c>
      <c r="AJ50">
        <v>190</v>
      </c>
      <c r="AK50">
        <v>169</v>
      </c>
      <c r="AL50">
        <v>4.5</v>
      </c>
      <c r="AM50">
        <v>175</v>
      </c>
      <c r="AN50" t="s">
        <v>155</v>
      </c>
      <c r="AO50">
        <v>2</v>
      </c>
      <c r="AP50" s="28">
        <v>0.82853009259259258</v>
      </c>
      <c r="AQ50">
        <v>47.159728000000001</v>
      </c>
      <c r="AR50">
        <v>-88.484233000000003</v>
      </c>
      <c r="AS50">
        <v>309.8</v>
      </c>
      <c r="AT50">
        <v>35.799999999999997</v>
      </c>
      <c r="AU50">
        <v>12</v>
      </c>
      <c r="AV50">
        <v>9</v>
      </c>
      <c r="AW50" t="s">
        <v>209</v>
      </c>
      <c r="AX50">
        <v>1.4431</v>
      </c>
      <c r="AY50">
        <v>1.2845</v>
      </c>
      <c r="AZ50">
        <v>2.3431000000000002</v>
      </c>
      <c r="BA50">
        <v>14.686999999999999</v>
      </c>
      <c r="BB50">
        <v>15.45</v>
      </c>
      <c r="BC50">
        <v>1.05</v>
      </c>
      <c r="BD50">
        <v>13.698</v>
      </c>
      <c r="BE50">
        <v>3119.7530000000002</v>
      </c>
      <c r="BF50">
        <v>23.803000000000001</v>
      </c>
      <c r="BG50">
        <v>4.968</v>
      </c>
      <c r="BH50">
        <v>2.1000000000000001E-2</v>
      </c>
      <c r="BI50">
        <v>4.9889999999999999</v>
      </c>
      <c r="BJ50">
        <v>4.0149999999999997</v>
      </c>
      <c r="BK50">
        <v>1.7000000000000001E-2</v>
      </c>
      <c r="BL50">
        <v>4.032</v>
      </c>
      <c r="BM50">
        <v>0.42830000000000001</v>
      </c>
      <c r="BQ50">
        <v>16.026</v>
      </c>
      <c r="BR50">
        <v>0.36232399999999998</v>
      </c>
      <c r="BS50">
        <v>-5</v>
      </c>
      <c r="BT50">
        <v>6.0000000000000001E-3</v>
      </c>
      <c r="BU50">
        <v>6.7605130000000004</v>
      </c>
      <c r="BW50" s="4">
        <f t="shared" si="10"/>
        <v>1.7861275346000001</v>
      </c>
      <c r="BX50" t="e">
        <v>#NAME?</v>
      </c>
      <c r="BY50" s="4">
        <f t="shared" si="11"/>
        <v>15613.764067047849</v>
      </c>
      <c r="BZ50" s="4">
        <f t="shared" si="12"/>
        <v>119.1294394421417</v>
      </c>
      <c r="CA50" s="4">
        <f t="shared" si="13"/>
        <v>24.8638850207352</v>
      </c>
      <c r="CB50" s="4">
        <f t="shared" si="14"/>
        <v>2.14355916956137</v>
      </c>
    </row>
    <row r="51" spans="1:80" customFormat="1" x14ac:dyDescent="0.25">
      <c r="A51" s="26">
        <v>43530</v>
      </c>
      <c r="B51" s="27">
        <v>0.6200558796296296</v>
      </c>
      <c r="C51">
        <v>14.255000000000001</v>
      </c>
      <c r="D51">
        <v>0.11</v>
      </c>
      <c r="E51">
        <v>1099.5065790000001</v>
      </c>
      <c r="F51">
        <v>234.1</v>
      </c>
      <c r="G51">
        <v>0.9</v>
      </c>
      <c r="H51">
        <v>54.4</v>
      </c>
      <c r="J51">
        <v>0.3</v>
      </c>
      <c r="K51">
        <v>0.87929999999999997</v>
      </c>
      <c r="L51">
        <v>12.533799999999999</v>
      </c>
      <c r="M51">
        <v>9.6699999999999994E-2</v>
      </c>
      <c r="N51">
        <v>205.81059999999999</v>
      </c>
      <c r="O51">
        <v>0.7913</v>
      </c>
      <c r="P51">
        <v>206.6</v>
      </c>
      <c r="Q51">
        <v>166.32210000000001</v>
      </c>
      <c r="R51">
        <v>0.63949999999999996</v>
      </c>
      <c r="S51">
        <v>167</v>
      </c>
      <c r="T51">
        <v>54.359000000000002</v>
      </c>
      <c r="W51">
        <v>0</v>
      </c>
      <c r="X51">
        <v>0.26379999999999998</v>
      </c>
      <c r="Y51">
        <v>11.9</v>
      </c>
      <c r="Z51">
        <v>898</v>
      </c>
      <c r="AA51">
        <v>890</v>
      </c>
      <c r="AB51">
        <v>895</v>
      </c>
      <c r="AC51">
        <v>90</v>
      </c>
      <c r="AD51">
        <v>24.48</v>
      </c>
      <c r="AE51">
        <v>0.56000000000000005</v>
      </c>
      <c r="AF51">
        <v>982</v>
      </c>
      <c r="AG51">
        <v>0</v>
      </c>
      <c r="AH51">
        <v>32</v>
      </c>
      <c r="AI51">
        <v>36</v>
      </c>
      <c r="AJ51">
        <v>190.8</v>
      </c>
      <c r="AK51">
        <v>169</v>
      </c>
      <c r="AL51">
        <v>4.5</v>
      </c>
      <c r="AM51">
        <v>175</v>
      </c>
      <c r="AN51" t="s">
        <v>155</v>
      </c>
      <c r="AO51">
        <v>2</v>
      </c>
      <c r="AP51" s="28">
        <v>0.82854166666666673</v>
      </c>
      <c r="AQ51">
        <v>47.159869</v>
      </c>
      <c r="AR51">
        <v>-88.484238000000005</v>
      </c>
      <c r="AS51">
        <v>310.2</v>
      </c>
      <c r="AT51">
        <v>35.299999999999997</v>
      </c>
      <c r="AU51">
        <v>12</v>
      </c>
      <c r="AV51">
        <v>10</v>
      </c>
      <c r="AW51" t="s">
        <v>207</v>
      </c>
      <c r="AX51">
        <v>1.5</v>
      </c>
      <c r="AY51">
        <v>1</v>
      </c>
      <c r="AZ51">
        <v>2.4</v>
      </c>
      <c r="BA51">
        <v>14.686999999999999</v>
      </c>
      <c r="BB51">
        <v>15.42</v>
      </c>
      <c r="BC51">
        <v>1.05</v>
      </c>
      <c r="BD51">
        <v>13.73</v>
      </c>
      <c r="BE51">
        <v>3132.9540000000002</v>
      </c>
      <c r="BF51">
        <v>15.381</v>
      </c>
      <c r="BG51">
        <v>5.3869999999999996</v>
      </c>
      <c r="BH51">
        <v>2.1000000000000001E-2</v>
      </c>
      <c r="BI51">
        <v>5.4080000000000004</v>
      </c>
      <c r="BJ51">
        <v>4.3540000000000001</v>
      </c>
      <c r="BK51">
        <v>1.7000000000000001E-2</v>
      </c>
      <c r="BL51">
        <v>4.37</v>
      </c>
      <c r="BM51">
        <v>0.43149999999999999</v>
      </c>
      <c r="BQ51">
        <v>47.942</v>
      </c>
      <c r="BR51">
        <v>0.33510299999999998</v>
      </c>
      <c r="BS51">
        <v>-5</v>
      </c>
      <c r="BT51">
        <v>5.1580000000000003E-3</v>
      </c>
      <c r="BU51">
        <v>8.0541119999999999</v>
      </c>
      <c r="BW51" s="4">
        <f t="shared" si="10"/>
        <v>2.1278963904000001</v>
      </c>
      <c r="BX51" t="e">
        <v>#NAME?</v>
      </c>
      <c r="BY51" s="4">
        <f t="shared" si="11"/>
        <v>18680.110129789573</v>
      </c>
      <c r="BZ51" s="4">
        <f t="shared" si="12"/>
        <v>91.708583626281595</v>
      </c>
      <c r="CA51" s="4">
        <f t="shared" si="13"/>
        <v>32.119767244963192</v>
      </c>
      <c r="CB51" s="4">
        <f t="shared" si="14"/>
        <v>2.5728011075184001</v>
      </c>
    </row>
    <row r="52" spans="1:80" customFormat="1" x14ac:dyDescent="0.25">
      <c r="A52" s="26">
        <v>43530</v>
      </c>
      <c r="B52" s="27">
        <v>0.62006745370370375</v>
      </c>
      <c r="C52">
        <v>14.372</v>
      </c>
      <c r="D52">
        <v>0.40799999999999997</v>
      </c>
      <c r="E52">
        <v>4080.3921570000002</v>
      </c>
      <c r="F52">
        <v>280.8</v>
      </c>
      <c r="G52">
        <v>0.9</v>
      </c>
      <c r="H52">
        <v>50.4</v>
      </c>
      <c r="J52">
        <v>0.3</v>
      </c>
      <c r="K52">
        <v>0.87590000000000001</v>
      </c>
      <c r="L52">
        <v>12.588100000000001</v>
      </c>
      <c r="M52">
        <v>0.3574</v>
      </c>
      <c r="N52">
        <v>245.96109999999999</v>
      </c>
      <c r="O52">
        <v>0.7883</v>
      </c>
      <c r="P52">
        <v>246.7</v>
      </c>
      <c r="Q52">
        <v>198.76900000000001</v>
      </c>
      <c r="R52">
        <v>0.63700000000000001</v>
      </c>
      <c r="S52">
        <v>199.4</v>
      </c>
      <c r="T52">
        <v>50.382300000000001</v>
      </c>
      <c r="W52">
        <v>0</v>
      </c>
      <c r="X52">
        <v>0.26279999999999998</v>
      </c>
      <c r="Y52">
        <v>11.9</v>
      </c>
      <c r="Z52">
        <v>894</v>
      </c>
      <c r="AA52">
        <v>885</v>
      </c>
      <c r="AB52">
        <v>891</v>
      </c>
      <c r="AC52">
        <v>90</v>
      </c>
      <c r="AD52">
        <v>24.48</v>
      </c>
      <c r="AE52">
        <v>0.56000000000000005</v>
      </c>
      <c r="AF52">
        <v>982</v>
      </c>
      <c r="AG52">
        <v>0</v>
      </c>
      <c r="AH52">
        <v>32</v>
      </c>
      <c r="AI52">
        <v>36</v>
      </c>
      <c r="AJ52">
        <v>190.2</v>
      </c>
      <c r="AK52">
        <v>169</v>
      </c>
      <c r="AL52">
        <v>4.5</v>
      </c>
      <c r="AM52">
        <v>175</v>
      </c>
      <c r="AN52" t="s">
        <v>155</v>
      </c>
      <c r="AO52">
        <v>2</v>
      </c>
      <c r="AP52" s="28">
        <v>0.82855324074074066</v>
      </c>
      <c r="AQ52">
        <v>47.160007</v>
      </c>
      <c r="AR52">
        <v>-88.484243000000006</v>
      </c>
      <c r="AS52">
        <v>310.60000000000002</v>
      </c>
      <c r="AT52">
        <v>34.9</v>
      </c>
      <c r="AU52">
        <v>12</v>
      </c>
      <c r="AV52">
        <v>10</v>
      </c>
      <c r="AW52" t="s">
        <v>207</v>
      </c>
      <c r="AX52">
        <v>1.327772</v>
      </c>
      <c r="AY52">
        <v>1.0430569999999999</v>
      </c>
      <c r="AZ52">
        <v>2.4</v>
      </c>
      <c r="BA52">
        <v>14.686999999999999</v>
      </c>
      <c r="BB52">
        <v>14.97</v>
      </c>
      <c r="BC52">
        <v>1.02</v>
      </c>
      <c r="BD52">
        <v>14.173999999999999</v>
      </c>
      <c r="BE52">
        <v>3069.8389999999999</v>
      </c>
      <c r="BF52">
        <v>55.470999999999997</v>
      </c>
      <c r="BG52">
        <v>6.2809999999999997</v>
      </c>
      <c r="BH52">
        <v>0.02</v>
      </c>
      <c r="BI52">
        <v>6.3019999999999996</v>
      </c>
      <c r="BJ52">
        <v>5.0759999999999996</v>
      </c>
      <c r="BK52">
        <v>1.6E-2</v>
      </c>
      <c r="BL52">
        <v>5.0919999999999996</v>
      </c>
      <c r="BM52">
        <v>0.39019999999999999</v>
      </c>
      <c r="BQ52">
        <v>46.591999999999999</v>
      </c>
      <c r="BR52">
        <v>0.28838599999999998</v>
      </c>
      <c r="BS52">
        <v>-5</v>
      </c>
      <c r="BT52">
        <v>5.8430000000000001E-3</v>
      </c>
      <c r="BU52">
        <v>8.8199339999999999</v>
      </c>
      <c r="BW52" s="4">
        <f t="shared" si="10"/>
        <v>2.3302265628000001</v>
      </c>
      <c r="BX52" t="e">
        <v>#NAME?</v>
      </c>
      <c r="BY52" s="4">
        <f t="shared" si="11"/>
        <v>20044.197987474425</v>
      </c>
      <c r="BZ52" s="4">
        <f t="shared" si="12"/>
        <v>362.19218876403414</v>
      </c>
      <c r="CA52" s="4">
        <f t="shared" si="13"/>
        <v>41.011143437596196</v>
      </c>
      <c r="CB52" s="4">
        <f t="shared" si="14"/>
        <v>2.5477707641060396</v>
      </c>
    </row>
    <row r="53" spans="1:80" customFormat="1" x14ac:dyDescent="0.25">
      <c r="A53" s="26">
        <v>43530</v>
      </c>
      <c r="B53" s="27">
        <v>0.62007902777777779</v>
      </c>
      <c r="C53">
        <v>14.173</v>
      </c>
      <c r="D53">
        <v>0.71760000000000002</v>
      </c>
      <c r="E53">
        <v>7175.9067359999999</v>
      </c>
      <c r="F53">
        <v>315.2</v>
      </c>
      <c r="G53">
        <v>0.9</v>
      </c>
      <c r="H53">
        <v>51.3</v>
      </c>
      <c r="J53">
        <v>0.3</v>
      </c>
      <c r="K53">
        <v>0.87470000000000003</v>
      </c>
      <c r="L53">
        <v>12.3971</v>
      </c>
      <c r="M53">
        <v>0.62770000000000004</v>
      </c>
      <c r="N53">
        <v>275.68639999999999</v>
      </c>
      <c r="O53">
        <v>0.78720000000000001</v>
      </c>
      <c r="P53">
        <v>276.5</v>
      </c>
      <c r="Q53">
        <v>222.791</v>
      </c>
      <c r="R53">
        <v>0.63619999999999999</v>
      </c>
      <c r="S53">
        <v>223.4</v>
      </c>
      <c r="T53">
        <v>51.254300000000001</v>
      </c>
      <c r="W53">
        <v>0</v>
      </c>
      <c r="X53">
        <v>0.26240000000000002</v>
      </c>
      <c r="Y53">
        <v>11.9</v>
      </c>
      <c r="Z53">
        <v>877</v>
      </c>
      <c r="AA53">
        <v>869</v>
      </c>
      <c r="AB53">
        <v>875</v>
      </c>
      <c r="AC53">
        <v>90</v>
      </c>
      <c r="AD53">
        <v>24.48</v>
      </c>
      <c r="AE53">
        <v>0.56000000000000005</v>
      </c>
      <c r="AF53">
        <v>982</v>
      </c>
      <c r="AG53">
        <v>0</v>
      </c>
      <c r="AH53">
        <v>32</v>
      </c>
      <c r="AI53">
        <v>36</v>
      </c>
      <c r="AJ53">
        <v>190.8</v>
      </c>
      <c r="AK53">
        <v>169</v>
      </c>
      <c r="AL53">
        <v>4.5</v>
      </c>
      <c r="AM53">
        <v>175.2</v>
      </c>
      <c r="AN53" t="s">
        <v>155</v>
      </c>
      <c r="AO53">
        <v>2</v>
      </c>
      <c r="AP53" s="28">
        <v>0.82856481481481481</v>
      </c>
      <c r="AQ53">
        <v>47.160142999999998</v>
      </c>
      <c r="AR53">
        <v>-88.484238000000005</v>
      </c>
      <c r="AS53">
        <v>311</v>
      </c>
      <c r="AT53">
        <v>34.4</v>
      </c>
      <c r="AU53">
        <v>12</v>
      </c>
      <c r="AV53">
        <v>10</v>
      </c>
      <c r="AW53" t="s">
        <v>207</v>
      </c>
      <c r="AX53">
        <v>1.1000000000000001</v>
      </c>
      <c r="AY53">
        <v>1.186086</v>
      </c>
      <c r="AZ53">
        <v>2.4</v>
      </c>
      <c r="BA53">
        <v>14.686999999999999</v>
      </c>
      <c r="BB53">
        <v>14.83</v>
      </c>
      <c r="BC53">
        <v>1.01</v>
      </c>
      <c r="BD53">
        <v>14.324</v>
      </c>
      <c r="BE53">
        <v>3004.7719999999999</v>
      </c>
      <c r="BF53">
        <v>96.83</v>
      </c>
      <c r="BG53">
        <v>6.9980000000000002</v>
      </c>
      <c r="BH53">
        <v>0.02</v>
      </c>
      <c r="BI53">
        <v>7.0170000000000003</v>
      </c>
      <c r="BJ53">
        <v>5.6550000000000002</v>
      </c>
      <c r="BK53">
        <v>1.6E-2</v>
      </c>
      <c r="BL53">
        <v>5.6710000000000003</v>
      </c>
      <c r="BM53">
        <v>0.39450000000000002</v>
      </c>
      <c r="BQ53">
        <v>46.246000000000002</v>
      </c>
      <c r="BR53">
        <v>0.16045100000000001</v>
      </c>
      <c r="BS53">
        <v>-5</v>
      </c>
      <c r="BT53">
        <v>6.0000000000000001E-3</v>
      </c>
      <c r="BU53">
        <v>9.3935060000000004</v>
      </c>
      <c r="BW53" s="4">
        <f t="shared" si="10"/>
        <v>2.4817642852000001</v>
      </c>
      <c r="BX53" t="e">
        <v>#NAME?</v>
      </c>
      <c r="BY53" s="4">
        <f t="shared" si="11"/>
        <v>20895.222023010869</v>
      </c>
      <c r="BZ53" s="4">
        <f t="shared" si="12"/>
        <v>673.35702958099398</v>
      </c>
      <c r="CA53" s="4">
        <f t="shared" si="13"/>
        <v>48.664179417616403</v>
      </c>
      <c r="CB53" s="4">
        <f t="shared" si="14"/>
        <v>2.7433579280150999</v>
      </c>
    </row>
    <row r="54" spans="1:80" customFormat="1" x14ac:dyDescent="0.25">
      <c r="A54" s="26">
        <v>43530</v>
      </c>
      <c r="B54" s="27">
        <v>0.62009060185185183</v>
      </c>
      <c r="C54">
        <v>13.664999999999999</v>
      </c>
      <c r="D54">
        <v>0.61250000000000004</v>
      </c>
      <c r="E54">
        <v>6124.6794870000003</v>
      </c>
      <c r="F54">
        <v>309.10000000000002</v>
      </c>
      <c r="G54">
        <v>0.9</v>
      </c>
      <c r="H54">
        <v>49.5</v>
      </c>
      <c r="J54">
        <v>0.3</v>
      </c>
      <c r="K54">
        <v>0.87939999999999996</v>
      </c>
      <c r="L54">
        <v>12.017799999999999</v>
      </c>
      <c r="M54">
        <v>0.53859999999999997</v>
      </c>
      <c r="N54">
        <v>271.86180000000002</v>
      </c>
      <c r="O54">
        <v>0.79149999999999998</v>
      </c>
      <c r="P54">
        <v>272.7</v>
      </c>
      <c r="Q54">
        <v>219.70009999999999</v>
      </c>
      <c r="R54">
        <v>0.63959999999999995</v>
      </c>
      <c r="S54">
        <v>220.3</v>
      </c>
      <c r="T54">
        <v>49.523499999999999</v>
      </c>
      <c r="W54">
        <v>0</v>
      </c>
      <c r="X54">
        <v>0.26379999999999998</v>
      </c>
      <c r="Y54">
        <v>11.9</v>
      </c>
      <c r="Z54">
        <v>867</v>
      </c>
      <c r="AA54">
        <v>857</v>
      </c>
      <c r="AB54">
        <v>865</v>
      </c>
      <c r="AC54">
        <v>90</v>
      </c>
      <c r="AD54">
        <v>24.48</v>
      </c>
      <c r="AE54">
        <v>0.56000000000000005</v>
      </c>
      <c r="AF54">
        <v>982</v>
      </c>
      <c r="AG54">
        <v>0</v>
      </c>
      <c r="AH54">
        <v>32</v>
      </c>
      <c r="AI54">
        <v>36</v>
      </c>
      <c r="AJ54">
        <v>191</v>
      </c>
      <c r="AK54">
        <v>169</v>
      </c>
      <c r="AL54">
        <v>4.5</v>
      </c>
      <c r="AM54">
        <v>175.6</v>
      </c>
      <c r="AN54" t="s">
        <v>155</v>
      </c>
      <c r="AO54">
        <v>2</v>
      </c>
      <c r="AP54" s="28">
        <v>0.82857638888888896</v>
      </c>
      <c r="AQ54">
        <v>47.160280999999998</v>
      </c>
      <c r="AR54">
        <v>-88.484228999999999</v>
      </c>
      <c r="AS54">
        <v>311.3</v>
      </c>
      <c r="AT54">
        <v>34.4</v>
      </c>
      <c r="AU54">
        <v>12</v>
      </c>
      <c r="AV54">
        <v>9</v>
      </c>
      <c r="AW54" t="s">
        <v>206</v>
      </c>
      <c r="AX54">
        <v>1.1000000000000001</v>
      </c>
      <c r="AY54">
        <v>1.3</v>
      </c>
      <c r="AZ54">
        <v>2.4</v>
      </c>
      <c r="BA54">
        <v>14.686999999999999</v>
      </c>
      <c r="BB54">
        <v>15.44</v>
      </c>
      <c r="BC54">
        <v>1.05</v>
      </c>
      <c r="BD54">
        <v>13.71</v>
      </c>
      <c r="BE54">
        <v>3021.835</v>
      </c>
      <c r="BF54">
        <v>86.2</v>
      </c>
      <c r="BG54">
        <v>7.1589999999999998</v>
      </c>
      <c r="BH54">
        <v>2.1000000000000001E-2</v>
      </c>
      <c r="BI54">
        <v>7.1790000000000003</v>
      </c>
      <c r="BJ54">
        <v>5.7850000000000001</v>
      </c>
      <c r="BK54">
        <v>1.7000000000000001E-2</v>
      </c>
      <c r="BL54">
        <v>5.8019999999999996</v>
      </c>
      <c r="BM54">
        <v>0.39539999999999997</v>
      </c>
      <c r="BQ54">
        <v>48.234999999999999</v>
      </c>
      <c r="BR54">
        <v>7.7303999999999998E-2</v>
      </c>
      <c r="BS54">
        <v>-5</v>
      </c>
      <c r="BT54">
        <v>5.1570000000000001E-3</v>
      </c>
      <c r="BU54">
        <v>4.8053660000000002</v>
      </c>
      <c r="BW54" s="4">
        <f t="shared" si="10"/>
        <v>1.2695776971999999</v>
      </c>
      <c r="BX54" t="e">
        <v>#NAME?</v>
      </c>
      <c r="BY54" s="4">
        <f t="shared" si="11"/>
        <v>10749.913450241384</v>
      </c>
      <c r="BZ54" s="4">
        <f t="shared" si="12"/>
        <v>306.64895317276</v>
      </c>
      <c r="CA54" s="4">
        <f t="shared" si="13"/>
        <v>25.467515728118201</v>
      </c>
      <c r="CB54" s="4">
        <f t="shared" si="14"/>
        <v>1.40660088265092</v>
      </c>
    </row>
    <row r="55" spans="1:80" customFormat="1" x14ac:dyDescent="0.25">
      <c r="A55" s="26">
        <v>43530</v>
      </c>
      <c r="B55" s="27">
        <v>0.62010217592592587</v>
      </c>
      <c r="C55">
        <v>13.683</v>
      </c>
      <c r="D55">
        <v>0.22220000000000001</v>
      </c>
      <c r="E55">
        <v>2222.4358969999998</v>
      </c>
      <c r="F55">
        <v>290.2</v>
      </c>
      <c r="G55">
        <v>1</v>
      </c>
      <c r="H55">
        <v>46.5</v>
      </c>
      <c r="J55">
        <v>0.3</v>
      </c>
      <c r="K55">
        <v>0.88260000000000005</v>
      </c>
      <c r="L55">
        <v>12.077299999999999</v>
      </c>
      <c r="M55">
        <v>0.19620000000000001</v>
      </c>
      <c r="N55">
        <v>256.10770000000002</v>
      </c>
      <c r="O55">
        <v>0.88260000000000005</v>
      </c>
      <c r="P55">
        <v>257</v>
      </c>
      <c r="Q55">
        <v>206.96879999999999</v>
      </c>
      <c r="R55">
        <v>0.71330000000000005</v>
      </c>
      <c r="S55">
        <v>207.7</v>
      </c>
      <c r="T55">
        <v>46.508200000000002</v>
      </c>
      <c r="W55">
        <v>0</v>
      </c>
      <c r="X55">
        <v>0.26479999999999998</v>
      </c>
      <c r="Y55">
        <v>11.9</v>
      </c>
      <c r="Z55">
        <v>872</v>
      </c>
      <c r="AA55">
        <v>860</v>
      </c>
      <c r="AB55">
        <v>869</v>
      </c>
      <c r="AC55">
        <v>90</v>
      </c>
      <c r="AD55">
        <v>24.48</v>
      </c>
      <c r="AE55">
        <v>0.56000000000000005</v>
      </c>
      <c r="AF55">
        <v>982</v>
      </c>
      <c r="AG55">
        <v>0</v>
      </c>
      <c r="AH55">
        <v>32</v>
      </c>
      <c r="AI55">
        <v>36</v>
      </c>
      <c r="AJ55">
        <v>191</v>
      </c>
      <c r="AK55">
        <v>169</v>
      </c>
      <c r="AL55">
        <v>4.5</v>
      </c>
      <c r="AM55">
        <v>175.9</v>
      </c>
      <c r="AN55" t="s">
        <v>155</v>
      </c>
      <c r="AO55">
        <v>2</v>
      </c>
      <c r="AP55" s="28">
        <v>0.828587962962963</v>
      </c>
      <c r="AQ55">
        <v>47.160412000000001</v>
      </c>
      <c r="AR55">
        <v>-88.484217999999998</v>
      </c>
      <c r="AS55">
        <v>311.60000000000002</v>
      </c>
      <c r="AT55">
        <v>33.799999999999997</v>
      </c>
      <c r="AU55">
        <v>12</v>
      </c>
      <c r="AV55">
        <v>9</v>
      </c>
      <c r="AW55" t="s">
        <v>206</v>
      </c>
      <c r="AX55">
        <v>1.1431</v>
      </c>
      <c r="AY55">
        <v>1.3431</v>
      </c>
      <c r="AZ55">
        <v>2.4430999999999998</v>
      </c>
      <c r="BA55">
        <v>14.686999999999999</v>
      </c>
      <c r="BB55">
        <v>15.88</v>
      </c>
      <c r="BC55">
        <v>1.08</v>
      </c>
      <c r="BD55">
        <v>13.295999999999999</v>
      </c>
      <c r="BE55">
        <v>3107.1010000000001</v>
      </c>
      <c r="BF55">
        <v>32.119999999999997</v>
      </c>
      <c r="BG55">
        <v>6.9</v>
      </c>
      <c r="BH55">
        <v>2.4E-2</v>
      </c>
      <c r="BI55">
        <v>6.9240000000000004</v>
      </c>
      <c r="BJ55">
        <v>5.5759999999999996</v>
      </c>
      <c r="BK55">
        <v>1.9E-2</v>
      </c>
      <c r="BL55">
        <v>5.5949999999999998</v>
      </c>
      <c r="BM55">
        <v>0.38</v>
      </c>
      <c r="BQ55">
        <v>49.531999999999996</v>
      </c>
      <c r="BR55">
        <v>0.126696</v>
      </c>
      <c r="BS55">
        <v>-5</v>
      </c>
      <c r="BT55">
        <v>5.0000000000000001E-3</v>
      </c>
      <c r="BU55">
        <v>4.202248</v>
      </c>
      <c r="BW55" s="4">
        <f t="shared" si="10"/>
        <v>1.1102339215999999</v>
      </c>
      <c r="BX55" t="e">
        <v>#NAME?</v>
      </c>
      <c r="BY55" s="4">
        <f t="shared" si="11"/>
        <v>9665.955675344434</v>
      </c>
      <c r="BZ55" s="4">
        <f t="shared" si="12"/>
        <v>99.922885124127987</v>
      </c>
      <c r="CA55" s="4">
        <f t="shared" si="13"/>
        <v>21.465376941360002</v>
      </c>
      <c r="CB55" s="4">
        <f t="shared" si="14"/>
        <v>1.182151193872</v>
      </c>
    </row>
    <row r="56" spans="1:80" customFormat="1" x14ac:dyDescent="0.25">
      <c r="A56" s="26">
        <v>43530</v>
      </c>
      <c r="B56" s="27">
        <v>0.62011375000000002</v>
      </c>
      <c r="C56">
        <v>13.897</v>
      </c>
      <c r="D56">
        <v>0.82440000000000002</v>
      </c>
      <c r="E56">
        <v>8243.5135129999999</v>
      </c>
      <c r="F56">
        <v>315.2</v>
      </c>
      <c r="G56">
        <v>1</v>
      </c>
      <c r="H56">
        <v>51.3</v>
      </c>
      <c r="J56">
        <v>0.35</v>
      </c>
      <c r="K56">
        <v>0.87590000000000001</v>
      </c>
      <c r="L56">
        <v>12.172000000000001</v>
      </c>
      <c r="M56">
        <v>0.72199999999999998</v>
      </c>
      <c r="N56">
        <v>276.06610000000001</v>
      </c>
      <c r="O56">
        <v>0.87590000000000001</v>
      </c>
      <c r="P56">
        <v>276.89999999999998</v>
      </c>
      <c r="Q56">
        <v>223.09780000000001</v>
      </c>
      <c r="R56">
        <v>0.70779999999999998</v>
      </c>
      <c r="S56">
        <v>223.8</v>
      </c>
      <c r="T56">
        <v>51.275799999999997</v>
      </c>
      <c r="W56">
        <v>0</v>
      </c>
      <c r="X56">
        <v>0.3054</v>
      </c>
      <c r="Y56">
        <v>12</v>
      </c>
      <c r="Z56">
        <v>883</v>
      </c>
      <c r="AA56">
        <v>872</v>
      </c>
      <c r="AB56">
        <v>881</v>
      </c>
      <c r="AC56">
        <v>90</v>
      </c>
      <c r="AD56">
        <v>24.48</v>
      </c>
      <c r="AE56">
        <v>0.56000000000000005</v>
      </c>
      <c r="AF56">
        <v>982</v>
      </c>
      <c r="AG56">
        <v>0</v>
      </c>
      <c r="AH56">
        <v>32</v>
      </c>
      <c r="AI56">
        <v>36</v>
      </c>
      <c r="AJ56">
        <v>191</v>
      </c>
      <c r="AK56">
        <v>169</v>
      </c>
      <c r="AL56">
        <v>4.5999999999999996</v>
      </c>
      <c r="AM56">
        <v>175.4</v>
      </c>
      <c r="AN56" t="s">
        <v>155</v>
      </c>
      <c r="AO56">
        <v>2</v>
      </c>
      <c r="AP56" s="28">
        <v>0.82859953703703704</v>
      </c>
      <c r="AQ56">
        <v>47.160516999999999</v>
      </c>
      <c r="AR56">
        <v>-88.484185999999994</v>
      </c>
      <c r="AS56">
        <v>311.8</v>
      </c>
      <c r="AT56">
        <v>30.5</v>
      </c>
      <c r="AU56">
        <v>12</v>
      </c>
      <c r="AV56">
        <v>9</v>
      </c>
      <c r="AW56" t="s">
        <v>206</v>
      </c>
      <c r="AX56">
        <v>1.2</v>
      </c>
      <c r="AY56">
        <v>1.4431</v>
      </c>
      <c r="AZ56">
        <v>2.5430999999999999</v>
      </c>
      <c r="BA56">
        <v>14.686999999999999</v>
      </c>
      <c r="BB56">
        <v>14.97</v>
      </c>
      <c r="BC56">
        <v>1.02</v>
      </c>
      <c r="BD56">
        <v>14.169</v>
      </c>
      <c r="BE56">
        <v>2980.2020000000002</v>
      </c>
      <c r="BF56">
        <v>112.51900000000001</v>
      </c>
      <c r="BG56">
        <v>7.0780000000000003</v>
      </c>
      <c r="BH56">
        <v>2.1999999999999999E-2</v>
      </c>
      <c r="BI56">
        <v>7.101</v>
      </c>
      <c r="BJ56">
        <v>5.72</v>
      </c>
      <c r="BK56">
        <v>1.7999999999999999E-2</v>
      </c>
      <c r="BL56">
        <v>5.7380000000000004</v>
      </c>
      <c r="BM56">
        <v>0.3987</v>
      </c>
      <c r="BQ56">
        <v>54.375999999999998</v>
      </c>
      <c r="BR56">
        <v>0.308286</v>
      </c>
      <c r="BS56">
        <v>-5</v>
      </c>
      <c r="BT56">
        <v>5.0000000000000001E-3</v>
      </c>
      <c r="BU56">
        <v>6.2916059999999998</v>
      </c>
      <c r="BW56" s="4">
        <f t="shared" si="10"/>
        <v>1.6622423051999999</v>
      </c>
      <c r="BX56" t="e">
        <v>#NAME?</v>
      </c>
      <c r="BY56" s="4">
        <f t="shared" si="11"/>
        <v>13880.815097500205</v>
      </c>
      <c r="BZ56" s="4">
        <f t="shared" si="12"/>
        <v>524.07703704501421</v>
      </c>
      <c r="CA56" s="4">
        <f t="shared" si="13"/>
        <v>32.967030174500401</v>
      </c>
      <c r="CB56" s="4">
        <f t="shared" si="14"/>
        <v>1.8570153900216599</v>
      </c>
    </row>
    <row r="57" spans="1:80" customFormat="1" x14ac:dyDescent="0.25">
      <c r="A57" s="26">
        <v>43530</v>
      </c>
      <c r="B57" s="27">
        <v>0.62012532407407406</v>
      </c>
      <c r="C57">
        <v>13.983000000000001</v>
      </c>
      <c r="D57">
        <v>0.54310000000000003</v>
      </c>
      <c r="E57">
        <v>5430.6172839999999</v>
      </c>
      <c r="F57">
        <v>341.4</v>
      </c>
      <c r="G57">
        <v>0.9</v>
      </c>
      <c r="H57">
        <v>54.7</v>
      </c>
      <c r="J57">
        <v>0.5</v>
      </c>
      <c r="K57">
        <v>0.87770000000000004</v>
      </c>
      <c r="L57">
        <v>12.272500000000001</v>
      </c>
      <c r="M57">
        <v>0.47660000000000002</v>
      </c>
      <c r="N57">
        <v>299.6234</v>
      </c>
      <c r="O57">
        <v>0.78990000000000005</v>
      </c>
      <c r="P57">
        <v>300.39999999999998</v>
      </c>
      <c r="Q57">
        <v>242.1352</v>
      </c>
      <c r="R57">
        <v>0.63829999999999998</v>
      </c>
      <c r="S57">
        <v>242.8</v>
      </c>
      <c r="T57">
        <v>54.701900000000002</v>
      </c>
      <c r="W57">
        <v>0</v>
      </c>
      <c r="X57">
        <v>0.43880000000000002</v>
      </c>
      <c r="Y57">
        <v>11.9</v>
      </c>
      <c r="Z57">
        <v>904</v>
      </c>
      <c r="AA57">
        <v>895</v>
      </c>
      <c r="AB57">
        <v>901</v>
      </c>
      <c r="AC57">
        <v>90</v>
      </c>
      <c r="AD57">
        <v>24.48</v>
      </c>
      <c r="AE57">
        <v>0.56000000000000005</v>
      </c>
      <c r="AF57">
        <v>982</v>
      </c>
      <c r="AG57">
        <v>0</v>
      </c>
      <c r="AH57">
        <v>32</v>
      </c>
      <c r="AI57">
        <v>36</v>
      </c>
      <c r="AJ57">
        <v>191</v>
      </c>
      <c r="AK57">
        <v>169</v>
      </c>
      <c r="AL57">
        <v>4.5999999999999996</v>
      </c>
      <c r="AM57">
        <v>174.7</v>
      </c>
      <c r="AN57" t="s">
        <v>155</v>
      </c>
      <c r="AO57">
        <v>2</v>
      </c>
      <c r="AP57" s="28">
        <v>0.82861111111111108</v>
      </c>
      <c r="AQ57">
        <v>47.160606000000001</v>
      </c>
      <c r="AR57">
        <v>-88.484138999999999</v>
      </c>
      <c r="AS57">
        <v>312.10000000000002</v>
      </c>
      <c r="AT57">
        <v>26.7</v>
      </c>
      <c r="AU57">
        <v>12</v>
      </c>
      <c r="AV57">
        <v>9</v>
      </c>
      <c r="AW57" t="s">
        <v>206</v>
      </c>
      <c r="AX57">
        <v>1.2431000000000001</v>
      </c>
      <c r="AY57">
        <v>1.5862000000000001</v>
      </c>
      <c r="AZ57">
        <v>2.6431</v>
      </c>
      <c r="BA57">
        <v>14.686999999999999</v>
      </c>
      <c r="BB57">
        <v>15.2</v>
      </c>
      <c r="BC57">
        <v>1.03</v>
      </c>
      <c r="BD57">
        <v>13.94</v>
      </c>
      <c r="BE57">
        <v>3038.9879999999998</v>
      </c>
      <c r="BF57">
        <v>75.117999999999995</v>
      </c>
      <c r="BG57">
        <v>7.77</v>
      </c>
      <c r="BH57">
        <v>0.02</v>
      </c>
      <c r="BI57">
        <v>7.79</v>
      </c>
      <c r="BJ57">
        <v>6.2789999999999999</v>
      </c>
      <c r="BK57">
        <v>1.7000000000000001E-2</v>
      </c>
      <c r="BL57">
        <v>6.2960000000000003</v>
      </c>
      <c r="BM57">
        <v>0.43009999999999998</v>
      </c>
      <c r="BQ57">
        <v>79.010999999999996</v>
      </c>
      <c r="BR57">
        <v>0.39900999999999998</v>
      </c>
      <c r="BS57">
        <v>-5</v>
      </c>
      <c r="BT57">
        <v>5.0000000000000001E-3</v>
      </c>
      <c r="BU57">
        <v>6.9595599999999997</v>
      </c>
      <c r="BW57" s="4">
        <f t="shared" si="10"/>
        <v>1.8387157519999999</v>
      </c>
      <c r="BX57" t="e">
        <v>#NAME?</v>
      </c>
      <c r="BY57" s="4">
        <f t="shared" si="11"/>
        <v>15657.359306504783</v>
      </c>
      <c r="BZ57" s="4">
        <f t="shared" si="12"/>
        <v>387.02012524762392</v>
      </c>
      <c r="CA57" s="4">
        <f t="shared" si="13"/>
        <v>40.032300822359993</v>
      </c>
      <c r="CB57" s="4">
        <f t="shared" si="14"/>
        <v>2.2159449914667997</v>
      </c>
    </row>
    <row r="58" spans="1:80" customFormat="1" x14ac:dyDescent="0.25">
      <c r="A58" s="26">
        <v>43530</v>
      </c>
      <c r="B58" s="27">
        <v>0.62013689814814821</v>
      </c>
      <c r="C58">
        <v>13.843</v>
      </c>
      <c r="D58">
        <v>0.20030000000000001</v>
      </c>
      <c r="E58">
        <v>2003.34728</v>
      </c>
      <c r="F58">
        <v>340.4</v>
      </c>
      <c r="G58">
        <v>0.9</v>
      </c>
      <c r="H58">
        <v>57</v>
      </c>
      <c r="J58">
        <v>0.5</v>
      </c>
      <c r="K58">
        <v>0.88170000000000004</v>
      </c>
      <c r="L58">
        <v>12.2043</v>
      </c>
      <c r="M58">
        <v>0.17660000000000001</v>
      </c>
      <c r="N58">
        <v>300.09750000000003</v>
      </c>
      <c r="O58">
        <v>0.79349999999999998</v>
      </c>
      <c r="P58">
        <v>300.89999999999998</v>
      </c>
      <c r="Q58">
        <v>242.53790000000001</v>
      </c>
      <c r="R58">
        <v>0.64129999999999998</v>
      </c>
      <c r="S58">
        <v>243.2</v>
      </c>
      <c r="T58">
        <v>57.033099999999997</v>
      </c>
      <c r="W58">
        <v>0</v>
      </c>
      <c r="X58">
        <v>0.44080000000000003</v>
      </c>
      <c r="Y58">
        <v>11.9</v>
      </c>
      <c r="Z58">
        <v>900</v>
      </c>
      <c r="AA58">
        <v>892</v>
      </c>
      <c r="AB58">
        <v>896</v>
      </c>
      <c r="AC58">
        <v>90</v>
      </c>
      <c r="AD58">
        <v>24.51</v>
      </c>
      <c r="AE58">
        <v>0.56000000000000005</v>
      </c>
      <c r="AF58">
        <v>981</v>
      </c>
      <c r="AG58">
        <v>0</v>
      </c>
      <c r="AH58">
        <v>32</v>
      </c>
      <c r="AI58">
        <v>36</v>
      </c>
      <c r="AJ58">
        <v>191</v>
      </c>
      <c r="AK58">
        <v>169</v>
      </c>
      <c r="AL58">
        <v>4.5999999999999996</v>
      </c>
      <c r="AM58">
        <v>174</v>
      </c>
      <c r="AN58" t="s">
        <v>155</v>
      </c>
      <c r="AO58">
        <v>2</v>
      </c>
      <c r="AP58" s="28">
        <v>0.82862268518518523</v>
      </c>
      <c r="AQ58">
        <v>47.160704000000003</v>
      </c>
      <c r="AR58">
        <v>-88.484082000000001</v>
      </c>
      <c r="AS58">
        <v>312.2</v>
      </c>
      <c r="AT58">
        <v>26.3</v>
      </c>
      <c r="AU58">
        <v>12</v>
      </c>
      <c r="AV58">
        <v>9</v>
      </c>
      <c r="AW58" t="s">
        <v>206</v>
      </c>
      <c r="AX58">
        <v>1.4723999999999999</v>
      </c>
      <c r="AY58">
        <v>1.3983000000000001</v>
      </c>
      <c r="AZ58">
        <v>2.7862</v>
      </c>
      <c r="BA58">
        <v>14.686999999999999</v>
      </c>
      <c r="BB58">
        <v>15.73</v>
      </c>
      <c r="BC58">
        <v>1.07</v>
      </c>
      <c r="BD58">
        <v>13.423999999999999</v>
      </c>
      <c r="BE58">
        <v>3112.1790000000001</v>
      </c>
      <c r="BF58">
        <v>28.667000000000002</v>
      </c>
      <c r="BG58">
        <v>8.0139999999999993</v>
      </c>
      <c r="BH58">
        <v>2.1000000000000001E-2</v>
      </c>
      <c r="BI58">
        <v>8.0350000000000001</v>
      </c>
      <c r="BJ58">
        <v>6.4770000000000003</v>
      </c>
      <c r="BK58">
        <v>1.7000000000000001E-2</v>
      </c>
      <c r="BL58">
        <v>6.4939999999999998</v>
      </c>
      <c r="BM58">
        <v>0.46179999999999999</v>
      </c>
      <c r="BQ58">
        <v>81.736999999999995</v>
      </c>
      <c r="BR58">
        <v>0.35942000000000002</v>
      </c>
      <c r="BS58">
        <v>-5</v>
      </c>
      <c r="BT58">
        <v>5.8430000000000001E-3</v>
      </c>
      <c r="BU58">
        <v>8.0228140000000003</v>
      </c>
      <c r="BW58" s="4">
        <f t="shared" si="10"/>
        <v>2.1196274588000001</v>
      </c>
      <c r="BX58" t="e">
        <v>#NAME?</v>
      </c>
      <c r="BY58" s="4">
        <f t="shared" si="11"/>
        <v>18484.131136237953</v>
      </c>
      <c r="BZ58" s="4">
        <f t="shared" si="12"/>
        <v>170.26160361680141</v>
      </c>
      <c r="CA58" s="4">
        <f t="shared" si="13"/>
        <v>47.597463682458795</v>
      </c>
      <c r="CB58" s="4">
        <f t="shared" si="14"/>
        <v>2.7427637544995598</v>
      </c>
    </row>
    <row r="59" spans="1:80" customFormat="1" x14ac:dyDescent="0.25">
      <c r="A59" s="26">
        <v>43530</v>
      </c>
      <c r="B59" s="27">
        <v>0.62014847222222225</v>
      </c>
      <c r="C59">
        <v>13.898999999999999</v>
      </c>
      <c r="D59">
        <v>4.87E-2</v>
      </c>
      <c r="E59">
        <v>487.19269100000002</v>
      </c>
      <c r="F59">
        <v>379.2</v>
      </c>
      <c r="G59">
        <v>0.9</v>
      </c>
      <c r="H59">
        <v>53.8</v>
      </c>
      <c r="J59">
        <v>0.5</v>
      </c>
      <c r="K59">
        <v>0.88249999999999995</v>
      </c>
      <c r="L59">
        <v>12.2659</v>
      </c>
      <c r="M59">
        <v>4.2999999999999997E-2</v>
      </c>
      <c r="N59">
        <v>334.66860000000003</v>
      </c>
      <c r="O59">
        <v>0.79420000000000002</v>
      </c>
      <c r="P59">
        <v>335.5</v>
      </c>
      <c r="Q59">
        <v>270.4821</v>
      </c>
      <c r="R59">
        <v>0.64190000000000003</v>
      </c>
      <c r="S59">
        <v>271.10000000000002</v>
      </c>
      <c r="T59">
        <v>53.758200000000002</v>
      </c>
      <c r="W59">
        <v>0</v>
      </c>
      <c r="X59">
        <v>0.44119999999999998</v>
      </c>
      <c r="Y59">
        <v>11.9</v>
      </c>
      <c r="Z59">
        <v>895</v>
      </c>
      <c r="AA59">
        <v>886</v>
      </c>
      <c r="AB59">
        <v>889</v>
      </c>
      <c r="AC59">
        <v>90</v>
      </c>
      <c r="AD59">
        <v>24.51</v>
      </c>
      <c r="AE59">
        <v>0.56000000000000005</v>
      </c>
      <c r="AF59">
        <v>981</v>
      </c>
      <c r="AG59">
        <v>0</v>
      </c>
      <c r="AH59">
        <v>32</v>
      </c>
      <c r="AI59">
        <v>36</v>
      </c>
      <c r="AJ59">
        <v>191</v>
      </c>
      <c r="AK59">
        <v>169</v>
      </c>
      <c r="AL59">
        <v>4.5</v>
      </c>
      <c r="AM59">
        <v>174.4</v>
      </c>
      <c r="AN59" t="s">
        <v>155</v>
      </c>
      <c r="AO59">
        <v>2</v>
      </c>
      <c r="AP59" s="28">
        <v>0.82863425925925915</v>
      </c>
      <c r="AQ59">
        <v>47.160814000000002</v>
      </c>
      <c r="AR59">
        <v>-88.484014000000002</v>
      </c>
      <c r="AS59">
        <v>312.5</v>
      </c>
      <c r="AT59">
        <v>27.8</v>
      </c>
      <c r="AU59">
        <v>12</v>
      </c>
      <c r="AV59">
        <v>9</v>
      </c>
      <c r="AW59" t="s">
        <v>206</v>
      </c>
      <c r="AX59">
        <v>1.7431000000000001</v>
      </c>
      <c r="AY59">
        <v>1.0862000000000001</v>
      </c>
      <c r="AZ59">
        <v>2.9430999999999998</v>
      </c>
      <c r="BA59">
        <v>14.686999999999999</v>
      </c>
      <c r="BB59">
        <v>15.86</v>
      </c>
      <c r="BC59">
        <v>1.08</v>
      </c>
      <c r="BD59">
        <v>13.316000000000001</v>
      </c>
      <c r="BE59">
        <v>3146.3330000000001</v>
      </c>
      <c r="BF59">
        <v>7.0190000000000001</v>
      </c>
      <c r="BG59">
        <v>8.99</v>
      </c>
      <c r="BH59">
        <v>2.1000000000000001E-2</v>
      </c>
      <c r="BI59">
        <v>9.0109999999999992</v>
      </c>
      <c r="BJ59">
        <v>7.266</v>
      </c>
      <c r="BK59">
        <v>1.7000000000000001E-2</v>
      </c>
      <c r="BL59">
        <v>7.2830000000000004</v>
      </c>
      <c r="BM59">
        <v>0.43790000000000001</v>
      </c>
      <c r="BQ59">
        <v>82.296999999999997</v>
      </c>
      <c r="BR59">
        <v>0.29942000000000002</v>
      </c>
      <c r="BS59">
        <v>-5</v>
      </c>
      <c r="BT59">
        <v>5.1570000000000001E-3</v>
      </c>
      <c r="BU59">
        <v>7.9019880000000002</v>
      </c>
      <c r="BW59" s="4">
        <f t="shared" si="10"/>
        <v>2.0877052296</v>
      </c>
      <c r="BX59" t="e">
        <v>#NAME?</v>
      </c>
      <c r="BY59" s="4">
        <f t="shared" si="11"/>
        <v>18405.550037085959</v>
      </c>
      <c r="BZ59" s="4">
        <f t="shared" si="12"/>
        <v>41.060039007411596</v>
      </c>
      <c r="CA59" s="4">
        <f t="shared" si="13"/>
        <v>52.590077030435999</v>
      </c>
      <c r="CB59" s="4">
        <f t="shared" si="14"/>
        <v>2.5616456876115601</v>
      </c>
    </row>
    <row r="60" spans="1:80" customFormat="1" x14ac:dyDescent="0.25">
      <c r="A60" s="26">
        <v>43530</v>
      </c>
      <c r="B60" s="27">
        <v>0.62016004629629629</v>
      </c>
      <c r="C60">
        <v>13.584</v>
      </c>
      <c r="D60">
        <v>1.9300000000000001E-2</v>
      </c>
      <c r="E60">
        <v>192.96419700000001</v>
      </c>
      <c r="F60">
        <v>454</v>
      </c>
      <c r="G60">
        <v>0.9</v>
      </c>
      <c r="H60">
        <v>50</v>
      </c>
      <c r="J60">
        <v>0.5</v>
      </c>
      <c r="K60">
        <v>0.8851</v>
      </c>
      <c r="L60">
        <v>12.0236</v>
      </c>
      <c r="M60">
        <v>1.7100000000000001E-2</v>
      </c>
      <c r="N60">
        <v>401.8066</v>
      </c>
      <c r="O60">
        <v>0.79659999999999997</v>
      </c>
      <c r="P60">
        <v>402.6</v>
      </c>
      <c r="Q60">
        <v>324.74369999999999</v>
      </c>
      <c r="R60">
        <v>0.64380000000000004</v>
      </c>
      <c r="S60">
        <v>325.39999999999998</v>
      </c>
      <c r="T60">
        <v>49.953299999999999</v>
      </c>
      <c r="W60">
        <v>0</v>
      </c>
      <c r="X60">
        <v>0.44259999999999999</v>
      </c>
      <c r="Y60">
        <v>11.9</v>
      </c>
      <c r="Z60">
        <v>892</v>
      </c>
      <c r="AA60">
        <v>882</v>
      </c>
      <c r="AB60">
        <v>886</v>
      </c>
      <c r="AC60">
        <v>90</v>
      </c>
      <c r="AD60">
        <v>24.51</v>
      </c>
      <c r="AE60">
        <v>0.56000000000000005</v>
      </c>
      <c r="AF60">
        <v>981</v>
      </c>
      <c r="AG60">
        <v>0</v>
      </c>
      <c r="AH60">
        <v>32</v>
      </c>
      <c r="AI60">
        <v>36</v>
      </c>
      <c r="AJ60">
        <v>191</v>
      </c>
      <c r="AK60">
        <v>169</v>
      </c>
      <c r="AL60">
        <v>4.5</v>
      </c>
      <c r="AM60">
        <v>174.7</v>
      </c>
      <c r="AN60" t="s">
        <v>155</v>
      </c>
      <c r="AO60">
        <v>2</v>
      </c>
      <c r="AP60" s="28">
        <v>0.8286458333333333</v>
      </c>
      <c r="AQ60">
        <v>47.160936</v>
      </c>
      <c r="AR60">
        <v>-88.483964999999998</v>
      </c>
      <c r="AS60">
        <v>312.89999999999998</v>
      </c>
      <c r="AT60">
        <v>29.7</v>
      </c>
      <c r="AU60">
        <v>12</v>
      </c>
      <c r="AV60">
        <v>9</v>
      </c>
      <c r="AW60" t="s">
        <v>206</v>
      </c>
      <c r="AX60">
        <v>1.8</v>
      </c>
      <c r="AY60">
        <v>1.2</v>
      </c>
      <c r="AZ60">
        <v>3</v>
      </c>
      <c r="BA60">
        <v>14.686999999999999</v>
      </c>
      <c r="BB60">
        <v>16.239999999999998</v>
      </c>
      <c r="BC60">
        <v>1.1100000000000001</v>
      </c>
      <c r="BD60">
        <v>12.977</v>
      </c>
      <c r="BE60">
        <v>3153.181</v>
      </c>
      <c r="BF60">
        <v>2.851</v>
      </c>
      <c r="BG60">
        <v>11.035</v>
      </c>
      <c r="BH60">
        <v>2.1999999999999999E-2</v>
      </c>
      <c r="BI60">
        <v>11.057</v>
      </c>
      <c r="BJ60">
        <v>8.9190000000000005</v>
      </c>
      <c r="BK60">
        <v>1.7999999999999999E-2</v>
      </c>
      <c r="BL60">
        <v>8.9359999999999999</v>
      </c>
      <c r="BM60">
        <v>0.41599999999999998</v>
      </c>
      <c r="BQ60">
        <v>84.39</v>
      </c>
      <c r="BR60">
        <v>0.29927300000000001</v>
      </c>
      <c r="BS60">
        <v>-5</v>
      </c>
      <c r="BT60">
        <v>5.0000000000000001E-3</v>
      </c>
      <c r="BU60">
        <v>7.1234089999999997</v>
      </c>
      <c r="BW60" s="4">
        <f t="shared" si="10"/>
        <v>1.8820046577999998</v>
      </c>
      <c r="BX60" t="e">
        <v>#NAME?</v>
      </c>
      <c r="BY60" s="4">
        <f t="shared" si="11"/>
        <v>16628.172875755667</v>
      </c>
      <c r="BZ60" s="4">
        <f t="shared" si="12"/>
        <v>15.034633555377699</v>
      </c>
      <c r="CA60" s="4">
        <f t="shared" si="13"/>
        <v>58.192627598594498</v>
      </c>
      <c r="CB60" s="4">
        <f t="shared" si="14"/>
        <v>2.1937592280031999</v>
      </c>
    </row>
    <row r="61" spans="1:80" customFormat="1" x14ac:dyDescent="0.25">
      <c r="A61" s="26">
        <v>43530</v>
      </c>
      <c r="B61" s="27">
        <v>0.62017162037037032</v>
      </c>
      <c r="C61">
        <v>13.182</v>
      </c>
      <c r="D61">
        <v>1.01E-2</v>
      </c>
      <c r="E61">
        <v>101.37385500000001</v>
      </c>
      <c r="F61">
        <v>506.6</v>
      </c>
      <c r="G61">
        <v>0.9</v>
      </c>
      <c r="H61">
        <v>53.1</v>
      </c>
      <c r="J61">
        <v>0.5</v>
      </c>
      <c r="K61">
        <v>0.88829999999999998</v>
      </c>
      <c r="L61">
        <v>11.7097</v>
      </c>
      <c r="M61">
        <v>8.9999999999999993E-3</v>
      </c>
      <c r="N61">
        <v>450.01760000000002</v>
      </c>
      <c r="O61">
        <v>0.7994</v>
      </c>
      <c r="P61">
        <v>450.8</v>
      </c>
      <c r="Q61">
        <v>363.70819999999998</v>
      </c>
      <c r="R61">
        <v>0.64610000000000001</v>
      </c>
      <c r="S61">
        <v>364.4</v>
      </c>
      <c r="T61">
        <v>53.1</v>
      </c>
      <c r="W61">
        <v>0</v>
      </c>
      <c r="X61">
        <v>0.44409999999999999</v>
      </c>
      <c r="Y61">
        <v>12</v>
      </c>
      <c r="Z61">
        <v>887</v>
      </c>
      <c r="AA61">
        <v>878</v>
      </c>
      <c r="AB61">
        <v>882</v>
      </c>
      <c r="AC61">
        <v>90</v>
      </c>
      <c r="AD61">
        <v>24.51</v>
      </c>
      <c r="AE61">
        <v>0.56000000000000005</v>
      </c>
      <c r="AF61">
        <v>981</v>
      </c>
      <c r="AG61">
        <v>0</v>
      </c>
      <c r="AH61">
        <v>32</v>
      </c>
      <c r="AI61">
        <v>36</v>
      </c>
      <c r="AJ61">
        <v>191</v>
      </c>
      <c r="AK61">
        <v>169</v>
      </c>
      <c r="AL61">
        <v>4.5</v>
      </c>
      <c r="AM61">
        <v>175</v>
      </c>
      <c r="AN61" t="s">
        <v>155</v>
      </c>
      <c r="AO61">
        <v>2</v>
      </c>
      <c r="AP61" s="28">
        <v>0.82865740740740745</v>
      </c>
      <c r="AQ61">
        <v>47.161062999999999</v>
      </c>
      <c r="AR61">
        <v>-88.483956000000006</v>
      </c>
      <c r="AS61">
        <v>313</v>
      </c>
      <c r="AT61">
        <v>30.4</v>
      </c>
      <c r="AU61">
        <v>12</v>
      </c>
      <c r="AV61">
        <v>9</v>
      </c>
      <c r="AW61" t="s">
        <v>206</v>
      </c>
      <c r="AX61">
        <v>1.4983</v>
      </c>
      <c r="AY61">
        <v>1.2431000000000001</v>
      </c>
      <c r="AZ61">
        <v>2.8275999999999999</v>
      </c>
      <c r="BA61">
        <v>14.686999999999999</v>
      </c>
      <c r="BB61">
        <v>16.71</v>
      </c>
      <c r="BC61">
        <v>1.1399999999999999</v>
      </c>
      <c r="BD61">
        <v>12.577999999999999</v>
      </c>
      <c r="BE61">
        <v>3155.4009999999998</v>
      </c>
      <c r="BF61">
        <v>1.544</v>
      </c>
      <c r="BG61">
        <v>12.699</v>
      </c>
      <c r="BH61">
        <v>2.3E-2</v>
      </c>
      <c r="BI61">
        <v>12.722</v>
      </c>
      <c r="BJ61">
        <v>10.263999999999999</v>
      </c>
      <c r="BK61">
        <v>1.7999999999999999E-2</v>
      </c>
      <c r="BL61">
        <v>10.282</v>
      </c>
      <c r="BM61">
        <v>0.45440000000000003</v>
      </c>
      <c r="BQ61">
        <v>87.021000000000001</v>
      </c>
      <c r="BR61">
        <v>0.241147</v>
      </c>
      <c r="BS61">
        <v>-5</v>
      </c>
      <c r="BT61">
        <v>5.0000000000000001E-3</v>
      </c>
      <c r="BU61">
        <v>6.7419149999999997</v>
      </c>
      <c r="BW61" s="4">
        <f t="shared" si="10"/>
        <v>1.7812139429999998</v>
      </c>
      <c r="BX61" t="e">
        <v>#NAME?</v>
      </c>
      <c r="BY61" s="4">
        <f t="shared" si="11"/>
        <v>15748.731579956971</v>
      </c>
      <c r="BZ61" s="4">
        <f t="shared" si="12"/>
        <v>7.7061652574279984</v>
      </c>
      <c r="CA61" s="4">
        <f t="shared" si="13"/>
        <v>63.38121282647549</v>
      </c>
      <c r="CB61" s="4">
        <f t="shared" si="14"/>
        <v>2.2679284280927998</v>
      </c>
    </row>
    <row r="62" spans="1:80" customFormat="1" x14ac:dyDescent="0.25">
      <c r="A62" s="26">
        <v>43530</v>
      </c>
      <c r="B62" s="27">
        <v>0.62018319444444447</v>
      </c>
      <c r="C62">
        <v>12.981</v>
      </c>
      <c r="D62">
        <v>1.0800000000000001E-2</v>
      </c>
      <c r="E62">
        <v>108.484065</v>
      </c>
      <c r="F62">
        <v>520.70000000000005</v>
      </c>
      <c r="G62">
        <v>0.9</v>
      </c>
      <c r="H62">
        <v>48</v>
      </c>
      <c r="J62">
        <v>0.6</v>
      </c>
      <c r="K62">
        <v>0.89</v>
      </c>
      <c r="L62">
        <v>11.5532</v>
      </c>
      <c r="M62">
        <v>9.7000000000000003E-3</v>
      </c>
      <c r="N62">
        <v>463.4778</v>
      </c>
      <c r="O62">
        <v>0.80100000000000005</v>
      </c>
      <c r="P62">
        <v>464.3</v>
      </c>
      <c r="Q62">
        <v>372.50670000000002</v>
      </c>
      <c r="R62">
        <v>0.64380000000000004</v>
      </c>
      <c r="S62">
        <v>373.2</v>
      </c>
      <c r="T62">
        <v>47.974200000000003</v>
      </c>
      <c r="W62">
        <v>0</v>
      </c>
      <c r="X62">
        <v>0.53400000000000003</v>
      </c>
      <c r="Y62">
        <v>12</v>
      </c>
      <c r="Z62">
        <v>883</v>
      </c>
      <c r="AA62">
        <v>874</v>
      </c>
      <c r="AB62">
        <v>878</v>
      </c>
      <c r="AC62">
        <v>90</v>
      </c>
      <c r="AD62">
        <v>23.04</v>
      </c>
      <c r="AE62">
        <v>0.53</v>
      </c>
      <c r="AF62">
        <v>981</v>
      </c>
      <c r="AG62">
        <v>-0.8</v>
      </c>
      <c r="AH62">
        <v>32</v>
      </c>
      <c r="AI62">
        <v>36</v>
      </c>
      <c r="AJ62">
        <v>191</v>
      </c>
      <c r="AK62">
        <v>169</v>
      </c>
      <c r="AL62">
        <v>4.5999999999999996</v>
      </c>
      <c r="AM62">
        <v>175</v>
      </c>
      <c r="AN62" t="s">
        <v>155</v>
      </c>
      <c r="AO62">
        <v>2</v>
      </c>
      <c r="AP62" s="28">
        <v>0.82866898148148149</v>
      </c>
      <c r="AQ62">
        <v>47.161189999999998</v>
      </c>
      <c r="AR62">
        <v>-88.483964</v>
      </c>
      <c r="AS62">
        <v>313</v>
      </c>
      <c r="AT62">
        <v>30.8</v>
      </c>
      <c r="AU62">
        <v>12</v>
      </c>
      <c r="AV62">
        <v>10</v>
      </c>
      <c r="AW62" t="s">
        <v>207</v>
      </c>
      <c r="AX62">
        <v>1.0569</v>
      </c>
      <c r="AY62">
        <v>1.3431</v>
      </c>
      <c r="AZ62">
        <v>2.3845000000000001</v>
      </c>
      <c r="BA62">
        <v>14.686999999999999</v>
      </c>
      <c r="BB62">
        <v>16.95</v>
      </c>
      <c r="BC62">
        <v>1.1499999999999999</v>
      </c>
      <c r="BD62">
        <v>12.356</v>
      </c>
      <c r="BE62">
        <v>3155.4589999999998</v>
      </c>
      <c r="BF62">
        <v>1.6779999999999999</v>
      </c>
      <c r="BG62">
        <v>13.256</v>
      </c>
      <c r="BH62">
        <v>2.3E-2</v>
      </c>
      <c r="BI62">
        <v>13.279</v>
      </c>
      <c r="BJ62">
        <v>10.654</v>
      </c>
      <c r="BK62">
        <v>1.7999999999999999E-2</v>
      </c>
      <c r="BL62">
        <v>10.673</v>
      </c>
      <c r="BM62">
        <v>0.41610000000000003</v>
      </c>
      <c r="BQ62">
        <v>106.051</v>
      </c>
      <c r="BR62">
        <v>0.20641999999999999</v>
      </c>
      <c r="BS62">
        <v>-5</v>
      </c>
      <c r="BT62">
        <v>5.0000000000000001E-3</v>
      </c>
      <c r="BU62">
        <v>6.2632580000000004</v>
      </c>
      <c r="BW62" s="4">
        <f t="shared" si="10"/>
        <v>1.6547527636000001</v>
      </c>
      <c r="BX62" t="e">
        <v>#NAME?</v>
      </c>
      <c r="BY62" s="4">
        <f t="shared" si="11"/>
        <v>14630.884866959905</v>
      </c>
      <c r="BZ62" s="4">
        <f t="shared" si="12"/>
        <v>7.7803656478371996</v>
      </c>
      <c r="CA62" s="4">
        <f t="shared" si="13"/>
        <v>61.463961279934402</v>
      </c>
      <c r="CB62" s="4">
        <f t="shared" si="14"/>
        <v>1.9293266663081401</v>
      </c>
    </row>
    <row r="63" spans="1:80" customFormat="1" x14ac:dyDescent="0.25">
      <c r="A63" s="26">
        <v>43530</v>
      </c>
      <c r="B63" s="27">
        <v>0.62019476851851851</v>
      </c>
      <c r="C63">
        <v>12.965999999999999</v>
      </c>
      <c r="D63">
        <v>8.9999999999999993E-3</v>
      </c>
      <c r="E63">
        <v>90.064515999999998</v>
      </c>
      <c r="F63">
        <v>499.3</v>
      </c>
      <c r="G63">
        <v>0.9</v>
      </c>
      <c r="H63">
        <v>49.8</v>
      </c>
      <c r="J63">
        <v>0.7</v>
      </c>
      <c r="K63">
        <v>0.89</v>
      </c>
      <c r="L63">
        <v>11.540100000000001</v>
      </c>
      <c r="M63">
        <v>8.0000000000000002E-3</v>
      </c>
      <c r="N63">
        <v>444.42880000000002</v>
      </c>
      <c r="O63">
        <v>0.80100000000000005</v>
      </c>
      <c r="P63">
        <v>445.2</v>
      </c>
      <c r="Q63">
        <v>358.80889999999999</v>
      </c>
      <c r="R63">
        <v>0.64670000000000005</v>
      </c>
      <c r="S63">
        <v>359.5</v>
      </c>
      <c r="T63">
        <v>49.785400000000003</v>
      </c>
      <c r="W63">
        <v>0</v>
      </c>
      <c r="X63">
        <v>0.62050000000000005</v>
      </c>
      <c r="Y63">
        <v>12</v>
      </c>
      <c r="Z63">
        <v>880</v>
      </c>
      <c r="AA63">
        <v>871</v>
      </c>
      <c r="AB63">
        <v>875</v>
      </c>
      <c r="AC63">
        <v>90</v>
      </c>
      <c r="AD63">
        <v>24.23</v>
      </c>
      <c r="AE63">
        <v>0.56000000000000005</v>
      </c>
      <c r="AF63">
        <v>981</v>
      </c>
      <c r="AG63">
        <v>-0.2</v>
      </c>
      <c r="AH63">
        <v>32</v>
      </c>
      <c r="AI63">
        <v>36</v>
      </c>
      <c r="AJ63">
        <v>191</v>
      </c>
      <c r="AK63">
        <v>169</v>
      </c>
      <c r="AL63">
        <v>4.5999999999999996</v>
      </c>
      <c r="AM63">
        <v>175</v>
      </c>
      <c r="AN63" t="s">
        <v>155</v>
      </c>
      <c r="AO63">
        <v>2</v>
      </c>
      <c r="AP63" s="28">
        <v>0.82868055555555553</v>
      </c>
      <c r="AQ63">
        <v>47.161262000000001</v>
      </c>
      <c r="AR63">
        <v>-88.483963000000003</v>
      </c>
      <c r="AS63">
        <v>313.2</v>
      </c>
      <c r="AT63">
        <v>31.1</v>
      </c>
      <c r="AU63">
        <v>12</v>
      </c>
      <c r="AV63">
        <v>10</v>
      </c>
      <c r="AW63" t="s">
        <v>207</v>
      </c>
      <c r="AX63">
        <v>1</v>
      </c>
      <c r="AY63">
        <v>1.4</v>
      </c>
      <c r="AZ63">
        <v>2.1</v>
      </c>
      <c r="BA63">
        <v>14.686999999999999</v>
      </c>
      <c r="BB63">
        <v>16.98</v>
      </c>
      <c r="BC63">
        <v>1.1599999999999999</v>
      </c>
      <c r="BD63">
        <v>12.356999999999999</v>
      </c>
      <c r="BE63">
        <v>3155.864</v>
      </c>
      <c r="BF63">
        <v>1.395</v>
      </c>
      <c r="BG63">
        <v>12.728</v>
      </c>
      <c r="BH63">
        <v>2.3E-2</v>
      </c>
      <c r="BI63">
        <v>12.750999999999999</v>
      </c>
      <c r="BJ63">
        <v>10.276</v>
      </c>
      <c r="BK63">
        <v>1.9E-2</v>
      </c>
      <c r="BL63">
        <v>10.294</v>
      </c>
      <c r="BM63">
        <v>0.43230000000000002</v>
      </c>
      <c r="BQ63">
        <v>123.39</v>
      </c>
      <c r="BR63">
        <v>0.20200000000000001</v>
      </c>
      <c r="BS63">
        <v>-5</v>
      </c>
      <c r="BT63">
        <v>5.0000000000000001E-3</v>
      </c>
      <c r="BU63">
        <v>5.5440620000000003</v>
      </c>
      <c r="BW63" s="4">
        <f t="shared" si="10"/>
        <v>1.4647411804000001</v>
      </c>
      <c r="BX63" t="e">
        <v>#NAME?</v>
      </c>
      <c r="BY63" s="4">
        <f t="shared" si="11"/>
        <v>12952.515094584191</v>
      </c>
      <c r="BZ63" s="4">
        <f t="shared" si="12"/>
        <v>5.7254553925469995</v>
      </c>
      <c r="CA63" s="4">
        <f t="shared" si="13"/>
        <v>52.239137086980804</v>
      </c>
      <c r="CB63" s="4">
        <f t="shared" si="14"/>
        <v>1.7742755313247802</v>
      </c>
    </row>
    <row r="64" spans="1:80" customFormat="1" x14ac:dyDescent="0.25">
      <c r="A64" s="26">
        <v>43530</v>
      </c>
      <c r="B64" s="27">
        <v>0.62020634259259266</v>
      </c>
      <c r="C64">
        <v>13.13</v>
      </c>
      <c r="D64">
        <v>3.73E-2</v>
      </c>
      <c r="E64">
        <v>373.22175700000003</v>
      </c>
      <c r="F64">
        <v>474</v>
      </c>
      <c r="G64">
        <v>0.9</v>
      </c>
      <c r="H64">
        <v>49.2</v>
      </c>
      <c r="J64">
        <v>0.9</v>
      </c>
      <c r="K64">
        <v>0.88849999999999996</v>
      </c>
      <c r="L64">
        <v>11.665800000000001</v>
      </c>
      <c r="M64">
        <v>3.32E-2</v>
      </c>
      <c r="N64">
        <v>421.11750000000001</v>
      </c>
      <c r="O64">
        <v>0.79959999999999998</v>
      </c>
      <c r="P64">
        <v>421.9</v>
      </c>
      <c r="Q64">
        <v>340.35090000000002</v>
      </c>
      <c r="R64">
        <v>0.64629999999999999</v>
      </c>
      <c r="S64">
        <v>341</v>
      </c>
      <c r="T64">
        <v>49.209800000000001</v>
      </c>
      <c r="W64">
        <v>0</v>
      </c>
      <c r="X64">
        <v>0.79959999999999998</v>
      </c>
      <c r="Y64">
        <v>12</v>
      </c>
      <c r="Z64">
        <v>879</v>
      </c>
      <c r="AA64">
        <v>869</v>
      </c>
      <c r="AB64">
        <v>875</v>
      </c>
      <c r="AC64">
        <v>90</v>
      </c>
      <c r="AD64">
        <v>24.51</v>
      </c>
      <c r="AE64">
        <v>0.56000000000000005</v>
      </c>
      <c r="AF64">
        <v>981</v>
      </c>
      <c r="AG64">
        <v>0</v>
      </c>
      <c r="AH64">
        <v>32</v>
      </c>
      <c r="AI64">
        <v>36</v>
      </c>
      <c r="AJ64">
        <v>191</v>
      </c>
      <c r="AK64">
        <v>169.8</v>
      </c>
      <c r="AL64">
        <v>4.5999999999999996</v>
      </c>
      <c r="AM64">
        <v>175</v>
      </c>
      <c r="AN64" t="s">
        <v>155</v>
      </c>
      <c r="AO64">
        <v>2</v>
      </c>
      <c r="AP64" s="28">
        <v>0.82868055555555553</v>
      </c>
      <c r="AQ64">
        <v>47.161368000000003</v>
      </c>
      <c r="AR64">
        <v>-88.483964999999998</v>
      </c>
      <c r="AS64">
        <v>313.39999999999998</v>
      </c>
      <c r="AT64">
        <v>30.9</v>
      </c>
      <c r="AU64">
        <v>12</v>
      </c>
      <c r="AV64">
        <v>10</v>
      </c>
      <c r="AW64" t="s">
        <v>207</v>
      </c>
      <c r="AX64">
        <v>1</v>
      </c>
      <c r="AY64">
        <v>1.4431</v>
      </c>
      <c r="AZ64">
        <v>2.1</v>
      </c>
      <c r="BA64">
        <v>14.686999999999999</v>
      </c>
      <c r="BB64">
        <v>16.739999999999998</v>
      </c>
      <c r="BC64">
        <v>1.1399999999999999</v>
      </c>
      <c r="BD64">
        <v>12.551</v>
      </c>
      <c r="BE64">
        <v>3148.9960000000001</v>
      </c>
      <c r="BF64">
        <v>5.6970000000000001</v>
      </c>
      <c r="BG64">
        <v>11.904</v>
      </c>
      <c r="BH64">
        <v>2.3E-2</v>
      </c>
      <c r="BI64">
        <v>11.927</v>
      </c>
      <c r="BJ64">
        <v>9.6210000000000004</v>
      </c>
      <c r="BK64">
        <v>1.7999999999999999E-2</v>
      </c>
      <c r="BL64">
        <v>9.6389999999999993</v>
      </c>
      <c r="BM64">
        <v>0.42180000000000001</v>
      </c>
      <c r="BQ64">
        <v>156.946</v>
      </c>
      <c r="BR64">
        <v>0.18176800000000001</v>
      </c>
      <c r="BS64">
        <v>-5</v>
      </c>
      <c r="BT64">
        <v>5.8430000000000001E-3</v>
      </c>
      <c r="BU64">
        <v>6.8259800000000004</v>
      </c>
      <c r="BW64" s="4">
        <f t="shared" si="10"/>
        <v>1.8034239160000001</v>
      </c>
      <c r="BX64" t="e">
        <v>#NAME?</v>
      </c>
      <c r="BY64" s="4">
        <f t="shared" si="11"/>
        <v>15912.736445014025</v>
      </c>
      <c r="BZ64" s="4">
        <f t="shared" si="12"/>
        <v>28.788496246818003</v>
      </c>
      <c r="CA64" s="4">
        <f t="shared" si="13"/>
        <v>60.154161720576006</v>
      </c>
      <c r="CB64" s="4">
        <f t="shared" si="14"/>
        <v>2.1314705488692001</v>
      </c>
    </row>
    <row r="65" spans="1:80" customFormat="1" x14ac:dyDescent="0.25">
      <c r="A65" s="26">
        <v>43530</v>
      </c>
      <c r="B65" s="27">
        <v>0.6202179166666667</v>
      </c>
      <c r="C65">
        <v>13.804</v>
      </c>
      <c r="D65">
        <v>0.1857</v>
      </c>
      <c r="E65">
        <v>1857.321725</v>
      </c>
      <c r="F65">
        <v>458.2</v>
      </c>
      <c r="G65">
        <v>0.9</v>
      </c>
      <c r="H65">
        <v>46.5</v>
      </c>
      <c r="J65">
        <v>1.1100000000000001</v>
      </c>
      <c r="K65">
        <v>0.8821</v>
      </c>
      <c r="L65">
        <v>12.1762</v>
      </c>
      <c r="M65">
        <v>0.1638</v>
      </c>
      <c r="N65">
        <v>404.19970000000001</v>
      </c>
      <c r="O65">
        <v>0.79390000000000005</v>
      </c>
      <c r="P65">
        <v>405</v>
      </c>
      <c r="Q65">
        <v>326.67779999999999</v>
      </c>
      <c r="R65">
        <v>0.64159999999999995</v>
      </c>
      <c r="S65">
        <v>327.3</v>
      </c>
      <c r="T65">
        <v>46.518799999999999</v>
      </c>
      <c r="W65">
        <v>0</v>
      </c>
      <c r="X65">
        <v>0.97670000000000001</v>
      </c>
      <c r="Y65">
        <v>12</v>
      </c>
      <c r="Z65">
        <v>881</v>
      </c>
      <c r="AA65">
        <v>872</v>
      </c>
      <c r="AB65">
        <v>876</v>
      </c>
      <c r="AC65">
        <v>90</v>
      </c>
      <c r="AD65">
        <v>24.51</v>
      </c>
      <c r="AE65">
        <v>0.56000000000000005</v>
      </c>
      <c r="AF65">
        <v>981</v>
      </c>
      <c r="AG65">
        <v>0</v>
      </c>
      <c r="AH65">
        <v>32</v>
      </c>
      <c r="AI65">
        <v>36</v>
      </c>
      <c r="AJ65">
        <v>191</v>
      </c>
      <c r="AK65">
        <v>170</v>
      </c>
      <c r="AL65">
        <v>4.5999999999999996</v>
      </c>
      <c r="AM65">
        <v>175</v>
      </c>
      <c r="AN65" t="s">
        <v>155</v>
      </c>
      <c r="AO65">
        <v>2</v>
      </c>
      <c r="AP65" s="28">
        <v>0.82870370370370372</v>
      </c>
      <c r="AQ65">
        <v>47.161555</v>
      </c>
      <c r="AR65">
        <v>-88.483969999999999</v>
      </c>
      <c r="AS65">
        <v>313.89999999999998</v>
      </c>
      <c r="AT65">
        <v>30.2</v>
      </c>
      <c r="AU65">
        <v>12</v>
      </c>
      <c r="AV65">
        <v>10</v>
      </c>
      <c r="AW65" t="s">
        <v>207</v>
      </c>
      <c r="AX65">
        <v>1</v>
      </c>
      <c r="AY65">
        <v>1.5</v>
      </c>
      <c r="AZ65">
        <v>2.1</v>
      </c>
      <c r="BA65">
        <v>14.686999999999999</v>
      </c>
      <c r="BB65">
        <v>15.79</v>
      </c>
      <c r="BC65">
        <v>1.08</v>
      </c>
      <c r="BD65">
        <v>13.369</v>
      </c>
      <c r="BE65">
        <v>3115.5990000000002</v>
      </c>
      <c r="BF65">
        <v>26.681000000000001</v>
      </c>
      <c r="BG65">
        <v>10.831</v>
      </c>
      <c r="BH65">
        <v>2.1000000000000001E-2</v>
      </c>
      <c r="BI65">
        <v>10.852</v>
      </c>
      <c r="BJ65">
        <v>8.7539999999999996</v>
      </c>
      <c r="BK65">
        <v>1.7000000000000001E-2</v>
      </c>
      <c r="BL65">
        <v>8.7710000000000008</v>
      </c>
      <c r="BM65">
        <v>0.378</v>
      </c>
      <c r="BQ65">
        <v>181.70699999999999</v>
      </c>
      <c r="BR65">
        <v>0.19823199999999999</v>
      </c>
      <c r="BS65">
        <v>-5</v>
      </c>
      <c r="BT65">
        <v>5.1570000000000001E-3</v>
      </c>
      <c r="BU65">
        <v>8.2405209999999993</v>
      </c>
      <c r="BW65" s="4">
        <f t="shared" si="10"/>
        <v>2.1771456481999998</v>
      </c>
      <c r="BX65" t="e">
        <v>#NAME?</v>
      </c>
      <c r="BY65" s="4">
        <f t="shared" si="11"/>
        <v>19006.57989813458</v>
      </c>
      <c r="BZ65" s="4">
        <f t="shared" si="12"/>
        <v>162.76631179498028</v>
      </c>
      <c r="CA65" s="4">
        <f t="shared" si="13"/>
        <v>66.074057308625285</v>
      </c>
      <c r="CB65" s="4">
        <f t="shared" si="14"/>
        <v>2.3059730092013999</v>
      </c>
    </row>
    <row r="66" spans="1:80" customFormat="1" x14ac:dyDescent="0.25">
      <c r="A66" s="26">
        <v>43530</v>
      </c>
      <c r="B66" s="27">
        <v>0.62022949074074074</v>
      </c>
      <c r="C66">
        <v>13.616</v>
      </c>
      <c r="D66">
        <v>0.39810000000000001</v>
      </c>
      <c r="E66">
        <v>3980.7750000000001</v>
      </c>
      <c r="F66">
        <v>447</v>
      </c>
      <c r="G66">
        <v>0.9</v>
      </c>
      <c r="H66">
        <v>52.4</v>
      </c>
      <c r="J66">
        <v>1.2</v>
      </c>
      <c r="K66">
        <v>0.88190000000000002</v>
      </c>
      <c r="L66">
        <v>12.007400000000001</v>
      </c>
      <c r="M66">
        <v>0.35099999999999998</v>
      </c>
      <c r="N66">
        <v>394.22210000000001</v>
      </c>
      <c r="O66">
        <v>0.79369999999999996</v>
      </c>
      <c r="P66">
        <v>395</v>
      </c>
      <c r="Q66">
        <v>316.84269999999998</v>
      </c>
      <c r="R66">
        <v>0.63790000000000002</v>
      </c>
      <c r="S66">
        <v>317.5</v>
      </c>
      <c r="T66">
        <v>52.411999999999999</v>
      </c>
      <c r="W66">
        <v>0</v>
      </c>
      <c r="X66">
        <v>1.0582</v>
      </c>
      <c r="Y66">
        <v>12</v>
      </c>
      <c r="Z66">
        <v>894</v>
      </c>
      <c r="AA66">
        <v>884</v>
      </c>
      <c r="AB66">
        <v>889</v>
      </c>
      <c r="AC66">
        <v>90</v>
      </c>
      <c r="AD66">
        <v>23.04</v>
      </c>
      <c r="AE66">
        <v>0.53</v>
      </c>
      <c r="AF66">
        <v>981</v>
      </c>
      <c r="AG66">
        <v>-0.8</v>
      </c>
      <c r="AH66">
        <v>32</v>
      </c>
      <c r="AI66">
        <v>36</v>
      </c>
      <c r="AJ66">
        <v>191</v>
      </c>
      <c r="AK66">
        <v>170</v>
      </c>
      <c r="AL66">
        <v>4.5999999999999996</v>
      </c>
      <c r="AM66">
        <v>175</v>
      </c>
      <c r="AN66" t="s">
        <v>155</v>
      </c>
      <c r="AO66">
        <v>2</v>
      </c>
      <c r="AP66" s="28">
        <v>0.82871527777777787</v>
      </c>
      <c r="AQ66">
        <v>47.161661000000002</v>
      </c>
      <c r="AR66">
        <v>-88.483996000000005</v>
      </c>
      <c r="AS66">
        <v>314.2</v>
      </c>
      <c r="AT66">
        <v>29.1</v>
      </c>
      <c r="AU66">
        <v>12</v>
      </c>
      <c r="AV66">
        <v>10</v>
      </c>
      <c r="AW66" t="s">
        <v>207</v>
      </c>
      <c r="AX66">
        <v>1</v>
      </c>
      <c r="AY66">
        <v>1.5430999999999999</v>
      </c>
      <c r="AZ66">
        <v>2.1</v>
      </c>
      <c r="BA66">
        <v>14.686999999999999</v>
      </c>
      <c r="BB66">
        <v>15.74</v>
      </c>
      <c r="BC66">
        <v>1.07</v>
      </c>
      <c r="BD66">
        <v>13.398</v>
      </c>
      <c r="BE66">
        <v>3067.663</v>
      </c>
      <c r="BF66">
        <v>57.082000000000001</v>
      </c>
      <c r="BG66">
        <v>10.547000000000001</v>
      </c>
      <c r="BH66">
        <v>2.1000000000000001E-2</v>
      </c>
      <c r="BI66">
        <v>10.568</v>
      </c>
      <c r="BJ66">
        <v>8.4770000000000003</v>
      </c>
      <c r="BK66">
        <v>1.7000000000000001E-2</v>
      </c>
      <c r="BL66">
        <v>8.4939999999999998</v>
      </c>
      <c r="BM66">
        <v>0.42520000000000002</v>
      </c>
      <c r="BQ66">
        <v>196.578</v>
      </c>
      <c r="BR66">
        <v>0.329293</v>
      </c>
      <c r="BS66">
        <v>-5</v>
      </c>
      <c r="BT66">
        <v>5.0000000000000001E-3</v>
      </c>
      <c r="BU66">
        <v>8.8879920000000006</v>
      </c>
      <c r="BW66" s="4">
        <f t="shared" si="10"/>
        <v>2.3482074864000002</v>
      </c>
      <c r="BX66" t="e">
        <v>#NAME?</v>
      </c>
      <c r="BY66" s="4">
        <f t="shared" si="11"/>
        <v>20184.549119255847</v>
      </c>
      <c r="BZ66" s="4">
        <f t="shared" si="12"/>
        <v>375.58702922236324</v>
      </c>
      <c r="CA66" s="4">
        <f t="shared" si="13"/>
        <v>69.396944697247207</v>
      </c>
      <c r="CB66" s="4">
        <f t="shared" si="14"/>
        <v>2.7977226590755202</v>
      </c>
    </row>
    <row r="67" spans="1:80" customFormat="1" x14ac:dyDescent="0.25">
      <c r="A67" s="26">
        <v>43530</v>
      </c>
      <c r="B67" s="27">
        <v>0.62024106481481478</v>
      </c>
      <c r="C67">
        <v>13.73</v>
      </c>
      <c r="D67">
        <v>0.2072</v>
      </c>
      <c r="E67">
        <v>2072.4416670000001</v>
      </c>
      <c r="F67">
        <v>404.7</v>
      </c>
      <c r="G67">
        <v>0.9</v>
      </c>
      <c r="H67">
        <v>51.3</v>
      </c>
      <c r="J67">
        <v>1.3</v>
      </c>
      <c r="K67">
        <v>0.88270000000000004</v>
      </c>
      <c r="L67">
        <v>12.119199999999999</v>
      </c>
      <c r="M67">
        <v>0.18290000000000001</v>
      </c>
      <c r="N67">
        <v>357.26569999999998</v>
      </c>
      <c r="O67">
        <v>0.7944</v>
      </c>
      <c r="P67">
        <v>358.1</v>
      </c>
      <c r="Q67">
        <v>286.85300000000001</v>
      </c>
      <c r="R67">
        <v>0.63780000000000003</v>
      </c>
      <c r="S67">
        <v>287.5</v>
      </c>
      <c r="T67">
        <v>51.254800000000003</v>
      </c>
      <c r="W67">
        <v>0</v>
      </c>
      <c r="X67">
        <v>1.1475</v>
      </c>
      <c r="Y67">
        <v>12</v>
      </c>
      <c r="Z67">
        <v>892</v>
      </c>
      <c r="AA67">
        <v>883</v>
      </c>
      <c r="AB67">
        <v>889</v>
      </c>
      <c r="AC67">
        <v>90</v>
      </c>
      <c r="AD67">
        <v>22.77</v>
      </c>
      <c r="AE67">
        <v>0.52</v>
      </c>
      <c r="AF67">
        <v>981</v>
      </c>
      <c r="AG67">
        <v>-1</v>
      </c>
      <c r="AH67">
        <v>32</v>
      </c>
      <c r="AI67">
        <v>36</v>
      </c>
      <c r="AJ67">
        <v>191</v>
      </c>
      <c r="AK67">
        <v>170</v>
      </c>
      <c r="AL67">
        <v>4.7</v>
      </c>
      <c r="AM67">
        <v>174.7</v>
      </c>
      <c r="AN67" t="s">
        <v>155</v>
      </c>
      <c r="AO67">
        <v>2</v>
      </c>
      <c r="AP67" s="28">
        <v>0.8287268518518518</v>
      </c>
      <c r="AQ67">
        <v>47.161760999999998</v>
      </c>
      <c r="AR67">
        <v>-88.484064000000004</v>
      </c>
      <c r="AS67">
        <v>314</v>
      </c>
      <c r="AT67">
        <v>28.2</v>
      </c>
      <c r="AU67">
        <v>12</v>
      </c>
      <c r="AV67">
        <v>10</v>
      </c>
      <c r="AW67" t="s">
        <v>207</v>
      </c>
      <c r="AX67">
        <v>1.0430999999999999</v>
      </c>
      <c r="AY67">
        <v>1.6861999999999999</v>
      </c>
      <c r="AZ67">
        <v>2.1861999999999999</v>
      </c>
      <c r="BA67">
        <v>14.686999999999999</v>
      </c>
      <c r="BB67">
        <v>15.85</v>
      </c>
      <c r="BC67">
        <v>1.08</v>
      </c>
      <c r="BD67">
        <v>13.29</v>
      </c>
      <c r="BE67">
        <v>3110.4769999999999</v>
      </c>
      <c r="BF67">
        <v>29.882999999999999</v>
      </c>
      <c r="BG67">
        <v>9.6020000000000003</v>
      </c>
      <c r="BH67">
        <v>2.1000000000000001E-2</v>
      </c>
      <c r="BI67">
        <v>9.6240000000000006</v>
      </c>
      <c r="BJ67">
        <v>7.71</v>
      </c>
      <c r="BK67">
        <v>1.7000000000000001E-2</v>
      </c>
      <c r="BL67">
        <v>7.7270000000000003</v>
      </c>
      <c r="BM67">
        <v>0.41770000000000002</v>
      </c>
      <c r="BQ67">
        <v>214.142</v>
      </c>
      <c r="BR67">
        <v>0.28562700000000002</v>
      </c>
      <c r="BS67">
        <v>-5</v>
      </c>
      <c r="BT67">
        <v>5.0000000000000001E-3</v>
      </c>
      <c r="BU67">
        <v>8.4535420000000006</v>
      </c>
      <c r="BW67" s="4">
        <f t="shared" si="10"/>
        <v>2.2334257964000002</v>
      </c>
      <c r="BX67" t="e">
        <v>#NAME?</v>
      </c>
      <c r="BY67" s="4">
        <f t="shared" si="11"/>
        <v>19465.853854443019</v>
      </c>
      <c r="BZ67" s="4">
        <f t="shared" si="12"/>
        <v>187.01250989231579</v>
      </c>
      <c r="CA67" s="4">
        <f t="shared" si="13"/>
        <v>60.090824883245197</v>
      </c>
      <c r="CB67" s="4">
        <f t="shared" si="14"/>
        <v>2.61403223846402</v>
      </c>
    </row>
    <row r="68" spans="1:80" customFormat="1" x14ac:dyDescent="0.25">
      <c r="A68" s="26">
        <v>43530</v>
      </c>
      <c r="B68" s="27">
        <v>0.62025263888888882</v>
      </c>
      <c r="C68">
        <v>13.749000000000001</v>
      </c>
      <c r="D68">
        <v>1.6556</v>
      </c>
      <c r="E68">
        <v>16556.395348999999</v>
      </c>
      <c r="F68">
        <v>366.4</v>
      </c>
      <c r="G68">
        <v>0.9</v>
      </c>
      <c r="H68">
        <v>53.6</v>
      </c>
      <c r="J68">
        <v>1.3</v>
      </c>
      <c r="K68">
        <v>0.87009999999999998</v>
      </c>
      <c r="L68">
        <v>11.963200000000001</v>
      </c>
      <c r="M68">
        <v>1.4406000000000001</v>
      </c>
      <c r="N68">
        <v>318.82780000000002</v>
      </c>
      <c r="O68">
        <v>0.78310000000000002</v>
      </c>
      <c r="P68">
        <v>319.60000000000002</v>
      </c>
      <c r="Q68">
        <v>255.9906</v>
      </c>
      <c r="R68">
        <v>0.62870000000000004</v>
      </c>
      <c r="S68">
        <v>256.60000000000002</v>
      </c>
      <c r="T68">
        <v>53.5749</v>
      </c>
      <c r="W68">
        <v>0</v>
      </c>
      <c r="X68">
        <v>1.1311</v>
      </c>
      <c r="Y68">
        <v>12</v>
      </c>
      <c r="Z68">
        <v>898</v>
      </c>
      <c r="AA68">
        <v>889</v>
      </c>
      <c r="AB68">
        <v>896</v>
      </c>
      <c r="AC68">
        <v>90</v>
      </c>
      <c r="AD68">
        <v>22.77</v>
      </c>
      <c r="AE68">
        <v>0.52</v>
      </c>
      <c r="AF68">
        <v>981</v>
      </c>
      <c r="AG68">
        <v>-1</v>
      </c>
      <c r="AH68">
        <v>32</v>
      </c>
      <c r="AI68">
        <v>36</v>
      </c>
      <c r="AJ68">
        <v>191</v>
      </c>
      <c r="AK68">
        <v>170</v>
      </c>
      <c r="AL68">
        <v>4.7</v>
      </c>
      <c r="AM68">
        <v>174.4</v>
      </c>
      <c r="AN68" t="s">
        <v>155</v>
      </c>
      <c r="AO68">
        <v>2</v>
      </c>
      <c r="AP68" s="28">
        <v>0.82873842592592595</v>
      </c>
      <c r="AQ68">
        <v>47.16187</v>
      </c>
      <c r="AR68">
        <v>-88.484142000000006</v>
      </c>
      <c r="AS68">
        <v>313.8</v>
      </c>
      <c r="AT68">
        <v>28.8</v>
      </c>
      <c r="AU68">
        <v>12</v>
      </c>
      <c r="AV68">
        <v>10</v>
      </c>
      <c r="AW68" t="s">
        <v>207</v>
      </c>
      <c r="AX68">
        <v>1.143057</v>
      </c>
      <c r="AY68">
        <v>1.929171</v>
      </c>
      <c r="AZ68">
        <v>2.4291710000000002</v>
      </c>
      <c r="BA68">
        <v>14.686999999999999</v>
      </c>
      <c r="BB68">
        <v>14.25</v>
      </c>
      <c r="BC68">
        <v>0.97</v>
      </c>
      <c r="BD68">
        <v>14.93</v>
      </c>
      <c r="BE68">
        <v>2817.328</v>
      </c>
      <c r="BF68">
        <v>215.92500000000001</v>
      </c>
      <c r="BG68">
        <v>7.8630000000000004</v>
      </c>
      <c r="BH68">
        <v>1.9E-2</v>
      </c>
      <c r="BI68">
        <v>7.8819999999999997</v>
      </c>
      <c r="BJ68">
        <v>6.3129999999999997</v>
      </c>
      <c r="BK68">
        <v>1.6E-2</v>
      </c>
      <c r="BL68">
        <v>6.3289999999999997</v>
      </c>
      <c r="BM68">
        <v>0.4007</v>
      </c>
      <c r="BQ68">
        <v>193.68700000000001</v>
      </c>
      <c r="BR68">
        <v>0.35981299999999999</v>
      </c>
      <c r="BS68">
        <v>-5</v>
      </c>
      <c r="BT68">
        <v>5.0000000000000001E-3</v>
      </c>
      <c r="BU68">
        <v>10.397106000000001</v>
      </c>
      <c r="BW68" s="4">
        <f t="shared" si="10"/>
        <v>2.7469154052000002</v>
      </c>
      <c r="BX68" t="e">
        <v>#NAME?</v>
      </c>
      <c r="BY68" s="4">
        <f t="shared" si="11"/>
        <v>21684.91042840415</v>
      </c>
      <c r="BZ68" s="4">
        <f t="shared" si="12"/>
        <v>1661.9698821909151</v>
      </c>
      <c r="CA68" s="4">
        <f t="shared" si="13"/>
        <v>60.521334647063405</v>
      </c>
      <c r="CB68" s="4">
        <f t="shared" si="14"/>
        <v>3.0841789130202599</v>
      </c>
    </row>
    <row r="69" spans="1:80" customFormat="1" x14ac:dyDescent="0.25">
      <c r="A69" s="26">
        <v>43530</v>
      </c>
      <c r="B69" s="27">
        <v>0.62026421296296297</v>
      </c>
      <c r="C69">
        <v>13.677</v>
      </c>
      <c r="D69">
        <v>2.2553000000000001</v>
      </c>
      <c r="E69">
        <v>22552.651704</v>
      </c>
      <c r="F69">
        <v>318.8</v>
      </c>
      <c r="G69">
        <v>0.9</v>
      </c>
      <c r="H69">
        <v>71.599999999999994</v>
      </c>
      <c r="J69">
        <v>1.3</v>
      </c>
      <c r="K69">
        <v>0.86539999999999995</v>
      </c>
      <c r="L69">
        <v>11.836600000000001</v>
      </c>
      <c r="M69">
        <v>1.9518</v>
      </c>
      <c r="N69">
        <v>275.8922</v>
      </c>
      <c r="O69">
        <v>0.77890000000000004</v>
      </c>
      <c r="P69">
        <v>276.7</v>
      </c>
      <c r="Q69">
        <v>221.5171</v>
      </c>
      <c r="R69">
        <v>0.62539999999999996</v>
      </c>
      <c r="S69">
        <v>222.1</v>
      </c>
      <c r="T69">
        <v>71.618099999999998</v>
      </c>
      <c r="W69">
        <v>0</v>
      </c>
      <c r="X69">
        <v>1.1251</v>
      </c>
      <c r="Y69">
        <v>12</v>
      </c>
      <c r="Z69">
        <v>925</v>
      </c>
      <c r="AA69">
        <v>920</v>
      </c>
      <c r="AB69">
        <v>927</v>
      </c>
      <c r="AC69">
        <v>90</v>
      </c>
      <c r="AD69">
        <v>22.77</v>
      </c>
      <c r="AE69">
        <v>0.52</v>
      </c>
      <c r="AF69">
        <v>981</v>
      </c>
      <c r="AG69">
        <v>-1</v>
      </c>
      <c r="AH69">
        <v>32</v>
      </c>
      <c r="AI69">
        <v>36</v>
      </c>
      <c r="AJ69">
        <v>191</v>
      </c>
      <c r="AK69">
        <v>170</v>
      </c>
      <c r="AL69">
        <v>4.7</v>
      </c>
      <c r="AM69">
        <v>174</v>
      </c>
      <c r="AN69" t="s">
        <v>155</v>
      </c>
      <c r="AO69">
        <v>2</v>
      </c>
      <c r="AP69" s="28">
        <v>0.82874999999999999</v>
      </c>
      <c r="AQ69">
        <v>47.161993000000002</v>
      </c>
      <c r="AR69">
        <v>-88.484190999999996</v>
      </c>
      <c r="AS69">
        <v>313.7</v>
      </c>
      <c r="AT69">
        <v>30.2</v>
      </c>
      <c r="AU69">
        <v>12</v>
      </c>
      <c r="AV69">
        <v>10</v>
      </c>
      <c r="AW69" t="s">
        <v>207</v>
      </c>
      <c r="AX69">
        <v>1.2430429999999999</v>
      </c>
      <c r="AY69">
        <v>2.2721719999999999</v>
      </c>
      <c r="AZ69">
        <v>2.7721719999999999</v>
      </c>
      <c r="BA69">
        <v>14.686999999999999</v>
      </c>
      <c r="BB69">
        <v>13.73</v>
      </c>
      <c r="BC69">
        <v>0.93</v>
      </c>
      <c r="BD69">
        <v>15.548999999999999</v>
      </c>
      <c r="BE69">
        <v>2709.192</v>
      </c>
      <c r="BF69">
        <v>284.32799999999997</v>
      </c>
      <c r="BG69">
        <v>6.6130000000000004</v>
      </c>
      <c r="BH69">
        <v>1.9E-2</v>
      </c>
      <c r="BI69">
        <v>6.6310000000000002</v>
      </c>
      <c r="BJ69">
        <v>5.31</v>
      </c>
      <c r="BK69">
        <v>1.4999999999999999E-2</v>
      </c>
      <c r="BL69">
        <v>5.3250000000000002</v>
      </c>
      <c r="BM69">
        <v>0.52049999999999996</v>
      </c>
      <c r="BQ69">
        <v>187.23500000000001</v>
      </c>
      <c r="BR69">
        <v>0.56651799999999997</v>
      </c>
      <c r="BS69">
        <v>-5</v>
      </c>
      <c r="BT69">
        <v>5.0000000000000001E-3</v>
      </c>
      <c r="BU69">
        <v>17.142589000000001</v>
      </c>
      <c r="BW69" s="4">
        <f t="shared" si="10"/>
        <v>4.5290720138000005</v>
      </c>
      <c r="BX69" t="e">
        <v>#NAME?</v>
      </c>
      <c r="BY69" s="4">
        <f t="shared" si="11"/>
        <v>34381.430853278551</v>
      </c>
      <c r="BZ69" s="4">
        <f t="shared" si="12"/>
        <v>3608.3095888556372</v>
      </c>
      <c r="CA69" s="4">
        <f t="shared" si="13"/>
        <v>83.923325564497105</v>
      </c>
      <c r="CB69" s="4">
        <f t="shared" si="14"/>
        <v>6.6054878204023497</v>
      </c>
    </row>
    <row r="70" spans="1:80" customFormat="1" x14ac:dyDescent="0.25">
      <c r="A70" s="26">
        <v>43530</v>
      </c>
      <c r="B70" s="27">
        <v>0.62027578703703701</v>
      </c>
      <c r="C70">
        <v>13.638999999999999</v>
      </c>
      <c r="D70">
        <v>2.0215000000000001</v>
      </c>
      <c r="E70">
        <v>20214.693877999998</v>
      </c>
      <c r="F70">
        <v>262.3</v>
      </c>
      <c r="G70">
        <v>0.9</v>
      </c>
      <c r="H70">
        <v>91.5</v>
      </c>
      <c r="J70">
        <v>1.25</v>
      </c>
      <c r="K70">
        <v>0.86770000000000003</v>
      </c>
      <c r="L70">
        <v>11.8352</v>
      </c>
      <c r="M70">
        <v>1.7541</v>
      </c>
      <c r="N70">
        <v>227.6439</v>
      </c>
      <c r="O70">
        <v>0.78090000000000004</v>
      </c>
      <c r="P70">
        <v>228.4</v>
      </c>
      <c r="Q70">
        <v>182.77799999999999</v>
      </c>
      <c r="R70">
        <v>0.627</v>
      </c>
      <c r="S70">
        <v>183.4</v>
      </c>
      <c r="T70">
        <v>91.450500000000005</v>
      </c>
      <c r="W70">
        <v>0</v>
      </c>
      <c r="X70">
        <v>1.0827</v>
      </c>
      <c r="Y70">
        <v>12</v>
      </c>
      <c r="Z70">
        <v>949</v>
      </c>
      <c r="AA70">
        <v>944</v>
      </c>
      <c r="AB70">
        <v>955</v>
      </c>
      <c r="AC70">
        <v>90</v>
      </c>
      <c r="AD70">
        <v>22.77</v>
      </c>
      <c r="AE70">
        <v>0.52</v>
      </c>
      <c r="AF70">
        <v>981</v>
      </c>
      <c r="AG70">
        <v>-1</v>
      </c>
      <c r="AH70">
        <v>32</v>
      </c>
      <c r="AI70">
        <v>36</v>
      </c>
      <c r="AJ70">
        <v>191</v>
      </c>
      <c r="AK70">
        <v>170</v>
      </c>
      <c r="AL70">
        <v>4.7</v>
      </c>
      <c r="AM70">
        <v>174</v>
      </c>
      <c r="AN70" t="s">
        <v>155</v>
      </c>
      <c r="AO70">
        <v>2</v>
      </c>
      <c r="AP70" s="28">
        <v>0.82876157407407414</v>
      </c>
      <c r="AQ70">
        <v>47.162120000000002</v>
      </c>
      <c r="AR70">
        <v>-88.484191999999993</v>
      </c>
      <c r="AS70">
        <v>314.2</v>
      </c>
      <c r="AT70">
        <v>30.6</v>
      </c>
      <c r="AU70">
        <v>12</v>
      </c>
      <c r="AV70">
        <v>10</v>
      </c>
      <c r="AW70" t="s">
        <v>207</v>
      </c>
      <c r="AX70">
        <v>1.3431</v>
      </c>
      <c r="AY70">
        <v>2.5430999999999999</v>
      </c>
      <c r="AZ70">
        <v>3.0430999999999999</v>
      </c>
      <c r="BA70">
        <v>14.686999999999999</v>
      </c>
      <c r="BB70">
        <v>13.98</v>
      </c>
      <c r="BC70">
        <v>0.95</v>
      </c>
      <c r="BD70">
        <v>15.244999999999999</v>
      </c>
      <c r="BE70">
        <v>2748.26</v>
      </c>
      <c r="BF70">
        <v>259.24299999999999</v>
      </c>
      <c r="BG70">
        <v>5.5359999999999996</v>
      </c>
      <c r="BH70">
        <v>1.9E-2</v>
      </c>
      <c r="BI70">
        <v>5.5549999999999997</v>
      </c>
      <c r="BJ70">
        <v>4.4450000000000003</v>
      </c>
      <c r="BK70">
        <v>1.4999999999999999E-2</v>
      </c>
      <c r="BL70">
        <v>4.46</v>
      </c>
      <c r="BM70">
        <v>0.67430000000000001</v>
      </c>
      <c r="BQ70">
        <v>182.798</v>
      </c>
      <c r="BR70">
        <v>0.69641600000000004</v>
      </c>
      <c r="BS70">
        <v>-5</v>
      </c>
      <c r="BT70">
        <v>5.0000000000000001E-3</v>
      </c>
      <c r="BU70">
        <v>20.656016999999999</v>
      </c>
      <c r="BW70" s="4">
        <f t="shared" si="10"/>
        <v>5.4573196913999995</v>
      </c>
      <c r="BX70" t="e">
        <v>#NAME?</v>
      </c>
      <c r="BY70" s="4">
        <f t="shared" si="11"/>
        <v>42025.428339094928</v>
      </c>
      <c r="BZ70" s="4">
        <f t="shared" si="12"/>
        <v>3964.2530615414785</v>
      </c>
      <c r="CA70" s="4">
        <f t="shared" si="13"/>
        <v>84.654570995913573</v>
      </c>
      <c r="CB70" s="4">
        <f t="shared" si="14"/>
        <v>10.311159180372929</v>
      </c>
    </row>
    <row r="71" spans="1:80" customFormat="1" x14ac:dyDescent="0.25">
      <c r="A71" s="26">
        <v>43530</v>
      </c>
      <c r="B71" s="27">
        <v>0.62028736111111116</v>
      </c>
      <c r="C71">
        <v>13.695</v>
      </c>
      <c r="D71">
        <v>1.6496</v>
      </c>
      <c r="E71">
        <v>16496.228431</v>
      </c>
      <c r="F71">
        <v>217.9</v>
      </c>
      <c r="G71">
        <v>0.9</v>
      </c>
      <c r="H71">
        <v>107.3</v>
      </c>
      <c r="J71">
        <v>1.1000000000000001</v>
      </c>
      <c r="K71">
        <v>0.87050000000000005</v>
      </c>
      <c r="L71">
        <v>11.9217</v>
      </c>
      <c r="M71">
        <v>1.4360999999999999</v>
      </c>
      <c r="N71">
        <v>189.721</v>
      </c>
      <c r="O71">
        <v>0.78349999999999997</v>
      </c>
      <c r="P71">
        <v>190.5</v>
      </c>
      <c r="Q71">
        <v>152.32929999999999</v>
      </c>
      <c r="R71">
        <v>0.62909999999999999</v>
      </c>
      <c r="S71">
        <v>153</v>
      </c>
      <c r="T71">
        <v>107.334</v>
      </c>
      <c r="W71">
        <v>0</v>
      </c>
      <c r="X71">
        <v>0.95409999999999995</v>
      </c>
      <c r="Y71">
        <v>12.3</v>
      </c>
      <c r="Z71">
        <v>956</v>
      </c>
      <c r="AA71">
        <v>951</v>
      </c>
      <c r="AB71">
        <v>962</v>
      </c>
      <c r="AC71">
        <v>90</v>
      </c>
      <c r="AD71">
        <v>22.77</v>
      </c>
      <c r="AE71">
        <v>0.52</v>
      </c>
      <c r="AF71">
        <v>981</v>
      </c>
      <c r="AG71">
        <v>-1</v>
      </c>
      <c r="AH71">
        <v>32</v>
      </c>
      <c r="AI71">
        <v>36</v>
      </c>
      <c r="AJ71">
        <v>191.8</v>
      </c>
      <c r="AK71">
        <v>170</v>
      </c>
      <c r="AL71">
        <v>4.8</v>
      </c>
      <c r="AM71">
        <v>174</v>
      </c>
      <c r="AN71" t="s">
        <v>155</v>
      </c>
      <c r="AO71">
        <v>2</v>
      </c>
      <c r="AP71" s="28">
        <v>0.82877314814814806</v>
      </c>
      <c r="AQ71">
        <v>47.162253999999997</v>
      </c>
      <c r="AR71">
        <v>-88.484172000000001</v>
      </c>
      <c r="AS71">
        <v>315</v>
      </c>
      <c r="AT71">
        <v>31.7</v>
      </c>
      <c r="AU71">
        <v>12</v>
      </c>
      <c r="AV71">
        <v>10</v>
      </c>
      <c r="AW71" t="s">
        <v>207</v>
      </c>
      <c r="AX71">
        <v>1.3138000000000001</v>
      </c>
      <c r="AY71">
        <v>2.5137999999999998</v>
      </c>
      <c r="AZ71">
        <v>2.9276</v>
      </c>
      <c r="BA71">
        <v>14.686999999999999</v>
      </c>
      <c r="BB71">
        <v>14.29</v>
      </c>
      <c r="BC71">
        <v>0.97</v>
      </c>
      <c r="BD71">
        <v>14.871</v>
      </c>
      <c r="BE71">
        <v>2816.1129999999998</v>
      </c>
      <c r="BF71">
        <v>215.905</v>
      </c>
      <c r="BG71">
        <v>4.6929999999999996</v>
      </c>
      <c r="BH71">
        <v>1.9E-2</v>
      </c>
      <c r="BI71">
        <v>4.7130000000000001</v>
      </c>
      <c r="BJ71">
        <v>3.7679999999999998</v>
      </c>
      <c r="BK71">
        <v>1.6E-2</v>
      </c>
      <c r="BL71">
        <v>3.7839999999999998</v>
      </c>
      <c r="BM71">
        <v>0.80510000000000004</v>
      </c>
      <c r="BQ71">
        <v>163.87799999999999</v>
      </c>
      <c r="BR71">
        <v>0.73254600000000003</v>
      </c>
      <c r="BS71">
        <v>-5</v>
      </c>
      <c r="BT71">
        <v>5.0000000000000001E-3</v>
      </c>
      <c r="BU71">
        <v>15.568543999999999</v>
      </c>
      <c r="BW71" s="4">
        <f t="shared" si="10"/>
        <v>4.1132093247999997</v>
      </c>
      <c r="BX71" t="e">
        <v>#NAME?</v>
      </c>
      <c r="BY71" s="4">
        <f t="shared" si="11"/>
        <v>32456.809404354113</v>
      </c>
      <c r="BZ71" s="4">
        <f t="shared" si="12"/>
        <v>2488.3900022644957</v>
      </c>
      <c r="CA71" s="4">
        <f t="shared" si="13"/>
        <v>54.088669927177591</v>
      </c>
      <c r="CB71" s="4">
        <f t="shared" si="14"/>
        <v>9.2790940034883196</v>
      </c>
    </row>
    <row r="72" spans="1:80" customFormat="1" x14ac:dyDescent="0.25">
      <c r="A72" s="26">
        <v>43530</v>
      </c>
      <c r="B72" s="27">
        <v>0.6202989351851852</v>
      </c>
      <c r="C72">
        <v>13.964</v>
      </c>
      <c r="D72">
        <v>1.6497999999999999</v>
      </c>
      <c r="E72">
        <v>16498.003327999999</v>
      </c>
      <c r="F72">
        <v>190.9</v>
      </c>
      <c r="G72">
        <v>0.8</v>
      </c>
      <c r="H72">
        <v>104.9</v>
      </c>
      <c r="J72">
        <v>0.9</v>
      </c>
      <c r="K72">
        <v>0.86860000000000004</v>
      </c>
      <c r="L72">
        <v>12.1286</v>
      </c>
      <c r="M72">
        <v>1.4330000000000001</v>
      </c>
      <c r="N72">
        <v>165.7851</v>
      </c>
      <c r="O72">
        <v>0.71740000000000004</v>
      </c>
      <c r="P72">
        <v>166.5</v>
      </c>
      <c r="Q72">
        <v>133.11080000000001</v>
      </c>
      <c r="R72">
        <v>0.57599999999999996</v>
      </c>
      <c r="S72">
        <v>133.69999999999999</v>
      </c>
      <c r="T72">
        <v>104.94029999999999</v>
      </c>
      <c r="W72">
        <v>0</v>
      </c>
      <c r="X72">
        <v>0.78169999999999995</v>
      </c>
      <c r="Y72">
        <v>12.4</v>
      </c>
      <c r="Z72">
        <v>961</v>
      </c>
      <c r="AA72">
        <v>956</v>
      </c>
      <c r="AB72">
        <v>971</v>
      </c>
      <c r="AC72">
        <v>90</v>
      </c>
      <c r="AD72">
        <v>22.77</v>
      </c>
      <c r="AE72">
        <v>0.52</v>
      </c>
      <c r="AF72">
        <v>981</v>
      </c>
      <c r="AG72">
        <v>-1</v>
      </c>
      <c r="AH72">
        <v>32</v>
      </c>
      <c r="AI72">
        <v>36</v>
      </c>
      <c r="AJ72">
        <v>192</v>
      </c>
      <c r="AK72">
        <v>170.8</v>
      </c>
      <c r="AL72">
        <v>4.9000000000000004</v>
      </c>
      <c r="AM72">
        <v>174</v>
      </c>
      <c r="AN72" t="s">
        <v>155</v>
      </c>
      <c r="AO72">
        <v>2</v>
      </c>
      <c r="AP72" s="28">
        <v>0.82878472222222221</v>
      </c>
      <c r="AQ72">
        <v>47.162334999999999</v>
      </c>
      <c r="AR72">
        <v>-88.484165000000004</v>
      </c>
      <c r="AS72">
        <v>315.2</v>
      </c>
      <c r="AT72">
        <v>33.1</v>
      </c>
      <c r="AU72">
        <v>12</v>
      </c>
      <c r="AV72">
        <v>10</v>
      </c>
      <c r="AW72" t="s">
        <v>207</v>
      </c>
      <c r="AX72">
        <v>1.2</v>
      </c>
      <c r="AY72">
        <v>2.4</v>
      </c>
      <c r="AZ72">
        <v>2.7</v>
      </c>
      <c r="BA72">
        <v>14.686999999999999</v>
      </c>
      <c r="BB72">
        <v>14.07</v>
      </c>
      <c r="BC72">
        <v>0.96</v>
      </c>
      <c r="BD72">
        <v>15.132</v>
      </c>
      <c r="BE72">
        <v>2821.8919999999998</v>
      </c>
      <c r="BF72">
        <v>212.197</v>
      </c>
      <c r="BG72">
        <v>4.0389999999999997</v>
      </c>
      <c r="BH72">
        <v>1.7000000000000001E-2</v>
      </c>
      <c r="BI72">
        <v>4.0570000000000004</v>
      </c>
      <c r="BJ72">
        <v>3.2429999999999999</v>
      </c>
      <c r="BK72">
        <v>1.4E-2</v>
      </c>
      <c r="BL72">
        <v>3.2570000000000001</v>
      </c>
      <c r="BM72">
        <v>0.77529999999999999</v>
      </c>
      <c r="BQ72">
        <v>132.24299999999999</v>
      </c>
      <c r="BR72">
        <v>0.79416699999999996</v>
      </c>
      <c r="BS72">
        <v>-5</v>
      </c>
      <c r="BT72">
        <v>5.0000000000000001E-3</v>
      </c>
      <c r="BU72">
        <v>10.626158</v>
      </c>
      <c r="BW72" s="4">
        <f t="shared" si="10"/>
        <v>2.8074309436</v>
      </c>
      <c r="BX72" t="e">
        <v>#NAME?</v>
      </c>
      <c r="BY72" s="4">
        <f t="shared" si="11"/>
        <v>22198.539746767918</v>
      </c>
      <c r="BZ72" s="4">
        <f t="shared" si="12"/>
        <v>1669.2572000079779</v>
      </c>
      <c r="CA72" s="4">
        <f t="shared" si="13"/>
        <v>31.772974315528597</v>
      </c>
      <c r="CB72" s="4">
        <f t="shared" si="14"/>
        <v>6.0989321581652192</v>
      </c>
    </row>
    <row r="73" spans="1:80" customFormat="1" x14ac:dyDescent="0.25">
      <c r="A73" s="26">
        <v>43530</v>
      </c>
      <c r="B73" s="27">
        <v>0.62031050925925924</v>
      </c>
      <c r="C73">
        <v>13.644</v>
      </c>
      <c r="D73">
        <v>1.3535999999999999</v>
      </c>
      <c r="E73">
        <v>13536.272879</v>
      </c>
      <c r="F73">
        <v>179.4</v>
      </c>
      <c r="G73">
        <v>0.8</v>
      </c>
      <c r="H73">
        <v>96</v>
      </c>
      <c r="J73">
        <v>0.7</v>
      </c>
      <c r="K73">
        <v>0.87350000000000005</v>
      </c>
      <c r="L73">
        <v>11.9185</v>
      </c>
      <c r="M73">
        <v>1.1823999999999999</v>
      </c>
      <c r="N73">
        <v>156.7353</v>
      </c>
      <c r="O73">
        <v>0.69879999999999998</v>
      </c>
      <c r="P73">
        <v>157.4</v>
      </c>
      <c r="Q73">
        <v>125.8447</v>
      </c>
      <c r="R73">
        <v>0.56110000000000004</v>
      </c>
      <c r="S73">
        <v>126.4</v>
      </c>
      <c r="T73">
        <v>96.046800000000005</v>
      </c>
      <c r="W73">
        <v>0</v>
      </c>
      <c r="X73">
        <v>0.61550000000000005</v>
      </c>
      <c r="Y73">
        <v>12.4</v>
      </c>
      <c r="Z73">
        <v>955</v>
      </c>
      <c r="AA73">
        <v>951</v>
      </c>
      <c r="AB73">
        <v>964</v>
      </c>
      <c r="AC73">
        <v>90</v>
      </c>
      <c r="AD73">
        <v>22.77</v>
      </c>
      <c r="AE73">
        <v>0.52</v>
      </c>
      <c r="AF73">
        <v>981</v>
      </c>
      <c r="AG73">
        <v>-1</v>
      </c>
      <c r="AH73">
        <v>32</v>
      </c>
      <c r="AI73">
        <v>36</v>
      </c>
      <c r="AJ73">
        <v>192</v>
      </c>
      <c r="AK73">
        <v>170.2</v>
      </c>
      <c r="AL73">
        <v>4.9000000000000004</v>
      </c>
      <c r="AM73">
        <v>174</v>
      </c>
      <c r="AN73" t="s">
        <v>155</v>
      </c>
      <c r="AO73">
        <v>2</v>
      </c>
      <c r="AP73" s="28">
        <v>0.82878472222222221</v>
      </c>
      <c r="AQ73">
        <v>47.162464</v>
      </c>
      <c r="AR73">
        <v>-88.484151999999995</v>
      </c>
      <c r="AS73">
        <v>315.5</v>
      </c>
      <c r="AT73">
        <v>34.299999999999997</v>
      </c>
      <c r="AU73">
        <v>12</v>
      </c>
      <c r="AV73">
        <v>10</v>
      </c>
      <c r="AW73" t="s">
        <v>207</v>
      </c>
      <c r="AX73">
        <v>1.1137999999999999</v>
      </c>
      <c r="AY73">
        <v>2.1414</v>
      </c>
      <c r="AZ73">
        <v>2.4413999999999998</v>
      </c>
      <c r="BA73">
        <v>14.686999999999999</v>
      </c>
      <c r="BB73">
        <v>14.64</v>
      </c>
      <c r="BC73">
        <v>1</v>
      </c>
      <c r="BD73">
        <v>14.478999999999999</v>
      </c>
      <c r="BE73">
        <v>2870.931</v>
      </c>
      <c r="BF73">
        <v>181.28100000000001</v>
      </c>
      <c r="BG73">
        <v>3.9540000000000002</v>
      </c>
      <c r="BH73">
        <v>1.7999999999999999E-2</v>
      </c>
      <c r="BI73">
        <v>3.9710000000000001</v>
      </c>
      <c r="BJ73">
        <v>3.1739999999999999</v>
      </c>
      <c r="BK73">
        <v>1.4E-2</v>
      </c>
      <c r="BL73">
        <v>3.1890000000000001</v>
      </c>
      <c r="BM73">
        <v>0.73470000000000002</v>
      </c>
      <c r="BQ73">
        <v>107.807</v>
      </c>
      <c r="BR73">
        <v>0.72997299999999998</v>
      </c>
      <c r="BS73">
        <v>-5</v>
      </c>
      <c r="BT73">
        <v>5.0000000000000001E-3</v>
      </c>
      <c r="BU73">
        <v>13.519309</v>
      </c>
      <c r="BW73" s="4">
        <f t="shared" si="10"/>
        <v>3.5718014378</v>
      </c>
      <c r="BX73" t="e">
        <v>#NAME?</v>
      </c>
      <c r="BY73" s="4">
        <f t="shared" si="11"/>
        <v>28733.266347934459</v>
      </c>
      <c r="BZ73" s="4">
        <f t="shared" si="12"/>
        <v>1814.3226907299086</v>
      </c>
      <c r="CA73" s="4">
        <f t="shared" si="13"/>
        <v>39.572993965975797</v>
      </c>
      <c r="CB73" s="4">
        <f t="shared" si="14"/>
        <v>7.3531306693986895</v>
      </c>
    </row>
    <row r="74" spans="1:80" customFormat="1" x14ac:dyDescent="0.25">
      <c r="A74" s="26">
        <v>43530</v>
      </c>
      <c r="B74" s="27">
        <v>0.62032208333333327</v>
      </c>
      <c r="C74">
        <v>13.355</v>
      </c>
      <c r="D74">
        <v>2.6537999999999999</v>
      </c>
      <c r="E74">
        <v>26537.73617</v>
      </c>
      <c r="F74">
        <v>178.4</v>
      </c>
      <c r="G74">
        <v>0.7</v>
      </c>
      <c r="H74">
        <v>89.2</v>
      </c>
      <c r="J74">
        <v>0.55000000000000004</v>
      </c>
      <c r="K74">
        <v>0.86450000000000005</v>
      </c>
      <c r="L74">
        <v>11.544700000000001</v>
      </c>
      <c r="M74">
        <v>2.2940999999999998</v>
      </c>
      <c r="N74">
        <v>154.24680000000001</v>
      </c>
      <c r="O74">
        <v>0.60509999999999997</v>
      </c>
      <c r="P74">
        <v>154.9</v>
      </c>
      <c r="Q74">
        <v>123.8466</v>
      </c>
      <c r="R74">
        <v>0.4859</v>
      </c>
      <c r="S74">
        <v>124.3</v>
      </c>
      <c r="T74">
        <v>89.2</v>
      </c>
      <c r="W74">
        <v>0</v>
      </c>
      <c r="X74">
        <v>0.47639999999999999</v>
      </c>
      <c r="Y74">
        <v>12.5</v>
      </c>
      <c r="Z74">
        <v>951</v>
      </c>
      <c r="AA74">
        <v>947</v>
      </c>
      <c r="AB74">
        <v>959</v>
      </c>
      <c r="AC74">
        <v>90</v>
      </c>
      <c r="AD74">
        <v>22.77</v>
      </c>
      <c r="AE74">
        <v>0.52</v>
      </c>
      <c r="AF74">
        <v>981</v>
      </c>
      <c r="AG74">
        <v>-1</v>
      </c>
      <c r="AH74">
        <v>32</v>
      </c>
      <c r="AI74">
        <v>36</v>
      </c>
      <c r="AJ74">
        <v>192</v>
      </c>
      <c r="AK74">
        <v>170.8</v>
      </c>
      <c r="AL74">
        <v>5</v>
      </c>
      <c r="AM74">
        <v>174</v>
      </c>
      <c r="AN74" t="s">
        <v>155</v>
      </c>
      <c r="AO74">
        <v>2</v>
      </c>
      <c r="AP74" s="28">
        <v>0.8288078703703704</v>
      </c>
      <c r="AQ74">
        <v>47.162708000000002</v>
      </c>
      <c r="AR74">
        <v>-88.484125000000006</v>
      </c>
      <c r="AS74">
        <v>316</v>
      </c>
      <c r="AT74">
        <v>36.9</v>
      </c>
      <c r="AU74">
        <v>12</v>
      </c>
      <c r="AV74">
        <v>10</v>
      </c>
      <c r="AW74" t="s">
        <v>207</v>
      </c>
      <c r="AX74">
        <v>1</v>
      </c>
      <c r="AY74">
        <v>1.8431</v>
      </c>
      <c r="AZ74">
        <v>2.1</v>
      </c>
      <c r="BA74">
        <v>14.686999999999999</v>
      </c>
      <c r="BB74">
        <v>13.61</v>
      </c>
      <c r="BC74">
        <v>0.93</v>
      </c>
      <c r="BD74">
        <v>15.68</v>
      </c>
      <c r="BE74">
        <v>2632.3870000000002</v>
      </c>
      <c r="BF74">
        <v>332.93</v>
      </c>
      <c r="BG74">
        <v>3.6829999999999998</v>
      </c>
      <c r="BH74">
        <v>1.4E-2</v>
      </c>
      <c r="BI74">
        <v>3.698</v>
      </c>
      <c r="BJ74">
        <v>2.9569999999999999</v>
      </c>
      <c r="BK74">
        <v>1.2E-2</v>
      </c>
      <c r="BL74">
        <v>2.9689999999999999</v>
      </c>
      <c r="BM74">
        <v>0.64590000000000003</v>
      </c>
      <c r="BQ74">
        <v>78.977000000000004</v>
      </c>
      <c r="BR74">
        <v>0.714314</v>
      </c>
      <c r="BS74">
        <v>-5</v>
      </c>
      <c r="BT74">
        <v>5.0000000000000001E-3</v>
      </c>
      <c r="BU74">
        <v>17.92624</v>
      </c>
      <c r="BW74" s="4">
        <f t="shared" si="10"/>
        <v>4.736112608</v>
      </c>
      <c r="BX74" t="e">
        <v>#NAME?</v>
      </c>
      <c r="BY74" s="4">
        <f t="shared" si="11"/>
        <v>34933.869480151669</v>
      </c>
      <c r="BZ74" s="4">
        <f t="shared" si="12"/>
        <v>4418.24593649296</v>
      </c>
      <c r="CA74" s="4">
        <f t="shared" si="13"/>
        <v>48.876339723375999</v>
      </c>
      <c r="CB74" s="4">
        <f t="shared" si="14"/>
        <v>8.571606795364799</v>
      </c>
    </row>
    <row r="75" spans="1:80" customFormat="1" x14ac:dyDescent="0.25">
      <c r="A75" s="26">
        <v>43530</v>
      </c>
      <c r="B75" s="27">
        <v>0.62033365740740742</v>
      </c>
      <c r="C75">
        <v>13.029</v>
      </c>
      <c r="D75">
        <v>3.2223000000000002</v>
      </c>
      <c r="E75">
        <v>32223.034258</v>
      </c>
      <c r="F75">
        <v>166.1</v>
      </c>
      <c r="G75">
        <v>0.6</v>
      </c>
      <c r="H75">
        <v>104.5</v>
      </c>
      <c r="J75">
        <v>0.4</v>
      </c>
      <c r="K75">
        <v>0.8619</v>
      </c>
      <c r="L75">
        <v>11.2295</v>
      </c>
      <c r="M75">
        <v>2.7772000000000001</v>
      </c>
      <c r="N75">
        <v>143.15450000000001</v>
      </c>
      <c r="O75">
        <v>0.53959999999999997</v>
      </c>
      <c r="P75">
        <v>143.69999999999999</v>
      </c>
      <c r="Q75">
        <v>114.9405</v>
      </c>
      <c r="R75">
        <v>0.43330000000000002</v>
      </c>
      <c r="S75">
        <v>115.4</v>
      </c>
      <c r="T75">
        <v>104.4876</v>
      </c>
      <c r="W75">
        <v>0</v>
      </c>
      <c r="X75">
        <v>0.34770000000000001</v>
      </c>
      <c r="Y75">
        <v>12.4</v>
      </c>
      <c r="Z75">
        <v>970</v>
      </c>
      <c r="AA75">
        <v>962</v>
      </c>
      <c r="AB75">
        <v>984</v>
      </c>
      <c r="AC75">
        <v>90</v>
      </c>
      <c r="AD75">
        <v>22.77</v>
      </c>
      <c r="AE75">
        <v>0.52</v>
      </c>
      <c r="AF75">
        <v>981</v>
      </c>
      <c r="AG75">
        <v>-1</v>
      </c>
      <c r="AH75">
        <v>32</v>
      </c>
      <c r="AI75">
        <v>36</v>
      </c>
      <c r="AJ75">
        <v>192</v>
      </c>
      <c r="AK75">
        <v>171</v>
      </c>
      <c r="AL75">
        <v>4.9000000000000004</v>
      </c>
      <c r="AM75">
        <v>174.2</v>
      </c>
      <c r="AN75" t="s">
        <v>155</v>
      </c>
      <c r="AO75">
        <v>2</v>
      </c>
      <c r="AP75" s="28">
        <v>0.82881944444444444</v>
      </c>
      <c r="AQ75">
        <v>47.162882000000003</v>
      </c>
      <c r="AR75">
        <v>-88.484133999999997</v>
      </c>
      <c r="AS75">
        <v>316.39999999999998</v>
      </c>
      <c r="AT75">
        <v>39.1</v>
      </c>
      <c r="AU75">
        <v>12</v>
      </c>
      <c r="AV75">
        <v>10</v>
      </c>
      <c r="AW75" t="s">
        <v>207</v>
      </c>
      <c r="AX75">
        <v>1.0430999999999999</v>
      </c>
      <c r="AY75">
        <v>1.9</v>
      </c>
      <c r="AZ75">
        <v>2.1431</v>
      </c>
      <c r="BA75">
        <v>14.686999999999999</v>
      </c>
      <c r="BB75">
        <v>13.35</v>
      </c>
      <c r="BC75">
        <v>0.91</v>
      </c>
      <c r="BD75">
        <v>16.027000000000001</v>
      </c>
      <c r="BE75">
        <v>2529.4569999999999</v>
      </c>
      <c r="BF75">
        <v>398.15499999999997</v>
      </c>
      <c r="BG75">
        <v>3.3769999999999998</v>
      </c>
      <c r="BH75">
        <v>1.2999999999999999E-2</v>
      </c>
      <c r="BI75">
        <v>3.39</v>
      </c>
      <c r="BJ75">
        <v>2.7109999999999999</v>
      </c>
      <c r="BK75">
        <v>0.01</v>
      </c>
      <c r="BL75">
        <v>2.722</v>
      </c>
      <c r="BM75">
        <v>0.74739999999999995</v>
      </c>
      <c r="BQ75">
        <v>56.953000000000003</v>
      </c>
      <c r="BR75">
        <v>0.83201999999999998</v>
      </c>
      <c r="BS75">
        <v>-5</v>
      </c>
      <c r="BT75">
        <v>5.8430000000000001E-3</v>
      </c>
      <c r="BU75">
        <v>21.876303</v>
      </c>
      <c r="BW75" s="4">
        <f t="shared" ref="BW75:BW138" si="15">BU75*0.2642</f>
        <v>5.7797192525999996</v>
      </c>
      <c r="BX75" t="e">
        <v>#NAME?</v>
      </c>
      <c r="BY75" s="4">
        <f t="shared" ref="BY75:BY138" si="16">IF(BU75&lt;0,0,BE75*$BU75*0.7403)</f>
        <v>40964.62469085578</v>
      </c>
      <c r="BZ75" s="4">
        <f t="shared" ref="BZ75:BZ138" si="17">IF(BU75&lt;0,0,BF75*$BU75*0.7403)</f>
        <v>6448.1310193403888</v>
      </c>
      <c r="CA75" s="4">
        <f t="shared" ref="CA75:CA138" si="18">IF(BU75&lt;0,0,BG75*$BU75*0.7403)</f>
        <v>54.690606553509291</v>
      </c>
      <c r="CB75" s="4">
        <f t="shared" ref="CB75:CB138" si="19">IF(BU75&lt;0,0,BM75*$BU75*0.7403)</f>
        <v>12.10416326268666</v>
      </c>
    </row>
    <row r="76" spans="1:80" customFormat="1" x14ac:dyDescent="0.25">
      <c r="A76" s="26">
        <v>43530</v>
      </c>
      <c r="B76" s="27">
        <v>0.62034523148148146</v>
      </c>
      <c r="C76">
        <v>12.776999999999999</v>
      </c>
      <c r="D76">
        <v>3.1690999999999998</v>
      </c>
      <c r="E76">
        <v>31690.588234999999</v>
      </c>
      <c r="F76">
        <v>149.6</v>
      </c>
      <c r="G76">
        <v>0.6</v>
      </c>
      <c r="H76">
        <v>126.2</v>
      </c>
      <c r="J76">
        <v>0.3</v>
      </c>
      <c r="K76">
        <v>0.86419999999999997</v>
      </c>
      <c r="L76">
        <v>11.042</v>
      </c>
      <c r="M76">
        <v>2.7387000000000001</v>
      </c>
      <c r="N76">
        <v>129.2473</v>
      </c>
      <c r="O76">
        <v>0.51849999999999996</v>
      </c>
      <c r="P76">
        <v>129.80000000000001</v>
      </c>
      <c r="Q76">
        <v>103.77419999999999</v>
      </c>
      <c r="R76">
        <v>0.4163</v>
      </c>
      <c r="S76">
        <v>104.2</v>
      </c>
      <c r="T76">
        <v>126.1704</v>
      </c>
      <c r="W76">
        <v>0</v>
      </c>
      <c r="X76">
        <v>0.25929999999999997</v>
      </c>
      <c r="Y76">
        <v>12.4</v>
      </c>
      <c r="Z76">
        <v>976</v>
      </c>
      <c r="AA76">
        <v>967</v>
      </c>
      <c r="AB76">
        <v>993</v>
      </c>
      <c r="AC76">
        <v>90</v>
      </c>
      <c r="AD76">
        <v>22.77</v>
      </c>
      <c r="AE76">
        <v>0.52</v>
      </c>
      <c r="AF76">
        <v>981</v>
      </c>
      <c r="AG76">
        <v>-1</v>
      </c>
      <c r="AH76">
        <v>32</v>
      </c>
      <c r="AI76">
        <v>36</v>
      </c>
      <c r="AJ76">
        <v>192</v>
      </c>
      <c r="AK76">
        <v>171</v>
      </c>
      <c r="AL76">
        <v>4.9000000000000004</v>
      </c>
      <c r="AM76">
        <v>174.5</v>
      </c>
      <c r="AN76" t="s">
        <v>155</v>
      </c>
      <c r="AO76">
        <v>2</v>
      </c>
      <c r="AP76" s="28">
        <v>0.82883101851851848</v>
      </c>
      <c r="AQ76">
        <v>47.163054000000002</v>
      </c>
      <c r="AR76">
        <v>-88.484200000000001</v>
      </c>
      <c r="AS76">
        <v>316.89999999999998</v>
      </c>
      <c r="AT76">
        <v>40.700000000000003</v>
      </c>
      <c r="AU76">
        <v>12</v>
      </c>
      <c r="AV76">
        <v>10</v>
      </c>
      <c r="AW76" t="s">
        <v>207</v>
      </c>
      <c r="AX76">
        <v>1.1000000000000001</v>
      </c>
      <c r="AY76">
        <v>1.9431</v>
      </c>
      <c r="AZ76">
        <v>2.2431000000000001</v>
      </c>
      <c r="BA76">
        <v>14.686999999999999</v>
      </c>
      <c r="BB76">
        <v>13.59</v>
      </c>
      <c r="BC76">
        <v>0.93</v>
      </c>
      <c r="BD76">
        <v>15.715999999999999</v>
      </c>
      <c r="BE76">
        <v>2527.7060000000001</v>
      </c>
      <c r="BF76">
        <v>399.02100000000002</v>
      </c>
      <c r="BG76">
        <v>3.0979999999999999</v>
      </c>
      <c r="BH76">
        <v>1.2E-2</v>
      </c>
      <c r="BI76">
        <v>3.1110000000000002</v>
      </c>
      <c r="BJ76">
        <v>2.488</v>
      </c>
      <c r="BK76">
        <v>0.01</v>
      </c>
      <c r="BL76">
        <v>2.4980000000000002</v>
      </c>
      <c r="BM76">
        <v>0.91720000000000002</v>
      </c>
      <c r="BQ76">
        <v>43.152999999999999</v>
      </c>
      <c r="BR76">
        <v>0.864116</v>
      </c>
      <c r="BS76">
        <v>-5</v>
      </c>
      <c r="BT76">
        <v>5.1570000000000001E-3</v>
      </c>
      <c r="BU76">
        <v>21.287652999999999</v>
      </c>
      <c r="BW76" s="4">
        <f t="shared" si="15"/>
        <v>5.6241979225999996</v>
      </c>
      <c r="BX76" t="e">
        <v>#NAME?</v>
      </c>
      <c r="BY76" s="4">
        <f t="shared" si="16"/>
        <v>39834.749556837523</v>
      </c>
      <c r="BZ76" s="4">
        <f t="shared" si="17"/>
        <v>6288.2715010839338</v>
      </c>
      <c r="CA76" s="4">
        <f t="shared" si="18"/>
        <v>48.822155000258199</v>
      </c>
      <c r="CB76" s="4">
        <f t="shared" si="19"/>
        <v>14.454383655983477</v>
      </c>
    </row>
    <row r="77" spans="1:80" customFormat="1" x14ac:dyDescent="0.25">
      <c r="A77" s="26">
        <v>43530</v>
      </c>
      <c r="B77" s="27">
        <v>0.62035680555555561</v>
      </c>
      <c r="C77">
        <v>13.613</v>
      </c>
      <c r="D77">
        <v>2.4264000000000001</v>
      </c>
      <c r="E77">
        <v>24264.351774999999</v>
      </c>
      <c r="F77">
        <v>133.80000000000001</v>
      </c>
      <c r="G77">
        <v>0.6</v>
      </c>
      <c r="H77">
        <v>151.9</v>
      </c>
      <c r="J77">
        <v>0.2</v>
      </c>
      <c r="K77">
        <v>0.86439999999999995</v>
      </c>
      <c r="L77">
        <v>11.7676</v>
      </c>
      <c r="M77">
        <v>2.0975000000000001</v>
      </c>
      <c r="N77">
        <v>115.67059999999999</v>
      </c>
      <c r="O77">
        <v>0.51870000000000005</v>
      </c>
      <c r="P77">
        <v>116.2</v>
      </c>
      <c r="Q77">
        <v>92.8733</v>
      </c>
      <c r="R77">
        <v>0.41639999999999999</v>
      </c>
      <c r="S77">
        <v>93.3</v>
      </c>
      <c r="T77">
        <v>151.9109</v>
      </c>
      <c r="W77">
        <v>0</v>
      </c>
      <c r="X77">
        <v>0.1729</v>
      </c>
      <c r="Y77">
        <v>12.4</v>
      </c>
      <c r="Z77">
        <v>984</v>
      </c>
      <c r="AA77">
        <v>973</v>
      </c>
      <c r="AB77">
        <v>1004</v>
      </c>
      <c r="AC77">
        <v>90</v>
      </c>
      <c r="AD77">
        <v>22.77</v>
      </c>
      <c r="AE77">
        <v>0.52</v>
      </c>
      <c r="AF77">
        <v>981</v>
      </c>
      <c r="AG77">
        <v>-1</v>
      </c>
      <c r="AH77">
        <v>32</v>
      </c>
      <c r="AI77">
        <v>36</v>
      </c>
      <c r="AJ77">
        <v>192</v>
      </c>
      <c r="AK77">
        <v>171</v>
      </c>
      <c r="AL77">
        <v>4.9000000000000004</v>
      </c>
      <c r="AM77">
        <v>174.9</v>
      </c>
      <c r="AN77" t="s">
        <v>155</v>
      </c>
      <c r="AO77">
        <v>2</v>
      </c>
      <c r="AP77" s="28">
        <v>0.82884259259259263</v>
      </c>
      <c r="AQ77">
        <v>47.163218000000001</v>
      </c>
      <c r="AR77">
        <v>-88.484296999999998</v>
      </c>
      <c r="AS77">
        <v>317.5</v>
      </c>
      <c r="AT77">
        <v>41.9</v>
      </c>
      <c r="AU77">
        <v>12</v>
      </c>
      <c r="AV77">
        <v>10</v>
      </c>
      <c r="AW77" t="s">
        <v>207</v>
      </c>
      <c r="AX77">
        <v>1.1431</v>
      </c>
      <c r="AY77">
        <v>2.1293000000000002</v>
      </c>
      <c r="AZ77">
        <v>2.4293</v>
      </c>
      <c r="BA77">
        <v>14.686999999999999</v>
      </c>
      <c r="BB77">
        <v>13.61</v>
      </c>
      <c r="BC77">
        <v>0.93</v>
      </c>
      <c r="BD77">
        <v>15.683999999999999</v>
      </c>
      <c r="BE77">
        <v>2676.9079999999999</v>
      </c>
      <c r="BF77">
        <v>303.68</v>
      </c>
      <c r="BG77">
        <v>2.7559999999999998</v>
      </c>
      <c r="BH77">
        <v>1.2E-2</v>
      </c>
      <c r="BI77">
        <v>2.7679999999999998</v>
      </c>
      <c r="BJ77">
        <v>2.2120000000000002</v>
      </c>
      <c r="BK77">
        <v>0.01</v>
      </c>
      <c r="BL77">
        <v>2.222</v>
      </c>
      <c r="BM77">
        <v>1.0973999999999999</v>
      </c>
      <c r="BQ77">
        <v>28.596</v>
      </c>
      <c r="BR77">
        <v>0.91489399999999999</v>
      </c>
      <c r="BS77">
        <v>-5</v>
      </c>
      <c r="BT77">
        <v>5.0000000000000001E-3</v>
      </c>
      <c r="BU77">
        <v>18.819637</v>
      </c>
      <c r="BW77" s="4">
        <f t="shared" si="15"/>
        <v>4.9721480953999997</v>
      </c>
      <c r="BX77" t="e">
        <v>#NAME?</v>
      </c>
      <c r="BY77" s="4">
        <f t="shared" si="16"/>
        <v>37295.156794425755</v>
      </c>
      <c r="BZ77" s="4">
        <f t="shared" si="17"/>
        <v>4230.9235936876485</v>
      </c>
      <c r="CA77" s="4">
        <f t="shared" si="18"/>
        <v>38.39708055915159</v>
      </c>
      <c r="CB77" s="4">
        <f t="shared" si="19"/>
        <v>15.289171337305138</v>
      </c>
    </row>
    <row r="78" spans="1:80" customFormat="1" x14ac:dyDescent="0.25">
      <c r="A78" s="26">
        <v>43530</v>
      </c>
      <c r="B78" s="27">
        <v>0.62036837962962965</v>
      </c>
      <c r="C78">
        <v>13.723000000000001</v>
      </c>
      <c r="D78">
        <v>1.4323999999999999</v>
      </c>
      <c r="E78">
        <v>14324.451166999999</v>
      </c>
      <c r="F78">
        <v>124.4</v>
      </c>
      <c r="G78">
        <v>0.6</v>
      </c>
      <c r="H78">
        <v>145.1</v>
      </c>
      <c r="J78">
        <v>0.1</v>
      </c>
      <c r="K78">
        <v>0.87219999999999998</v>
      </c>
      <c r="L78">
        <v>11.9694</v>
      </c>
      <c r="M78">
        <v>1.2494000000000001</v>
      </c>
      <c r="N78">
        <v>108.5162</v>
      </c>
      <c r="O78">
        <v>0.52329999999999999</v>
      </c>
      <c r="P78">
        <v>109</v>
      </c>
      <c r="Q78">
        <v>87.128900000000002</v>
      </c>
      <c r="R78">
        <v>0.42020000000000002</v>
      </c>
      <c r="S78">
        <v>87.5</v>
      </c>
      <c r="T78">
        <v>145.13829999999999</v>
      </c>
      <c r="W78">
        <v>0</v>
      </c>
      <c r="X78">
        <v>8.72E-2</v>
      </c>
      <c r="Y78">
        <v>12.4</v>
      </c>
      <c r="Z78">
        <v>973</v>
      </c>
      <c r="AA78">
        <v>965</v>
      </c>
      <c r="AB78">
        <v>985</v>
      </c>
      <c r="AC78">
        <v>90</v>
      </c>
      <c r="AD78">
        <v>22.77</v>
      </c>
      <c r="AE78">
        <v>0.52</v>
      </c>
      <c r="AF78">
        <v>981</v>
      </c>
      <c r="AG78">
        <v>-1</v>
      </c>
      <c r="AH78">
        <v>32</v>
      </c>
      <c r="AI78">
        <v>36</v>
      </c>
      <c r="AJ78">
        <v>192</v>
      </c>
      <c r="AK78">
        <v>170.2</v>
      </c>
      <c r="AL78">
        <v>4.9000000000000004</v>
      </c>
      <c r="AM78">
        <v>174.7</v>
      </c>
      <c r="AN78" t="s">
        <v>155</v>
      </c>
      <c r="AO78">
        <v>2</v>
      </c>
      <c r="AP78" s="28">
        <v>0.82885416666666656</v>
      </c>
      <c r="AQ78">
        <v>47.163381000000001</v>
      </c>
      <c r="AR78">
        <v>-88.484419000000003</v>
      </c>
      <c r="AS78">
        <v>317.89999999999998</v>
      </c>
      <c r="AT78">
        <v>43.4</v>
      </c>
      <c r="AU78">
        <v>12</v>
      </c>
      <c r="AV78">
        <v>10</v>
      </c>
      <c r="AW78" t="s">
        <v>207</v>
      </c>
      <c r="AX78">
        <v>1.2431000000000001</v>
      </c>
      <c r="AY78">
        <v>2.4723999999999999</v>
      </c>
      <c r="AZ78">
        <v>2.7724000000000002</v>
      </c>
      <c r="BA78">
        <v>14.686999999999999</v>
      </c>
      <c r="BB78">
        <v>14.48</v>
      </c>
      <c r="BC78">
        <v>0.99</v>
      </c>
      <c r="BD78">
        <v>14.651999999999999</v>
      </c>
      <c r="BE78">
        <v>2856.3620000000001</v>
      </c>
      <c r="BF78">
        <v>189.76400000000001</v>
      </c>
      <c r="BG78">
        <v>2.7120000000000002</v>
      </c>
      <c r="BH78">
        <v>1.2999999999999999E-2</v>
      </c>
      <c r="BI78">
        <v>2.7250000000000001</v>
      </c>
      <c r="BJ78">
        <v>2.177</v>
      </c>
      <c r="BK78">
        <v>1.0999999999999999E-2</v>
      </c>
      <c r="BL78">
        <v>2.1880000000000002</v>
      </c>
      <c r="BM78">
        <v>1.0999000000000001</v>
      </c>
      <c r="BQ78">
        <v>15.134</v>
      </c>
      <c r="BR78">
        <v>0.785748</v>
      </c>
      <c r="BS78">
        <v>-5</v>
      </c>
      <c r="BT78">
        <v>5.0000000000000001E-3</v>
      </c>
      <c r="BU78">
        <v>13.889860000000001</v>
      </c>
      <c r="BW78" s="4">
        <f t="shared" si="15"/>
        <v>3.669701012</v>
      </c>
      <c r="BX78" t="e">
        <v>#NAME?</v>
      </c>
      <c r="BY78" s="4">
        <f t="shared" si="16"/>
        <v>29371.008874583596</v>
      </c>
      <c r="BZ78" s="4">
        <f t="shared" si="17"/>
        <v>1951.2793294675121</v>
      </c>
      <c r="CA78" s="4">
        <f t="shared" si="18"/>
        <v>27.886583026896002</v>
      </c>
      <c r="CB78" s="4">
        <f t="shared" si="19"/>
        <v>11.309901427464201</v>
      </c>
    </row>
    <row r="79" spans="1:80" customFormat="1" x14ac:dyDescent="0.25">
      <c r="A79" s="26">
        <v>43530</v>
      </c>
      <c r="B79" s="27">
        <v>0.62037995370370369</v>
      </c>
      <c r="C79">
        <v>13.528</v>
      </c>
      <c r="D79">
        <v>1.9533</v>
      </c>
      <c r="E79">
        <v>19532.822186000001</v>
      </c>
      <c r="F79">
        <v>121.4</v>
      </c>
      <c r="G79">
        <v>0.7</v>
      </c>
      <c r="H79">
        <v>121.4</v>
      </c>
      <c r="J79">
        <v>0.1</v>
      </c>
      <c r="K79">
        <v>0.86919999999999997</v>
      </c>
      <c r="L79">
        <v>11.758699999999999</v>
      </c>
      <c r="M79">
        <v>1.6978</v>
      </c>
      <c r="N79">
        <v>105.51560000000001</v>
      </c>
      <c r="O79">
        <v>0.58409999999999995</v>
      </c>
      <c r="P79">
        <v>106.1</v>
      </c>
      <c r="Q79">
        <v>84.719700000000003</v>
      </c>
      <c r="R79">
        <v>0.46899999999999997</v>
      </c>
      <c r="S79">
        <v>85.2</v>
      </c>
      <c r="T79">
        <v>121.3629</v>
      </c>
      <c r="W79">
        <v>0</v>
      </c>
      <c r="X79">
        <v>8.6900000000000005E-2</v>
      </c>
      <c r="Y79">
        <v>12.5</v>
      </c>
      <c r="Z79">
        <v>957</v>
      </c>
      <c r="AA79">
        <v>953</v>
      </c>
      <c r="AB79">
        <v>964</v>
      </c>
      <c r="AC79">
        <v>90</v>
      </c>
      <c r="AD79">
        <v>22.77</v>
      </c>
      <c r="AE79">
        <v>0.52</v>
      </c>
      <c r="AF79">
        <v>981</v>
      </c>
      <c r="AG79">
        <v>-1</v>
      </c>
      <c r="AH79">
        <v>32</v>
      </c>
      <c r="AI79">
        <v>36</v>
      </c>
      <c r="AJ79">
        <v>192</v>
      </c>
      <c r="AK79">
        <v>170.8</v>
      </c>
      <c r="AL79">
        <v>4.9000000000000004</v>
      </c>
      <c r="AM79">
        <v>174.4</v>
      </c>
      <c r="AN79" t="s">
        <v>155</v>
      </c>
      <c r="AO79">
        <v>2</v>
      </c>
      <c r="AP79" s="28">
        <v>0.82886574074074071</v>
      </c>
      <c r="AQ79">
        <v>47.163542</v>
      </c>
      <c r="AR79">
        <v>-88.484570000000005</v>
      </c>
      <c r="AS79">
        <v>317.7</v>
      </c>
      <c r="AT79">
        <v>45.2</v>
      </c>
      <c r="AU79">
        <v>12</v>
      </c>
      <c r="AV79">
        <v>10</v>
      </c>
      <c r="AW79" t="s">
        <v>207</v>
      </c>
      <c r="AX79">
        <v>1.3</v>
      </c>
      <c r="AY79">
        <v>2.7</v>
      </c>
      <c r="AZ79">
        <v>3</v>
      </c>
      <c r="BA79">
        <v>14.686999999999999</v>
      </c>
      <c r="BB79">
        <v>14.13</v>
      </c>
      <c r="BC79">
        <v>0.96</v>
      </c>
      <c r="BD79">
        <v>15.05</v>
      </c>
      <c r="BE79">
        <v>2756.895</v>
      </c>
      <c r="BF79">
        <v>253.346</v>
      </c>
      <c r="BG79">
        <v>2.5910000000000002</v>
      </c>
      <c r="BH79">
        <v>1.4E-2</v>
      </c>
      <c r="BI79">
        <v>2.605</v>
      </c>
      <c r="BJ79">
        <v>2.08</v>
      </c>
      <c r="BK79">
        <v>1.2E-2</v>
      </c>
      <c r="BL79">
        <v>2.0920000000000001</v>
      </c>
      <c r="BM79">
        <v>0.90359999999999996</v>
      </c>
      <c r="BQ79">
        <v>14.817</v>
      </c>
      <c r="BR79">
        <v>0.76337200000000005</v>
      </c>
      <c r="BS79">
        <v>-5</v>
      </c>
      <c r="BT79">
        <v>5.0000000000000001E-3</v>
      </c>
      <c r="BU79">
        <v>10.804136</v>
      </c>
      <c r="BW79" s="4">
        <f t="shared" si="15"/>
        <v>2.8544527311999999</v>
      </c>
      <c r="BX79" t="e">
        <v>#NAME?</v>
      </c>
      <c r="BY79" s="4">
        <f t="shared" si="16"/>
        <v>22050.478463668114</v>
      </c>
      <c r="BZ79" s="4">
        <f t="shared" si="17"/>
        <v>2026.3377882931566</v>
      </c>
      <c r="CA79" s="4">
        <f t="shared" si="18"/>
        <v>20.7236001731528</v>
      </c>
      <c r="CB79" s="4">
        <f t="shared" si="19"/>
        <v>7.2272655794908793</v>
      </c>
    </row>
    <row r="80" spans="1:80" customFormat="1" x14ac:dyDescent="0.25">
      <c r="A80" s="26">
        <v>43530</v>
      </c>
      <c r="B80" s="27">
        <v>0.62039152777777773</v>
      </c>
      <c r="C80">
        <v>13.279</v>
      </c>
      <c r="D80">
        <v>2.4207000000000001</v>
      </c>
      <c r="E80">
        <v>24206.557912</v>
      </c>
      <c r="F80">
        <v>118.3</v>
      </c>
      <c r="G80">
        <v>0.7</v>
      </c>
      <c r="H80">
        <v>120.3</v>
      </c>
      <c r="J80">
        <v>0.05</v>
      </c>
      <c r="K80">
        <v>0.86699999999999999</v>
      </c>
      <c r="L80">
        <v>11.512600000000001</v>
      </c>
      <c r="M80">
        <v>2.0985999999999998</v>
      </c>
      <c r="N80">
        <v>102.5706</v>
      </c>
      <c r="O80">
        <v>0.6069</v>
      </c>
      <c r="P80">
        <v>103.2</v>
      </c>
      <c r="Q80">
        <v>82.355099999999993</v>
      </c>
      <c r="R80">
        <v>0.48730000000000001</v>
      </c>
      <c r="S80">
        <v>82.8</v>
      </c>
      <c r="T80">
        <v>120.26439999999999</v>
      </c>
      <c r="W80">
        <v>0</v>
      </c>
      <c r="X80">
        <v>4.0899999999999999E-2</v>
      </c>
      <c r="Y80">
        <v>12.4</v>
      </c>
      <c r="Z80">
        <v>957</v>
      </c>
      <c r="AA80">
        <v>951</v>
      </c>
      <c r="AB80">
        <v>964</v>
      </c>
      <c r="AC80">
        <v>90</v>
      </c>
      <c r="AD80">
        <v>22.77</v>
      </c>
      <c r="AE80">
        <v>0.52</v>
      </c>
      <c r="AF80">
        <v>981</v>
      </c>
      <c r="AG80">
        <v>-1</v>
      </c>
      <c r="AH80">
        <v>32</v>
      </c>
      <c r="AI80">
        <v>36</v>
      </c>
      <c r="AJ80">
        <v>192</v>
      </c>
      <c r="AK80">
        <v>170.2</v>
      </c>
      <c r="AL80">
        <v>4.8</v>
      </c>
      <c r="AM80">
        <v>174</v>
      </c>
      <c r="AN80" t="s">
        <v>155</v>
      </c>
      <c r="AO80">
        <v>2</v>
      </c>
      <c r="AP80" s="28">
        <v>0.82887731481481486</v>
      </c>
      <c r="AQ80">
        <v>47.163705</v>
      </c>
      <c r="AR80">
        <v>-88.484729000000002</v>
      </c>
      <c r="AS80">
        <v>317.39999999999998</v>
      </c>
      <c r="AT80">
        <v>46.9</v>
      </c>
      <c r="AU80">
        <v>12</v>
      </c>
      <c r="AV80">
        <v>10</v>
      </c>
      <c r="AW80" t="s">
        <v>207</v>
      </c>
      <c r="AX80">
        <v>1.3431</v>
      </c>
      <c r="AY80">
        <v>2.7</v>
      </c>
      <c r="AZ80">
        <v>3</v>
      </c>
      <c r="BA80">
        <v>14.686999999999999</v>
      </c>
      <c r="BB80">
        <v>13.89</v>
      </c>
      <c r="BC80">
        <v>0.95</v>
      </c>
      <c r="BD80">
        <v>15.346</v>
      </c>
      <c r="BE80">
        <v>2668.451</v>
      </c>
      <c r="BF80">
        <v>309.596</v>
      </c>
      <c r="BG80">
        <v>2.4900000000000002</v>
      </c>
      <c r="BH80">
        <v>1.4999999999999999E-2</v>
      </c>
      <c r="BI80">
        <v>2.504</v>
      </c>
      <c r="BJ80">
        <v>1.9990000000000001</v>
      </c>
      <c r="BK80">
        <v>1.2E-2</v>
      </c>
      <c r="BL80">
        <v>2.0110000000000001</v>
      </c>
      <c r="BM80">
        <v>0.88519999999999999</v>
      </c>
      <c r="BQ80">
        <v>6.9</v>
      </c>
      <c r="BR80">
        <v>0.71847799999999995</v>
      </c>
      <c r="BS80">
        <v>-5</v>
      </c>
      <c r="BT80">
        <v>5.0000000000000001E-3</v>
      </c>
      <c r="BU80">
        <v>11.539583</v>
      </c>
      <c r="BW80" s="4">
        <f t="shared" si="15"/>
        <v>3.0487578285999999</v>
      </c>
      <c r="BX80" t="e">
        <v>#NAME?</v>
      </c>
      <c r="BY80" s="4">
        <f t="shared" si="16"/>
        <v>22795.918572529201</v>
      </c>
      <c r="BZ80" s="4">
        <f t="shared" si="17"/>
        <v>2644.8022490878602</v>
      </c>
      <c r="CA80" s="4">
        <f t="shared" si="18"/>
        <v>21.271455704301001</v>
      </c>
      <c r="CB80" s="4">
        <f t="shared" si="19"/>
        <v>7.5620452166454797</v>
      </c>
    </row>
    <row r="81" spans="1:80" customFormat="1" x14ac:dyDescent="0.25">
      <c r="A81" s="26">
        <v>43530</v>
      </c>
      <c r="B81" s="27">
        <v>0.62040310185185188</v>
      </c>
      <c r="C81">
        <v>13.22</v>
      </c>
      <c r="D81">
        <v>1.4601</v>
      </c>
      <c r="E81">
        <v>14600.954817</v>
      </c>
      <c r="F81">
        <v>113.3</v>
      </c>
      <c r="G81">
        <v>0.7</v>
      </c>
      <c r="H81">
        <v>145.6</v>
      </c>
      <c r="J81">
        <v>0</v>
      </c>
      <c r="K81">
        <v>0.87570000000000003</v>
      </c>
      <c r="L81">
        <v>11.577500000000001</v>
      </c>
      <c r="M81">
        <v>1.2786999999999999</v>
      </c>
      <c r="N81">
        <v>99.197900000000004</v>
      </c>
      <c r="O81">
        <v>0.61299999999999999</v>
      </c>
      <c r="P81">
        <v>99.8</v>
      </c>
      <c r="Q81">
        <v>79.647199999999998</v>
      </c>
      <c r="R81">
        <v>0.49220000000000003</v>
      </c>
      <c r="S81">
        <v>80.099999999999994</v>
      </c>
      <c r="T81">
        <v>145.63079999999999</v>
      </c>
      <c r="W81">
        <v>0</v>
      </c>
      <c r="X81">
        <v>0</v>
      </c>
      <c r="Y81">
        <v>12.4</v>
      </c>
      <c r="Z81">
        <v>960</v>
      </c>
      <c r="AA81">
        <v>954</v>
      </c>
      <c r="AB81">
        <v>968</v>
      </c>
      <c r="AC81">
        <v>90</v>
      </c>
      <c r="AD81">
        <v>22.77</v>
      </c>
      <c r="AE81">
        <v>0.52</v>
      </c>
      <c r="AF81">
        <v>981</v>
      </c>
      <c r="AG81">
        <v>-1</v>
      </c>
      <c r="AH81">
        <v>32</v>
      </c>
      <c r="AI81">
        <v>36</v>
      </c>
      <c r="AJ81">
        <v>192</v>
      </c>
      <c r="AK81">
        <v>170</v>
      </c>
      <c r="AL81">
        <v>4.9000000000000004</v>
      </c>
      <c r="AM81">
        <v>174</v>
      </c>
      <c r="AN81" t="s">
        <v>155</v>
      </c>
      <c r="AO81">
        <v>2</v>
      </c>
      <c r="AP81" s="28">
        <v>0.8288888888888889</v>
      </c>
      <c r="AQ81">
        <v>47.163867000000003</v>
      </c>
      <c r="AR81">
        <v>-88.484881000000001</v>
      </c>
      <c r="AS81">
        <v>317.3</v>
      </c>
      <c r="AT81">
        <v>47.4</v>
      </c>
      <c r="AU81">
        <v>12</v>
      </c>
      <c r="AV81">
        <v>10</v>
      </c>
      <c r="AW81" t="s">
        <v>207</v>
      </c>
      <c r="AX81">
        <v>1.4</v>
      </c>
      <c r="AY81">
        <v>2.7</v>
      </c>
      <c r="AZ81">
        <v>3</v>
      </c>
      <c r="BA81">
        <v>14.686999999999999</v>
      </c>
      <c r="BB81">
        <v>14.92</v>
      </c>
      <c r="BC81">
        <v>1.02</v>
      </c>
      <c r="BD81">
        <v>14.189</v>
      </c>
      <c r="BE81">
        <v>2840.9059999999999</v>
      </c>
      <c r="BF81">
        <v>199.7</v>
      </c>
      <c r="BG81">
        <v>2.5489999999999999</v>
      </c>
      <c r="BH81">
        <v>1.6E-2</v>
      </c>
      <c r="BI81">
        <v>2.5649999999999999</v>
      </c>
      <c r="BJ81">
        <v>2.0470000000000002</v>
      </c>
      <c r="BK81">
        <v>1.2999999999999999E-2</v>
      </c>
      <c r="BL81">
        <v>2.0590000000000002</v>
      </c>
      <c r="BM81">
        <v>1.1348</v>
      </c>
      <c r="BQ81">
        <v>0</v>
      </c>
      <c r="BR81">
        <v>0.72180200000000005</v>
      </c>
      <c r="BS81">
        <v>-5</v>
      </c>
      <c r="BT81">
        <v>5.0000000000000001E-3</v>
      </c>
      <c r="BU81">
        <v>14.947564</v>
      </c>
      <c r="BW81" s="4">
        <f t="shared" si="15"/>
        <v>3.9491464087999999</v>
      </c>
      <c r="BX81" t="e">
        <v>#NAME?</v>
      </c>
      <c r="BY81" s="4">
        <f t="shared" si="16"/>
        <v>31436.561334484053</v>
      </c>
      <c r="BZ81" s="4">
        <f t="shared" si="17"/>
        <v>2209.8166213512395</v>
      </c>
      <c r="CA81" s="4">
        <f t="shared" si="18"/>
        <v>28.206422472830795</v>
      </c>
      <c r="CB81" s="4">
        <f t="shared" si="19"/>
        <v>12.557335512816159</v>
      </c>
    </row>
    <row r="82" spans="1:80" customFormat="1" x14ac:dyDescent="0.25">
      <c r="A82" s="26">
        <v>43530</v>
      </c>
      <c r="B82" s="27">
        <v>0.62041467592592592</v>
      </c>
      <c r="C82">
        <v>13.488</v>
      </c>
      <c r="D82">
        <v>0.56989999999999996</v>
      </c>
      <c r="E82">
        <v>5699.302514</v>
      </c>
      <c r="F82">
        <v>111.9</v>
      </c>
      <c r="G82">
        <v>0.8</v>
      </c>
      <c r="H82">
        <v>130.69999999999999</v>
      </c>
      <c r="J82">
        <v>0</v>
      </c>
      <c r="K82">
        <v>0.88139999999999996</v>
      </c>
      <c r="L82">
        <v>11.8888</v>
      </c>
      <c r="M82">
        <v>0.50229999999999997</v>
      </c>
      <c r="N82">
        <v>98.619600000000005</v>
      </c>
      <c r="O82">
        <v>0.70509999999999995</v>
      </c>
      <c r="P82">
        <v>99.3</v>
      </c>
      <c r="Q82">
        <v>79.1828</v>
      </c>
      <c r="R82">
        <v>0.56620000000000004</v>
      </c>
      <c r="S82">
        <v>79.7</v>
      </c>
      <c r="T82">
        <v>130.71600000000001</v>
      </c>
      <c r="W82">
        <v>0</v>
      </c>
      <c r="X82">
        <v>0</v>
      </c>
      <c r="Y82">
        <v>12.5</v>
      </c>
      <c r="Z82">
        <v>926</v>
      </c>
      <c r="AA82">
        <v>920</v>
      </c>
      <c r="AB82">
        <v>929</v>
      </c>
      <c r="AC82">
        <v>90</v>
      </c>
      <c r="AD82">
        <v>22.77</v>
      </c>
      <c r="AE82">
        <v>0.52</v>
      </c>
      <c r="AF82">
        <v>981</v>
      </c>
      <c r="AG82">
        <v>-1</v>
      </c>
      <c r="AH82">
        <v>32</v>
      </c>
      <c r="AI82">
        <v>36</v>
      </c>
      <c r="AJ82">
        <v>192</v>
      </c>
      <c r="AK82">
        <v>170</v>
      </c>
      <c r="AL82">
        <v>4.9000000000000004</v>
      </c>
      <c r="AM82">
        <v>174</v>
      </c>
      <c r="AN82" t="s">
        <v>155</v>
      </c>
      <c r="AO82">
        <v>2</v>
      </c>
      <c r="AP82" s="28">
        <v>0.8288888888888889</v>
      </c>
      <c r="AQ82">
        <v>47.164029999999997</v>
      </c>
      <c r="AR82">
        <v>-88.485028</v>
      </c>
      <c r="AS82">
        <v>317.2</v>
      </c>
      <c r="AT82">
        <v>47.4</v>
      </c>
      <c r="AU82">
        <v>12</v>
      </c>
      <c r="AV82">
        <v>10</v>
      </c>
      <c r="AW82" t="s">
        <v>207</v>
      </c>
      <c r="AX82">
        <v>1.4</v>
      </c>
      <c r="AY82">
        <v>2.7</v>
      </c>
      <c r="AZ82">
        <v>3</v>
      </c>
      <c r="BA82">
        <v>14.686999999999999</v>
      </c>
      <c r="BB82">
        <v>15.66</v>
      </c>
      <c r="BC82">
        <v>1.07</v>
      </c>
      <c r="BD82">
        <v>13.454000000000001</v>
      </c>
      <c r="BE82">
        <v>3027.4</v>
      </c>
      <c r="BF82">
        <v>81.415999999999997</v>
      </c>
      <c r="BG82">
        <v>2.63</v>
      </c>
      <c r="BH82">
        <v>1.9E-2</v>
      </c>
      <c r="BI82">
        <v>2.649</v>
      </c>
      <c r="BJ82">
        <v>2.1120000000000001</v>
      </c>
      <c r="BK82">
        <v>1.4999999999999999E-2</v>
      </c>
      <c r="BL82">
        <v>2.1269999999999998</v>
      </c>
      <c r="BM82">
        <v>1.0569999999999999</v>
      </c>
      <c r="BQ82">
        <v>0</v>
      </c>
      <c r="BR82">
        <v>0.50060499999999997</v>
      </c>
      <c r="BS82">
        <v>-5</v>
      </c>
      <c r="BT82">
        <v>5.0000000000000001E-3</v>
      </c>
      <c r="BU82">
        <v>19.147393000000001</v>
      </c>
      <c r="BW82" s="4">
        <f t="shared" si="15"/>
        <v>5.0587412305999999</v>
      </c>
      <c r="BX82" t="e">
        <v>#NAME?</v>
      </c>
      <c r="BY82" s="4">
        <f t="shared" si="16"/>
        <v>42912.835045738466</v>
      </c>
      <c r="BZ82" s="4">
        <f t="shared" si="17"/>
        <v>1154.0567411256663</v>
      </c>
      <c r="CA82" s="4">
        <f t="shared" si="18"/>
        <v>37.279763549677</v>
      </c>
      <c r="CB82" s="4">
        <f t="shared" si="19"/>
        <v>14.982779495060299</v>
      </c>
    </row>
    <row r="83" spans="1:80" customFormat="1" x14ac:dyDescent="0.25">
      <c r="A83" s="26">
        <v>43530</v>
      </c>
      <c r="B83" s="27">
        <v>0.62042625000000007</v>
      </c>
      <c r="C83">
        <v>13.920999999999999</v>
      </c>
      <c r="D83">
        <v>0.36020000000000002</v>
      </c>
      <c r="E83">
        <v>3601.5346530000002</v>
      </c>
      <c r="F83">
        <v>161.69999999999999</v>
      </c>
      <c r="G83">
        <v>0.8</v>
      </c>
      <c r="H83">
        <v>94</v>
      </c>
      <c r="J83">
        <v>0</v>
      </c>
      <c r="K83">
        <v>0.88</v>
      </c>
      <c r="L83">
        <v>12.250400000000001</v>
      </c>
      <c r="M83">
        <v>0.31690000000000002</v>
      </c>
      <c r="N83">
        <v>142.297</v>
      </c>
      <c r="O83">
        <v>0.70399999999999996</v>
      </c>
      <c r="P83">
        <v>143</v>
      </c>
      <c r="Q83">
        <v>114.26049999999999</v>
      </c>
      <c r="R83">
        <v>0.56530000000000002</v>
      </c>
      <c r="S83">
        <v>114.8</v>
      </c>
      <c r="T83">
        <v>94.014300000000006</v>
      </c>
      <c r="W83">
        <v>0</v>
      </c>
      <c r="X83">
        <v>0</v>
      </c>
      <c r="Y83">
        <v>12.4</v>
      </c>
      <c r="Z83">
        <v>905</v>
      </c>
      <c r="AA83">
        <v>899</v>
      </c>
      <c r="AB83">
        <v>906</v>
      </c>
      <c r="AC83">
        <v>90</v>
      </c>
      <c r="AD83">
        <v>22.79</v>
      </c>
      <c r="AE83">
        <v>0.52</v>
      </c>
      <c r="AF83">
        <v>980</v>
      </c>
      <c r="AG83">
        <v>-1</v>
      </c>
      <c r="AH83">
        <v>32</v>
      </c>
      <c r="AI83">
        <v>36</v>
      </c>
      <c r="AJ83">
        <v>192</v>
      </c>
      <c r="AK83">
        <v>170</v>
      </c>
      <c r="AL83">
        <v>4.9000000000000004</v>
      </c>
      <c r="AM83">
        <v>174</v>
      </c>
      <c r="AN83" t="s">
        <v>155</v>
      </c>
      <c r="AO83">
        <v>2</v>
      </c>
      <c r="AP83" s="28">
        <v>0.82891203703703698</v>
      </c>
      <c r="AQ83">
        <v>47.164158</v>
      </c>
      <c r="AR83">
        <v>-88.485236999999998</v>
      </c>
      <c r="AS83">
        <v>317.39999999999998</v>
      </c>
      <c r="AT83">
        <v>47.3</v>
      </c>
      <c r="AU83">
        <v>12</v>
      </c>
      <c r="AV83">
        <v>10</v>
      </c>
      <c r="AW83" t="s">
        <v>207</v>
      </c>
      <c r="AX83">
        <v>1.4862</v>
      </c>
      <c r="AY83">
        <v>2.8292999999999999</v>
      </c>
      <c r="AZ83">
        <v>3.1724000000000001</v>
      </c>
      <c r="BA83">
        <v>14.686999999999999</v>
      </c>
      <c r="BB83">
        <v>15.46</v>
      </c>
      <c r="BC83">
        <v>1.05</v>
      </c>
      <c r="BD83">
        <v>13.64</v>
      </c>
      <c r="BE83">
        <v>3076.5639999999999</v>
      </c>
      <c r="BF83">
        <v>50.658000000000001</v>
      </c>
      <c r="BG83">
        <v>3.742</v>
      </c>
      <c r="BH83">
        <v>1.9E-2</v>
      </c>
      <c r="BI83">
        <v>3.7610000000000001</v>
      </c>
      <c r="BJ83">
        <v>3.0049999999999999</v>
      </c>
      <c r="BK83">
        <v>1.4999999999999999E-2</v>
      </c>
      <c r="BL83">
        <v>3.02</v>
      </c>
      <c r="BM83">
        <v>0.74980000000000002</v>
      </c>
      <c r="BQ83">
        <v>0</v>
      </c>
      <c r="BR83">
        <v>0.37478400000000001</v>
      </c>
      <c r="BS83">
        <v>-5</v>
      </c>
      <c r="BT83">
        <v>5.0000000000000001E-3</v>
      </c>
      <c r="BU83">
        <v>16.543282999999999</v>
      </c>
      <c r="BW83" s="4">
        <f t="shared" si="15"/>
        <v>4.3707353685999992</v>
      </c>
      <c r="BX83" t="e">
        <v>#NAME?</v>
      </c>
      <c r="BY83" s="4">
        <f t="shared" si="16"/>
        <v>37678.655941188757</v>
      </c>
      <c r="BZ83" s="4">
        <f t="shared" si="17"/>
        <v>620.40814124742417</v>
      </c>
      <c r="CA83" s="4">
        <f t="shared" si="18"/>
        <v>45.828245579135796</v>
      </c>
      <c r="CB83" s="4">
        <f t="shared" si="19"/>
        <v>9.1827949051940205</v>
      </c>
    </row>
    <row r="84" spans="1:80" customFormat="1" x14ac:dyDescent="0.25">
      <c r="A84" s="26">
        <v>43530</v>
      </c>
      <c r="B84" s="27">
        <v>0.62043782407407411</v>
      </c>
      <c r="C84">
        <v>13.888</v>
      </c>
      <c r="D84">
        <v>0.93730000000000002</v>
      </c>
      <c r="E84">
        <v>9373.4166669999995</v>
      </c>
      <c r="F84">
        <v>254.6</v>
      </c>
      <c r="G84">
        <v>0.6</v>
      </c>
      <c r="H84">
        <v>75.900000000000006</v>
      </c>
      <c r="J84">
        <v>0.1</v>
      </c>
      <c r="K84">
        <v>0.87529999999999997</v>
      </c>
      <c r="L84">
        <v>12.1564</v>
      </c>
      <c r="M84">
        <v>0.82040000000000002</v>
      </c>
      <c r="N84">
        <v>222.80789999999999</v>
      </c>
      <c r="O84">
        <v>0.54820000000000002</v>
      </c>
      <c r="P84">
        <v>223.4</v>
      </c>
      <c r="Q84">
        <v>178.9109</v>
      </c>
      <c r="R84">
        <v>0.44019999999999998</v>
      </c>
      <c r="S84">
        <v>179.4</v>
      </c>
      <c r="T84">
        <v>75.889200000000002</v>
      </c>
      <c r="W84">
        <v>0</v>
      </c>
      <c r="X84">
        <v>8.7499999999999994E-2</v>
      </c>
      <c r="Y84">
        <v>12.5</v>
      </c>
      <c r="Z84">
        <v>896</v>
      </c>
      <c r="AA84">
        <v>889</v>
      </c>
      <c r="AB84">
        <v>896</v>
      </c>
      <c r="AC84">
        <v>90</v>
      </c>
      <c r="AD84">
        <v>22.8</v>
      </c>
      <c r="AE84">
        <v>0.52</v>
      </c>
      <c r="AF84">
        <v>980</v>
      </c>
      <c r="AG84">
        <v>-1</v>
      </c>
      <c r="AH84">
        <v>32</v>
      </c>
      <c r="AI84">
        <v>36</v>
      </c>
      <c r="AJ84">
        <v>192</v>
      </c>
      <c r="AK84">
        <v>170</v>
      </c>
      <c r="AL84">
        <v>4.9000000000000004</v>
      </c>
      <c r="AM84">
        <v>174</v>
      </c>
      <c r="AN84" t="s">
        <v>155</v>
      </c>
      <c r="AO84">
        <v>2</v>
      </c>
      <c r="AP84" s="28">
        <v>0.82892361111111112</v>
      </c>
      <c r="AQ84">
        <v>47.164214999999999</v>
      </c>
      <c r="AR84">
        <v>-88.485536999999994</v>
      </c>
      <c r="AS84">
        <v>317.7</v>
      </c>
      <c r="AT84">
        <v>46.7</v>
      </c>
      <c r="AU84">
        <v>12</v>
      </c>
      <c r="AV84">
        <v>10</v>
      </c>
      <c r="AW84" t="s">
        <v>207</v>
      </c>
      <c r="AX84">
        <v>1.6</v>
      </c>
      <c r="AY84">
        <v>3</v>
      </c>
      <c r="AZ84">
        <v>3.443057</v>
      </c>
      <c r="BA84">
        <v>14.686999999999999</v>
      </c>
      <c r="BB84">
        <v>14.86</v>
      </c>
      <c r="BC84">
        <v>1.01</v>
      </c>
      <c r="BD84">
        <v>14.247999999999999</v>
      </c>
      <c r="BE84">
        <v>2956.777</v>
      </c>
      <c r="BF84">
        <v>127.011</v>
      </c>
      <c r="BG84">
        <v>5.6749999999999998</v>
      </c>
      <c r="BH84">
        <v>1.4E-2</v>
      </c>
      <c r="BI84">
        <v>5.6890000000000001</v>
      </c>
      <c r="BJ84">
        <v>4.5570000000000004</v>
      </c>
      <c r="BK84">
        <v>1.0999999999999999E-2</v>
      </c>
      <c r="BL84">
        <v>4.5679999999999996</v>
      </c>
      <c r="BM84">
        <v>0.58609999999999995</v>
      </c>
      <c r="BQ84">
        <v>15.48</v>
      </c>
      <c r="BR84">
        <v>0.38091399999999997</v>
      </c>
      <c r="BS84">
        <v>-5</v>
      </c>
      <c r="BT84">
        <v>5.0000000000000001E-3</v>
      </c>
      <c r="BU84">
        <v>10.659442</v>
      </c>
      <c r="BW84" s="4">
        <f t="shared" si="15"/>
        <v>2.8162245763999998</v>
      </c>
      <c r="BX84" t="e">
        <v>#NAME?</v>
      </c>
      <c r="BY84" s="4">
        <f t="shared" si="16"/>
        <v>23332.47405232269</v>
      </c>
      <c r="BZ84" s="4">
        <f t="shared" si="17"/>
        <v>1002.2672869342385</v>
      </c>
      <c r="CA84" s="4">
        <f t="shared" si="18"/>
        <v>44.782474379005002</v>
      </c>
      <c r="CB84" s="4">
        <f t="shared" si="19"/>
        <v>4.6250234772748593</v>
      </c>
    </row>
    <row r="85" spans="1:80" customFormat="1" x14ac:dyDescent="0.25">
      <c r="A85" s="26">
        <v>43530</v>
      </c>
      <c r="B85" s="27">
        <v>0.62044939814814815</v>
      </c>
      <c r="C85">
        <v>13.545</v>
      </c>
      <c r="D85">
        <v>2.1415000000000002</v>
      </c>
      <c r="E85">
        <v>21415.083332999999</v>
      </c>
      <c r="F85">
        <v>346.7</v>
      </c>
      <c r="G85">
        <v>0.6</v>
      </c>
      <c r="H85">
        <v>66.2</v>
      </c>
      <c r="J85">
        <v>0.19</v>
      </c>
      <c r="K85">
        <v>0.86750000000000005</v>
      </c>
      <c r="L85">
        <v>11.750400000000001</v>
      </c>
      <c r="M85">
        <v>1.8577999999999999</v>
      </c>
      <c r="N85">
        <v>300.8075</v>
      </c>
      <c r="O85">
        <v>0.52049999999999996</v>
      </c>
      <c r="P85">
        <v>301.3</v>
      </c>
      <c r="Q85">
        <v>241.52529999999999</v>
      </c>
      <c r="R85">
        <v>0.41789999999999999</v>
      </c>
      <c r="S85">
        <v>241.9</v>
      </c>
      <c r="T85">
        <v>66.207999999999998</v>
      </c>
      <c r="W85">
        <v>0</v>
      </c>
      <c r="X85">
        <v>0.16880000000000001</v>
      </c>
      <c r="Y85">
        <v>12.5</v>
      </c>
      <c r="Z85">
        <v>876</v>
      </c>
      <c r="AA85">
        <v>869</v>
      </c>
      <c r="AB85">
        <v>875</v>
      </c>
      <c r="AC85">
        <v>90</v>
      </c>
      <c r="AD85">
        <v>22.78</v>
      </c>
      <c r="AE85">
        <v>0.52</v>
      </c>
      <c r="AF85">
        <v>981</v>
      </c>
      <c r="AG85">
        <v>-1</v>
      </c>
      <c r="AH85">
        <v>32</v>
      </c>
      <c r="AI85">
        <v>36</v>
      </c>
      <c r="AJ85">
        <v>192</v>
      </c>
      <c r="AK85">
        <v>170</v>
      </c>
      <c r="AL85">
        <v>5</v>
      </c>
      <c r="AM85">
        <v>174</v>
      </c>
      <c r="AN85" t="s">
        <v>155</v>
      </c>
      <c r="AO85">
        <v>2</v>
      </c>
      <c r="AP85" s="28">
        <v>0.82893518518518527</v>
      </c>
      <c r="AQ85">
        <v>47.164253000000002</v>
      </c>
      <c r="AR85">
        <v>-88.485815000000002</v>
      </c>
      <c r="AS85">
        <v>317.7</v>
      </c>
      <c r="AT85">
        <v>45.1</v>
      </c>
      <c r="AU85">
        <v>12</v>
      </c>
      <c r="AV85">
        <v>10</v>
      </c>
      <c r="AW85" t="s">
        <v>207</v>
      </c>
      <c r="AX85">
        <v>1.5569569999999999</v>
      </c>
      <c r="AY85">
        <v>2.8708710000000002</v>
      </c>
      <c r="AZ85">
        <v>3.3278279999999998</v>
      </c>
      <c r="BA85">
        <v>14.686999999999999</v>
      </c>
      <c r="BB85">
        <v>13.94</v>
      </c>
      <c r="BC85">
        <v>0.95</v>
      </c>
      <c r="BD85">
        <v>15.272</v>
      </c>
      <c r="BE85">
        <v>2725.2689999999998</v>
      </c>
      <c r="BF85">
        <v>274.24099999999999</v>
      </c>
      <c r="BG85">
        <v>7.306</v>
      </c>
      <c r="BH85">
        <v>1.2999999999999999E-2</v>
      </c>
      <c r="BI85">
        <v>7.319</v>
      </c>
      <c r="BJ85">
        <v>5.8659999999999997</v>
      </c>
      <c r="BK85">
        <v>0.01</v>
      </c>
      <c r="BL85">
        <v>5.8760000000000003</v>
      </c>
      <c r="BM85">
        <v>0.48759999999999998</v>
      </c>
      <c r="BQ85">
        <v>28.463000000000001</v>
      </c>
      <c r="BR85">
        <v>0.213028</v>
      </c>
      <c r="BS85">
        <v>-5</v>
      </c>
      <c r="BT85">
        <v>5.0000000000000001E-3</v>
      </c>
      <c r="BU85">
        <v>4.7124540000000001</v>
      </c>
      <c r="BW85" s="4">
        <f t="shared" si="15"/>
        <v>1.2450303467999999</v>
      </c>
      <c r="BX85" t="e">
        <v>#NAME?</v>
      </c>
      <c r="BY85" s="4">
        <f t="shared" si="16"/>
        <v>9507.4543635332775</v>
      </c>
      <c r="BZ85" s="4">
        <f t="shared" si="17"/>
        <v>956.72529651558409</v>
      </c>
      <c r="CA85" s="4">
        <f t="shared" si="18"/>
        <v>25.487928560437201</v>
      </c>
      <c r="CB85" s="4">
        <f t="shared" si="19"/>
        <v>1.7010558398671198</v>
      </c>
    </row>
    <row r="86" spans="1:80" customFormat="1" x14ac:dyDescent="0.25">
      <c r="A86" s="26">
        <v>43530</v>
      </c>
      <c r="B86" s="27">
        <v>0.62046097222222218</v>
      </c>
      <c r="C86">
        <v>13.59</v>
      </c>
      <c r="D86">
        <v>1.0595000000000001</v>
      </c>
      <c r="E86">
        <v>10595.446049</v>
      </c>
      <c r="F86">
        <v>349.2</v>
      </c>
      <c r="G86">
        <v>0.8</v>
      </c>
      <c r="H86">
        <v>56.6</v>
      </c>
      <c r="J86">
        <v>0.2</v>
      </c>
      <c r="K86">
        <v>0.87649999999999995</v>
      </c>
      <c r="L86">
        <v>11.911799999999999</v>
      </c>
      <c r="M86">
        <v>0.92869999999999997</v>
      </c>
      <c r="N86">
        <v>306.07679999999999</v>
      </c>
      <c r="O86">
        <v>0.74319999999999997</v>
      </c>
      <c r="P86">
        <v>306.8</v>
      </c>
      <c r="Q86">
        <v>245.75280000000001</v>
      </c>
      <c r="R86">
        <v>0.59670000000000001</v>
      </c>
      <c r="S86">
        <v>246.3</v>
      </c>
      <c r="T86">
        <v>56.582799999999999</v>
      </c>
      <c r="W86">
        <v>0</v>
      </c>
      <c r="X86">
        <v>0.17530000000000001</v>
      </c>
      <c r="Y86">
        <v>12.4</v>
      </c>
      <c r="Z86">
        <v>865</v>
      </c>
      <c r="AA86">
        <v>855</v>
      </c>
      <c r="AB86">
        <v>863</v>
      </c>
      <c r="AC86">
        <v>90</v>
      </c>
      <c r="AD86">
        <v>22.77</v>
      </c>
      <c r="AE86">
        <v>0.52</v>
      </c>
      <c r="AF86">
        <v>981</v>
      </c>
      <c r="AG86">
        <v>-1</v>
      </c>
      <c r="AH86">
        <v>32</v>
      </c>
      <c r="AI86">
        <v>36</v>
      </c>
      <c r="AJ86">
        <v>192</v>
      </c>
      <c r="AK86">
        <v>170</v>
      </c>
      <c r="AL86">
        <v>5</v>
      </c>
      <c r="AM86">
        <v>174.2</v>
      </c>
      <c r="AN86" t="s">
        <v>155</v>
      </c>
      <c r="AO86">
        <v>2</v>
      </c>
      <c r="AP86" s="28">
        <v>0.8289467592592592</v>
      </c>
      <c r="AQ86">
        <v>47.164313</v>
      </c>
      <c r="AR86">
        <v>-88.486046000000002</v>
      </c>
      <c r="AS86">
        <v>317.60000000000002</v>
      </c>
      <c r="AT86">
        <v>43.3</v>
      </c>
      <c r="AU86">
        <v>12</v>
      </c>
      <c r="AV86">
        <v>9</v>
      </c>
      <c r="AW86" t="s">
        <v>206</v>
      </c>
      <c r="AX86">
        <v>1.5</v>
      </c>
      <c r="AY86">
        <v>2.7</v>
      </c>
      <c r="AZ86">
        <v>3.1</v>
      </c>
      <c r="BA86">
        <v>14.686999999999999</v>
      </c>
      <c r="BB86">
        <v>15.01</v>
      </c>
      <c r="BC86">
        <v>1.02</v>
      </c>
      <c r="BD86">
        <v>14.085000000000001</v>
      </c>
      <c r="BE86">
        <v>2928.5540000000001</v>
      </c>
      <c r="BF86">
        <v>145.327</v>
      </c>
      <c r="BG86">
        <v>7.88</v>
      </c>
      <c r="BH86">
        <v>1.9E-2</v>
      </c>
      <c r="BI86">
        <v>7.899</v>
      </c>
      <c r="BJ86">
        <v>6.327</v>
      </c>
      <c r="BK86">
        <v>1.4999999999999999E-2</v>
      </c>
      <c r="BL86">
        <v>6.343</v>
      </c>
      <c r="BM86">
        <v>0.44169999999999998</v>
      </c>
      <c r="BQ86">
        <v>31.338000000000001</v>
      </c>
      <c r="BR86">
        <v>0.134635</v>
      </c>
      <c r="BS86">
        <v>-5</v>
      </c>
      <c r="BT86">
        <v>5.0000000000000001E-3</v>
      </c>
      <c r="BU86">
        <v>3.1285859999999999</v>
      </c>
      <c r="BW86" s="4">
        <f t="shared" si="15"/>
        <v>0.82657242119999996</v>
      </c>
      <c r="BX86" t="e">
        <v>#NAME?</v>
      </c>
      <c r="BY86" s="4">
        <f t="shared" si="16"/>
        <v>6782.8011229499525</v>
      </c>
      <c r="BZ86" s="4">
        <f t="shared" si="17"/>
        <v>336.59073344556657</v>
      </c>
      <c r="CA86" s="4">
        <f t="shared" si="18"/>
        <v>18.250806660503997</v>
      </c>
      <c r="CB86" s="4">
        <f t="shared" si="19"/>
        <v>1.0230179317188599</v>
      </c>
    </row>
    <row r="87" spans="1:80" customFormat="1" x14ac:dyDescent="0.25">
      <c r="A87" s="26">
        <v>43530</v>
      </c>
      <c r="B87" s="27">
        <v>0.62047254629629622</v>
      </c>
      <c r="C87">
        <v>13.897</v>
      </c>
      <c r="D87">
        <v>1.2653000000000001</v>
      </c>
      <c r="E87">
        <v>12652.573528999999</v>
      </c>
      <c r="F87">
        <v>302.3</v>
      </c>
      <c r="G87">
        <v>1</v>
      </c>
      <c r="H87">
        <v>54.7</v>
      </c>
      <c r="J87">
        <v>0.2</v>
      </c>
      <c r="K87">
        <v>0.87250000000000005</v>
      </c>
      <c r="L87">
        <v>12.125</v>
      </c>
      <c r="M87">
        <v>1.1039000000000001</v>
      </c>
      <c r="N87">
        <v>263.70440000000002</v>
      </c>
      <c r="O87">
        <v>0.91379999999999995</v>
      </c>
      <c r="P87">
        <v>264.60000000000002</v>
      </c>
      <c r="Q87">
        <v>211.73140000000001</v>
      </c>
      <c r="R87">
        <v>0.73370000000000002</v>
      </c>
      <c r="S87">
        <v>212.5</v>
      </c>
      <c r="T87">
        <v>54.7027</v>
      </c>
      <c r="W87">
        <v>0</v>
      </c>
      <c r="X87">
        <v>0.17449999999999999</v>
      </c>
      <c r="Y87">
        <v>12.5</v>
      </c>
      <c r="Z87">
        <v>863</v>
      </c>
      <c r="AA87">
        <v>853</v>
      </c>
      <c r="AB87">
        <v>862</v>
      </c>
      <c r="AC87">
        <v>90</v>
      </c>
      <c r="AD87">
        <v>22.77</v>
      </c>
      <c r="AE87">
        <v>0.52</v>
      </c>
      <c r="AF87">
        <v>981</v>
      </c>
      <c r="AG87">
        <v>-1</v>
      </c>
      <c r="AH87">
        <v>32</v>
      </c>
      <c r="AI87">
        <v>36</v>
      </c>
      <c r="AJ87">
        <v>192</v>
      </c>
      <c r="AK87">
        <v>170</v>
      </c>
      <c r="AL87">
        <v>5</v>
      </c>
      <c r="AM87">
        <v>174.5</v>
      </c>
      <c r="AN87" t="s">
        <v>155</v>
      </c>
      <c r="AO87">
        <v>2</v>
      </c>
      <c r="AP87" s="28">
        <v>0.82895833333333335</v>
      </c>
      <c r="AQ87">
        <v>47.164363000000002</v>
      </c>
      <c r="AR87">
        <v>-88.486262999999994</v>
      </c>
      <c r="AS87">
        <v>317.5</v>
      </c>
      <c r="AT87">
        <v>41.1</v>
      </c>
      <c r="AU87">
        <v>12</v>
      </c>
      <c r="AV87">
        <v>9</v>
      </c>
      <c r="AW87" t="s">
        <v>206</v>
      </c>
      <c r="AX87">
        <v>1.5</v>
      </c>
      <c r="AY87">
        <v>2.7</v>
      </c>
      <c r="AZ87">
        <v>3.1</v>
      </c>
      <c r="BA87">
        <v>14.686999999999999</v>
      </c>
      <c r="BB87">
        <v>14.51</v>
      </c>
      <c r="BC87">
        <v>0.99</v>
      </c>
      <c r="BD87">
        <v>14.618</v>
      </c>
      <c r="BE87">
        <v>2893.268</v>
      </c>
      <c r="BF87">
        <v>167.65199999999999</v>
      </c>
      <c r="BG87">
        <v>6.59</v>
      </c>
      <c r="BH87">
        <v>2.3E-2</v>
      </c>
      <c r="BI87">
        <v>6.6120000000000001</v>
      </c>
      <c r="BJ87">
        <v>5.2910000000000004</v>
      </c>
      <c r="BK87">
        <v>1.7999999999999999E-2</v>
      </c>
      <c r="BL87">
        <v>5.3090000000000002</v>
      </c>
      <c r="BM87">
        <v>0.41449999999999998</v>
      </c>
      <c r="BQ87">
        <v>30.274999999999999</v>
      </c>
      <c r="BR87">
        <v>0.162249</v>
      </c>
      <c r="BS87">
        <v>-5</v>
      </c>
      <c r="BT87">
        <v>5.0000000000000001E-3</v>
      </c>
      <c r="BU87">
        <v>4.489071</v>
      </c>
      <c r="BW87" s="4">
        <f t="shared" si="15"/>
        <v>1.1860125582000001</v>
      </c>
      <c r="BX87" t="e">
        <v>#NAME?</v>
      </c>
      <c r="BY87" s="4">
        <f t="shared" si="16"/>
        <v>9615.079676422929</v>
      </c>
      <c r="BZ87" s="4">
        <f t="shared" si="17"/>
        <v>557.15106167546753</v>
      </c>
      <c r="CA87" s="4">
        <f t="shared" si="18"/>
        <v>21.900278531966997</v>
      </c>
      <c r="CB87" s="4">
        <f t="shared" si="19"/>
        <v>1.3774909638088497</v>
      </c>
    </row>
    <row r="88" spans="1:80" customFormat="1" x14ac:dyDescent="0.25">
      <c r="A88" s="26">
        <v>43530</v>
      </c>
      <c r="B88" s="27">
        <v>0.62048412037037037</v>
      </c>
      <c r="C88">
        <v>14.004</v>
      </c>
      <c r="D88">
        <v>1.2567999999999999</v>
      </c>
      <c r="E88">
        <v>12567.953165999999</v>
      </c>
      <c r="F88">
        <v>251.8</v>
      </c>
      <c r="G88">
        <v>1.4</v>
      </c>
      <c r="H88">
        <v>53.5</v>
      </c>
      <c r="J88">
        <v>0.2</v>
      </c>
      <c r="K88">
        <v>0.87170000000000003</v>
      </c>
      <c r="L88">
        <v>12.2074</v>
      </c>
      <c r="M88">
        <v>1.0955999999999999</v>
      </c>
      <c r="N88">
        <v>219.47649999999999</v>
      </c>
      <c r="O88">
        <v>1.1972</v>
      </c>
      <c r="P88">
        <v>220.7</v>
      </c>
      <c r="Q88">
        <v>176.22040000000001</v>
      </c>
      <c r="R88">
        <v>0.96120000000000005</v>
      </c>
      <c r="S88">
        <v>177.2</v>
      </c>
      <c r="T88">
        <v>53.532600000000002</v>
      </c>
      <c r="W88">
        <v>0</v>
      </c>
      <c r="X88">
        <v>0.17430000000000001</v>
      </c>
      <c r="Y88">
        <v>12.4</v>
      </c>
      <c r="Z88">
        <v>866</v>
      </c>
      <c r="AA88">
        <v>856</v>
      </c>
      <c r="AB88">
        <v>864</v>
      </c>
      <c r="AC88">
        <v>90</v>
      </c>
      <c r="AD88">
        <v>22.77</v>
      </c>
      <c r="AE88">
        <v>0.52</v>
      </c>
      <c r="AF88">
        <v>981</v>
      </c>
      <c r="AG88">
        <v>-1</v>
      </c>
      <c r="AH88">
        <v>32</v>
      </c>
      <c r="AI88">
        <v>36</v>
      </c>
      <c r="AJ88">
        <v>192</v>
      </c>
      <c r="AK88">
        <v>170</v>
      </c>
      <c r="AL88">
        <v>4.9000000000000004</v>
      </c>
      <c r="AM88">
        <v>174.9</v>
      </c>
      <c r="AN88" t="s">
        <v>155</v>
      </c>
      <c r="AO88">
        <v>2</v>
      </c>
      <c r="AP88" s="28">
        <v>0.82896990740740739</v>
      </c>
      <c r="AQ88">
        <v>47.164397000000001</v>
      </c>
      <c r="AR88">
        <v>-88.486456000000004</v>
      </c>
      <c r="AS88">
        <v>317.3</v>
      </c>
      <c r="AT88">
        <v>37.4</v>
      </c>
      <c r="AU88">
        <v>12</v>
      </c>
      <c r="AV88">
        <v>9</v>
      </c>
      <c r="AW88" t="s">
        <v>206</v>
      </c>
      <c r="AX88">
        <v>1.4137999999999999</v>
      </c>
      <c r="AY88">
        <v>2.6137999999999999</v>
      </c>
      <c r="AZ88">
        <v>2.9706999999999999</v>
      </c>
      <c r="BA88">
        <v>14.686999999999999</v>
      </c>
      <c r="BB88">
        <v>14.42</v>
      </c>
      <c r="BC88">
        <v>0.98</v>
      </c>
      <c r="BD88">
        <v>14.718</v>
      </c>
      <c r="BE88">
        <v>2896.6959999999999</v>
      </c>
      <c r="BF88">
        <v>165.459</v>
      </c>
      <c r="BG88">
        <v>5.4539999999999997</v>
      </c>
      <c r="BH88">
        <v>0.03</v>
      </c>
      <c r="BI88">
        <v>5.484</v>
      </c>
      <c r="BJ88">
        <v>4.3789999999999996</v>
      </c>
      <c r="BK88">
        <v>2.4E-2</v>
      </c>
      <c r="BL88">
        <v>4.4029999999999996</v>
      </c>
      <c r="BM88">
        <v>0.40339999999999998</v>
      </c>
      <c r="BQ88">
        <v>30.08</v>
      </c>
      <c r="BR88">
        <v>0.19007499999999999</v>
      </c>
      <c r="BS88">
        <v>-5</v>
      </c>
      <c r="BT88">
        <v>5.0000000000000001E-3</v>
      </c>
      <c r="BU88">
        <v>5.5687439999999997</v>
      </c>
      <c r="BW88" s="4">
        <f t="shared" si="15"/>
        <v>1.4712621647999999</v>
      </c>
      <c r="BX88" t="e">
        <v>#NAME?</v>
      </c>
      <c r="BY88" s="4">
        <f t="shared" si="16"/>
        <v>11941.748555210705</v>
      </c>
      <c r="BZ88" s="4">
        <f t="shared" si="17"/>
        <v>682.11154163108881</v>
      </c>
      <c r="CA88" s="4">
        <f t="shared" si="18"/>
        <v>22.484339613172796</v>
      </c>
      <c r="CB88" s="4">
        <f t="shared" si="19"/>
        <v>1.6630331133028795</v>
      </c>
    </row>
    <row r="89" spans="1:80" customFormat="1" x14ac:dyDescent="0.25">
      <c r="A89" s="26">
        <v>43530</v>
      </c>
      <c r="B89" s="27">
        <v>0.62049569444444441</v>
      </c>
      <c r="C89">
        <v>13.696999999999999</v>
      </c>
      <c r="D89">
        <v>1.7363999999999999</v>
      </c>
      <c r="E89">
        <v>17363.937450000001</v>
      </c>
      <c r="F89">
        <v>226</v>
      </c>
      <c r="G89">
        <v>1.5</v>
      </c>
      <c r="H89">
        <v>60.4</v>
      </c>
      <c r="J89">
        <v>0.3</v>
      </c>
      <c r="K89">
        <v>0.86980000000000002</v>
      </c>
      <c r="L89">
        <v>11.9138</v>
      </c>
      <c r="M89">
        <v>1.5104</v>
      </c>
      <c r="N89">
        <v>196.59389999999999</v>
      </c>
      <c r="O89">
        <v>1.3047</v>
      </c>
      <c r="P89">
        <v>197.9</v>
      </c>
      <c r="Q89">
        <v>157.8476</v>
      </c>
      <c r="R89">
        <v>1.0476000000000001</v>
      </c>
      <c r="S89">
        <v>158.9</v>
      </c>
      <c r="T89">
        <v>60.386800000000001</v>
      </c>
      <c r="W89">
        <v>0</v>
      </c>
      <c r="X89">
        <v>0.26090000000000002</v>
      </c>
      <c r="Y89">
        <v>12.2</v>
      </c>
      <c r="Z89">
        <v>870</v>
      </c>
      <c r="AA89">
        <v>859</v>
      </c>
      <c r="AB89">
        <v>867</v>
      </c>
      <c r="AC89">
        <v>90</v>
      </c>
      <c r="AD89">
        <v>22.77</v>
      </c>
      <c r="AE89">
        <v>0.52</v>
      </c>
      <c r="AF89">
        <v>981</v>
      </c>
      <c r="AG89">
        <v>-1</v>
      </c>
      <c r="AH89">
        <v>32</v>
      </c>
      <c r="AI89">
        <v>36</v>
      </c>
      <c r="AJ89">
        <v>191.2</v>
      </c>
      <c r="AK89">
        <v>170</v>
      </c>
      <c r="AL89">
        <v>4.8</v>
      </c>
      <c r="AM89">
        <v>174.7</v>
      </c>
      <c r="AN89" t="s">
        <v>155</v>
      </c>
      <c r="AO89">
        <v>2</v>
      </c>
      <c r="AP89" s="28">
        <v>0.82898148148148154</v>
      </c>
      <c r="AQ89">
        <v>47.164414999999998</v>
      </c>
      <c r="AR89">
        <v>-88.486632999999998</v>
      </c>
      <c r="AS89">
        <v>317</v>
      </c>
      <c r="AT89">
        <v>33.799999999999997</v>
      </c>
      <c r="AU89">
        <v>12</v>
      </c>
      <c r="AV89">
        <v>9</v>
      </c>
      <c r="AW89" t="s">
        <v>206</v>
      </c>
      <c r="AX89">
        <v>1.3431</v>
      </c>
      <c r="AY89">
        <v>2.5</v>
      </c>
      <c r="AZ89">
        <v>2.8</v>
      </c>
      <c r="BA89">
        <v>14.686999999999999</v>
      </c>
      <c r="BB89">
        <v>14.21</v>
      </c>
      <c r="BC89">
        <v>0.97</v>
      </c>
      <c r="BD89">
        <v>14.965</v>
      </c>
      <c r="BE89">
        <v>2801.2759999999998</v>
      </c>
      <c r="BF89">
        <v>226.029</v>
      </c>
      <c r="BG89">
        <v>4.8410000000000002</v>
      </c>
      <c r="BH89">
        <v>3.2000000000000001E-2</v>
      </c>
      <c r="BI89">
        <v>4.8730000000000002</v>
      </c>
      <c r="BJ89">
        <v>3.887</v>
      </c>
      <c r="BK89">
        <v>2.5999999999999999E-2</v>
      </c>
      <c r="BL89">
        <v>3.9119999999999999</v>
      </c>
      <c r="BM89">
        <v>0.45090000000000002</v>
      </c>
      <c r="BQ89">
        <v>44.613</v>
      </c>
      <c r="BR89">
        <v>0.206645</v>
      </c>
      <c r="BS89">
        <v>-5</v>
      </c>
      <c r="BT89">
        <v>5.0000000000000001E-3</v>
      </c>
      <c r="BU89">
        <v>5.0186469999999996</v>
      </c>
      <c r="BW89" s="4">
        <f t="shared" si="15"/>
        <v>1.3259265373999998</v>
      </c>
      <c r="BX89" t="e">
        <v>#NAME?</v>
      </c>
      <c r="BY89" s="4">
        <f t="shared" si="16"/>
        <v>10407.592975861349</v>
      </c>
      <c r="BZ89" s="4">
        <f t="shared" si="17"/>
        <v>839.76653237344885</v>
      </c>
      <c r="CA89" s="4">
        <f t="shared" si="18"/>
        <v>17.985788475018097</v>
      </c>
      <c r="CB89" s="4">
        <f t="shared" si="19"/>
        <v>1.6752307422816899</v>
      </c>
    </row>
    <row r="90" spans="1:80" customFormat="1" x14ac:dyDescent="0.25">
      <c r="A90" s="26">
        <v>43530</v>
      </c>
      <c r="B90" s="27">
        <v>0.62050726851851856</v>
      </c>
      <c r="C90">
        <v>13.005000000000001</v>
      </c>
      <c r="D90">
        <v>3.2284000000000002</v>
      </c>
      <c r="E90">
        <v>32283.727121</v>
      </c>
      <c r="F90">
        <v>210.1</v>
      </c>
      <c r="G90">
        <v>1.6</v>
      </c>
      <c r="H90">
        <v>77.8</v>
      </c>
      <c r="J90">
        <v>0.3</v>
      </c>
      <c r="K90">
        <v>0.86199999999999999</v>
      </c>
      <c r="L90">
        <v>11.2103</v>
      </c>
      <c r="M90">
        <v>2.7827999999999999</v>
      </c>
      <c r="N90">
        <v>181.07429999999999</v>
      </c>
      <c r="O90">
        <v>1.3572</v>
      </c>
      <c r="P90">
        <v>182.4</v>
      </c>
      <c r="Q90">
        <v>145.38669999999999</v>
      </c>
      <c r="R90">
        <v>1.0896999999999999</v>
      </c>
      <c r="S90">
        <v>146.5</v>
      </c>
      <c r="T90">
        <v>77.826499999999996</v>
      </c>
      <c r="W90">
        <v>0</v>
      </c>
      <c r="X90">
        <v>0.2586</v>
      </c>
      <c r="Y90">
        <v>12.1</v>
      </c>
      <c r="Z90">
        <v>870</v>
      </c>
      <c r="AA90">
        <v>860</v>
      </c>
      <c r="AB90">
        <v>867</v>
      </c>
      <c r="AC90">
        <v>90</v>
      </c>
      <c r="AD90">
        <v>22.77</v>
      </c>
      <c r="AE90">
        <v>0.52</v>
      </c>
      <c r="AF90">
        <v>981</v>
      </c>
      <c r="AG90">
        <v>-1</v>
      </c>
      <c r="AH90">
        <v>32</v>
      </c>
      <c r="AI90">
        <v>36</v>
      </c>
      <c r="AJ90">
        <v>191</v>
      </c>
      <c r="AK90">
        <v>169.2</v>
      </c>
      <c r="AL90">
        <v>4.8</v>
      </c>
      <c r="AM90">
        <v>174.4</v>
      </c>
      <c r="AN90" t="s">
        <v>155</v>
      </c>
      <c r="AO90">
        <v>2</v>
      </c>
      <c r="AP90" s="28">
        <v>0.82899305555555547</v>
      </c>
      <c r="AQ90">
        <v>47.164416000000003</v>
      </c>
      <c r="AR90">
        <v>-88.486808999999994</v>
      </c>
      <c r="AS90">
        <v>316.89999999999998</v>
      </c>
      <c r="AT90">
        <v>31.7</v>
      </c>
      <c r="AU90">
        <v>12</v>
      </c>
      <c r="AV90">
        <v>9</v>
      </c>
      <c r="AW90" t="s">
        <v>206</v>
      </c>
      <c r="AX90">
        <v>1.4431</v>
      </c>
      <c r="AY90">
        <v>2.6724000000000001</v>
      </c>
      <c r="AZ90">
        <v>3.0154999999999998</v>
      </c>
      <c r="BA90">
        <v>14.686999999999999</v>
      </c>
      <c r="BB90">
        <v>13.36</v>
      </c>
      <c r="BC90">
        <v>0.91</v>
      </c>
      <c r="BD90">
        <v>16.013000000000002</v>
      </c>
      <c r="BE90">
        <v>2528.08</v>
      </c>
      <c r="BF90">
        <v>399.41800000000001</v>
      </c>
      <c r="BG90">
        <v>4.2759999999999998</v>
      </c>
      <c r="BH90">
        <v>3.2000000000000001E-2</v>
      </c>
      <c r="BI90">
        <v>4.3079999999999998</v>
      </c>
      <c r="BJ90">
        <v>3.4329999999999998</v>
      </c>
      <c r="BK90">
        <v>2.5999999999999999E-2</v>
      </c>
      <c r="BL90">
        <v>3.4590000000000001</v>
      </c>
      <c r="BM90">
        <v>0.55730000000000002</v>
      </c>
      <c r="BQ90">
        <v>42.402000000000001</v>
      </c>
      <c r="BR90">
        <v>0.19551199999999999</v>
      </c>
      <c r="BS90">
        <v>-5</v>
      </c>
      <c r="BT90">
        <v>5.8430000000000001E-3</v>
      </c>
      <c r="BU90">
        <v>4.4343669999999999</v>
      </c>
      <c r="BW90" s="4">
        <f t="shared" si="15"/>
        <v>1.1715597614</v>
      </c>
      <c r="BX90" t="e">
        <v>#NAME?</v>
      </c>
      <c r="BY90" s="4">
        <f t="shared" si="16"/>
        <v>8299.0846791240074</v>
      </c>
      <c r="BZ90" s="4">
        <f t="shared" si="17"/>
        <v>1311.1941886199618</v>
      </c>
      <c r="CA90" s="4">
        <f t="shared" si="18"/>
        <v>14.037089842067598</v>
      </c>
      <c r="CB90" s="4">
        <f t="shared" si="19"/>
        <v>1.8294832013527298</v>
      </c>
    </row>
    <row r="91" spans="1:80" customFormat="1" x14ac:dyDescent="0.25">
      <c r="A91" s="26">
        <v>43530</v>
      </c>
      <c r="B91" s="27">
        <v>0.6205188425925926</v>
      </c>
      <c r="C91">
        <v>12.831</v>
      </c>
      <c r="D91">
        <v>3.8123999999999998</v>
      </c>
      <c r="E91">
        <v>38123.993344000002</v>
      </c>
      <c r="F91">
        <v>199.4</v>
      </c>
      <c r="G91">
        <v>1.6</v>
      </c>
      <c r="H91">
        <v>93.7</v>
      </c>
      <c r="J91">
        <v>0.3</v>
      </c>
      <c r="K91">
        <v>0.85809999999999997</v>
      </c>
      <c r="L91">
        <v>11.009399999999999</v>
      </c>
      <c r="M91">
        <v>3.2713000000000001</v>
      </c>
      <c r="N91">
        <v>171.13550000000001</v>
      </c>
      <c r="O91">
        <v>1.3729</v>
      </c>
      <c r="P91">
        <v>172.5</v>
      </c>
      <c r="Q91">
        <v>137.4068</v>
      </c>
      <c r="R91">
        <v>1.1023000000000001</v>
      </c>
      <c r="S91">
        <v>138.5</v>
      </c>
      <c r="T91">
        <v>93.746899999999997</v>
      </c>
      <c r="W91">
        <v>0</v>
      </c>
      <c r="X91">
        <v>0.25740000000000002</v>
      </c>
      <c r="Y91">
        <v>12</v>
      </c>
      <c r="Z91">
        <v>870</v>
      </c>
      <c r="AA91">
        <v>860</v>
      </c>
      <c r="AB91">
        <v>866</v>
      </c>
      <c r="AC91">
        <v>90</v>
      </c>
      <c r="AD91">
        <v>22.77</v>
      </c>
      <c r="AE91">
        <v>0.52</v>
      </c>
      <c r="AF91">
        <v>981</v>
      </c>
      <c r="AG91">
        <v>-1</v>
      </c>
      <c r="AH91">
        <v>32</v>
      </c>
      <c r="AI91">
        <v>36</v>
      </c>
      <c r="AJ91">
        <v>191</v>
      </c>
      <c r="AK91">
        <v>169</v>
      </c>
      <c r="AL91">
        <v>4.5999999999999996</v>
      </c>
      <c r="AM91">
        <v>174</v>
      </c>
      <c r="AN91" t="s">
        <v>155</v>
      </c>
      <c r="AO91">
        <v>2</v>
      </c>
      <c r="AP91" s="28">
        <v>0.82900462962962962</v>
      </c>
      <c r="AQ91">
        <v>47.164409999999997</v>
      </c>
      <c r="AR91">
        <v>-88.486909999999995</v>
      </c>
      <c r="AS91">
        <v>317.10000000000002</v>
      </c>
      <c r="AT91">
        <v>31</v>
      </c>
      <c r="AU91">
        <v>12</v>
      </c>
      <c r="AV91">
        <v>9</v>
      </c>
      <c r="AW91" t="s">
        <v>206</v>
      </c>
      <c r="AX91">
        <v>1.5</v>
      </c>
      <c r="AY91">
        <v>2.9</v>
      </c>
      <c r="AZ91">
        <v>3.3</v>
      </c>
      <c r="BA91">
        <v>14.686999999999999</v>
      </c>
      <c r="BB91">
        <v>12.98</v>
      </c>
      <c r="BC91">
        <v>0.88</v>
      </c>
      <c r="BD91">
        <v>16.542000000000002</v>
      </c>
      <c r="BE91">
        <v>2432.3739999999998</v>
      </c>
      <c r="BF91">
        <v>460.00299999999999</v>
      </c>
      <c r="BG91">
        <v>3.96</v>
      </c>
      <c r="BH91">
        <v>3.2000000000000001E-2</v>
      </c>
      <c r="BI91">
        <v>3.9910000000000001</v>
      </c>
      <c r="BJ91">
        <v>3.1789999999999998</v>
      </c>
      <c r="BK91">
        <v>2.5999999999999999E-2</v>
      </c>
      <c r="BL91">
        <v>3.2050000000000001</v>
      </c>
      <c r="BM91">
        <v>0.65769999999999995</v>
      </c>
      <c r="BQ91">
        <v>41.353000000000002</v>
      </c>
      <c r="BR91">
        <v>0.16771</v>
      </c>
      <c r="BS91">
        <v>-5</v>
      </c>
      <c r="BT91">
        <v>6.0000000000000001E-3</v>
      </c>
      <c r="BU91">
        <v>3.4846409999999999</v>
      </c>
      <c r="BW91" s="4">
        <f t="shared" si="15"/>
        <v>0.9206421521999999</v>
      </c>
      <c r="BX91" t="e">
        <v>#NAME?</v>
      </c>
      <c r="BY91" s="4">
        <f t="shared" si="16"/>
        <v>6274.745909173479</v>
      </c>
      <c r="BZ91" s="4">
        <f t="shared" si="17"/>
        <v>1186.6604158971968</v>
      </c>
      <c r="CA91" s="4">
        <f t="shared" si="18"/>
        <v>10.215531739907998</v>
      </c>
      <c r="CB91" s="4">
        <f t="shared" si="19"/>
        <v>1.6966553599337098</v>
      </c>
    </row>
    <row r="92" spans="1:80" customFormat="1" x14ac:dyDescent="0.25">
      <c r="A92" s="26">
        <v>43530</v>
      </c>
      <c r="B92" s="27">
        <v>0.62053041666666664</v>
      </c>
      <c r="C92">
        <v>13.177</v>
      </c>
      <c r="D92">
        <v>2.9706000000000001</v>
      </c>
      <c r="E92">
        <v>29706.151855</v>
      </c>
      <c r="F92">
        <v>188.3</v>
      </c>
      <c r="G92">
        <v>1.5</v>
      </c>
      <c r="H92">
        <v>116.7</v>
      </c>
      <c r="J92">
        <v>0.25</v>
      </c>
      <c r="K92">
        <v>0.86280000000000001</v>
      </c>
      <c r="L92">
        <v>11.369899999999999</v>
      </c>
      <c r="M92">
        <v>2.5632000000000001</v>
      </c>
      <c r="N92">
        <v>162.4854</v>
      </c>
      <c r="O92">
        <v>1.2943</v>
      </c>
      <c r="P92">
        <v>163.80000000000001</v>
      </c>
      <c r="Q92">
        <v>130.4615</v>
      </c>
      <c r="R92">
        <v>1.0391999999999999</v>
      </c>
      <c r="S92">
        <v>131.5</v>
      </c>
      <c r="T92">
        <v>116.7406</v>
      </c>
      <c r="W92">
        <v>0</v>
      </c>
      <c r="X92">
        <v>0.21609999999999999</v>
      </c>
      <c r="Y92">
        <v>12</v>
      </c>
      <c r="Z92">
        <v>869</v>
      </c>
      <c r="AA92">
        <v>859</v>
      </c>
      <c r="AB92">
        <v>865</v>
      </c>
      <c r="AC92">
        <v>90</v>
      </c>
      <c r="AD92">
        <v>22.77</v>
      </c>
      <c r="AE92">
        <v>0.52</v>
      </c>
      <c r="AF92">
        <v>981</v>
      </c>
      <c r="AG92">
        <v>-1</v>
      </c>
      <c r="AH92">
        <v>32</v>
      </c>
      <c r="AI92">
        <v>36</v>
      </c>
      <c r="AJ92">
        <v>191</v>
      </c>
      <c r="AK92">
        <v>169</v>
      </c>
      <c r="AL92">
        <v>4.5999999999999996</v>
      </c>
      <c r="AM92">
        <v>174.4</v>
      </c>
      <c r="AN92" t="s">
        <v>155</v>
      </c>
      <c r="AO92">
        <v>2</v>
      </c>
      <c r="AP92" s="28">
        <v>0.82900462962962962</v>
      </c>
      <c r="AQ92">
        <v>47.164396000000004</v>
      </c>
      <c r="AR92">
        <v>-88.487061999999995</v>
      </c>
      <c r="AS92">
        <v>317.10000000000002</v>
      </c>
      <c r="AT92">
        <v>30.7</v>
      </c>
      <c r="AU92">
        <v>12</v>
      </c>
      <c r="AV92">
        <v>9</v>
      </c>
      <c r="AW92" t="s">
        <v>206</v>
      </c>
      <c r="AX92">
        <v>1.5862000000000001</v>
      </c>
      <c r="AY92">
        <v>3.1585999999999999</v>
      </c>
      <c r="AZ92">
        <v>3.5586000000000002</v>
      </c>
      <c r="BA92">
        <v>14.686999999999999</v>
      </c>
      <c r="BB92">
        <v>13.46</v>
      </c>
      <c r="BC92">
        <v>0.92</v>
      </c>
      <c r="BD92">
        <v>15.896000000000001</v>
      </c>
      <c r="BE92">
        <v>2574.424</v>
      </c>
      <c r="BF92">
        <v>369.38600000000002</v>
      </c>
      <c r="BG92">
        <v>3.8530000000000002</v>
      </c>
      <c r="BH92">
        <v>3.1E-2</v>
      </c>
      <c r="BI92">
        <v>3.883</v>
      </c>
      <c r="BJ92">
        <v>3.093</v>
      </c>
      <c r="BK92">
        <v>2.5000000000000001E-2</v>
      </c>
      <c r="BL92">
        <v>3.1179999999999999</v>
      </c>
      <c r="BM92">
        <v>0.83940000000000003</v>
      </c>
      <c r="BQ92">
        <v>35.572000000000003</v>
      </c>
      <c r="BR92">
        <v>0.146983</v>
      </c>
      <c r="BS92">
        <v>-5</v>
      </c>
      <c r="BT92">
        <v>5.1570000000000001E-3</v>
      </c>
      <c r="BU92">
        <v>3.3029000000000002</v>
      </c>
      <c r="BW92" s="4">
        <f t="shared" si="15"/>
        <v>0.87262618000000003</v>
      </c>
      <c r="BX92" t="e">
        <v>#NAME?</v>
      </c>
      <c r="BY92" s="4">
        <f t="shared" si="16"/>
        <v>6294.8190414128803</v>
      </c>
      <c r="BZ92" s="4">
        <f t="shared" si="17"/>
        <v>903.19932786182017</v>
      </c>
      <c r="CA92" s="4">
        <f t="shared" si="18"/>
        <v>9.4211123601099995</v>
      </c>
      <c r="CB92" s="4">
        <f t="shared" si="19"/>
        <v>2.052447888678</v>
      </c>
    </row>
    <row r="93" spans="1:80" customFormat="1" x14ac:dyDescent="0.25">
      <c r="A93" s="26">
        <v>43530</v>
      </c>
      <c r="B93" s="27">
        <v>0.62054199074074068</v>
      </c>
      <c r="C93">
        <v>13.45</v>
      </c>
      <c r="D93">
        <v>2.3519999999999999</v>
      </c>
      <c r="E93">
        <v>23520.136986000001</v>
      </c>
      <c r="F93">
        <v>173.1</v>
      </c>
      <c r="G93">
        <v>1.6</v>
      </c>
      <c r="H93">
        <v>107.3</v>
      </c>
      <c r="J93">
        <v>0.2</v>
      </c>
      <c r="K93">
        <v>0.86619999999999997</v>
      </c>
      <c r="L93">
        <v>11.649900000000001</v>
      </c>
      <c r="M93">
        <v>2.0373000000000001</v>
      </c>
      <c r="N93">
        <v>149.8974</v>
      </c>
      <c r="O93">
        <v>1.3634999999999999</v>
      </c>
      <c r="P93">
        <v>151.30000000000001</v>
      </c>
      <c r="Q93">
        <v>120.3544</v>
      </c>
      <c r="R93">
        <v>1.0948</v>
      </c>
      <c r="S93">
        <v>121.4</v>
      </c>
      <c r="T93">
        <v>107.3379</v>
      </c>
      <c r="W93">
        <v>0</v>
      </c>
      <c r="X93">
        <v>0.17319999999999999</v>
      </c>
      <c r="Y93">
        <v>11.9</v>
      </c>
      <c r="Z93">
        <v>866</v>
      </c>
      <c r="AA93">
        <v>856</v>
      </c>
      <c r="AB93">
        <v>862</v>
      </c>
      <c r="AC93">
        <v>90</v>
      </c>
      <c r="AD93">
        <v>22.77</v>
      </c>
      <c r="AE93">
        <v>0.52</v>
      </c>
      <c r="AF93">
        <v>981</v>
      </c>
      <c r="AG93">
        <v>-1</v>
      </c>
      <c r="AH93">
        <v>31.157</v>
      </c>
      <c r="AI93">
        <v>36</v>
      </c>
      <c r="AJ93">
        <v>190.2</v>
      </c>
      <c r="AK93">
        <v>169</v>
      </c>
      <c r="AL93">
        <v>4.5</v>
      </c>
      <c r="AM93">
        <v>174.7</v>
      </c>
      <c r="AN93" t="s">
        <v>155</v>
      </c>
      <c r="AO93">
        <v>2</v>
      </c>
      <c r="AP93" s="28">
        <v>0.82902777777777781</v>
      </c>
      <c r="AQ93">
        <v>47.164352999999998</v>
      </c>
      <c r="AR93">
        <v>-88.487329000000003</v>
      </c>
      <c r="AS93">
        <v>317</v>
      </c>
      <c r="AT93">
        <v>30.1</v>
      </c>
      <c r="AU93">
        <v>12</v>
      </c>
      <c r="AV93">
        <v>9</v>
      </c>
      <c r="AW93" t="s">
        <v>206</v>
      </c>
      <c r="AX93">
        <v>1.6569</v>
      </c>
      <c r="AY93">
        <v>2.4224999999999999</v>
      </c>
      <c r="AZ93">
        <v>3.0379999999999998</v>
      </c>
      <c r="BA93">
        <v>14.686999999999999</v>
      </c>
      <c r="BB93">
        <v>13.82</v>
      </c>
      <c r="BC93">
        <v>0.94</v>
      </c>
      <c r="BD93">
        <v>15.449</v>
      </c>
      <c r="BE93">
        <v>2685.5160000000001</v>
      </c>
      <c r="BF93">
        <v>298.904</v>
      </c>
      <c r="BG93">
        <v>3.6190000000000002</v>
      </c>
      <c r="BH93">
        <v>3.3000000000000002E-2</v>
      </c>
      <c r="BI93">
        <v>3.6509999999999998</v>
      </c>
      <c r="BJ93">
        <v>2.9049999999999998</v>
      </c>
      <c r="BK93">
        <v>2.5999999999999999E-2</v>
      </c>
      <c r="BL93">
        <v>2.9319999999999999</v>
      </c>
      <c r="BM93">
        <v>0.78569999999999995</v>
      </c>
      <c r="BQ93">
        <v>29.036000000000001</v>
      </c>
      <c r="BR93">
        <v>9.3420000000000003E-2</v>
      </c>
      <c r="BS93">
        <v>-5</v>
      </c>
      <c r="BT93">
        <v>5.8430000000000001E-3</v>
      </c>
      <c r="BU93">
        <v>3.9994909999999999</v>
      </c>
      <c r="BW93" s="4">
        <f t="shared" si="15"/>
        <v>1.0566655221999999</v>
      </c>
      <c r="BX93" t="e">
        <v>#NAME?</v>
      </c>
      <c r="BY93" s="4">
        <f t="shared" si="16"/>
        <v>7951.3380426651465</v>
      </c>
      <c r="BZ93" s="4">
        <f t="shared" si="17"/>
        <v>885.00189397671909</v>
      </c>
      <c r="CA93" s="4">
        <f t="shared" si="18"/>
        <v>10.7152191148387</v>
      </c>
      <c r="CB93" s="4">
        <f t="shared" si="19"/>
        <v>2.3263187782616095</v>
      </c>
    </row>
    <row r="94" spans="1:80" customFormat="1" x14ac:dyDescent="0.25">
      <c r="A94" s="26">
        <v>43530</v>
      </c>
      <c r="B94" s="27">
        <v>0.62055356481481483</v>
      </c>
      <c r="C94">
        <v>13.214</v>
      </c>
      <c r="D94">
        <v>2.7113</v>
      </c>
      <c r="E94">
        <v>27113.206751000002</v>
      </c>
      <c r="F94">
        <v>154</v>
      </c>
      <c r="G94">
        <v>1.6</v>
      </c>
      <c r="H94">
        <v>101</v>
      </c>
      <c r="J94">
        <v>0.2</v>
      </c>
      <c r="K94">
        <v>0.86480000000000001</v>
      </c>
      <c r="L94">
        <v>11.4274</v>
      </c>
      <c r="M94">
        <v>2.3448000000000002</v>
      </c>
      <c r="N94">
        <v>133.22219999999999</v>
      </c>
      <c r="O94">
        <v>1.3609</v>
      </c>
      <c r="P94">
        <v>134.6</v>
      </c>
      <c r="Q94">
        <v>106.9657</v>
      </c>
      <c r="R94">
        <v>1.0927</v>
      </c>
      <c r="S94">
        <v>108.1</v>
      </c>
      <c r="T94">
        <v>100.9687</v>
      </c>
      <c r="W94">
        <v>0</v>
      </c>
      <c r="X94">
        <v>0.17299999999999999</v>
      </c>
      <c r="Y94">
        <v>11.9</v>
      </c>
      <c r="Z94">
        <v>866</v>
      </c>
      <c r="AA94">
        <v>855</v>
      </c>
      <c r="AB94">
        <v>863</v>
      </c>
      <c r="AC94">
        <v>90</v>
      </c>
      <c r="AD94">
        <v>22.77</v>
      </c>
      <c r="AE94">
        <v>0.52</v>
      </c>
      <c r="AF94">
        <v>981</v>
      </c>
      <c r="AG94">
        <v>-1</v>
      </c>
      <c r="AH94">
        <v>31</v>
      </c>
      <c r="AI94">
        <v>36</v>
      </c>
      <c r="AJ94">
        <v>190</v>
      </c>
      <c r="AK94">
        <v>168.2</v>
      </c>
      <c r="AL94">
        <v>4.5</v>
      </c>
      <c r="AM94">
        <v>175</v>
      </c>
      <c r="AN94" t="s">
        <v>155</v>
      </c>
      <c r="AO94">
        <v>2</v>
      </c>
      <c r="AP94" s="28">
        <v>0.82903935185185185</v>
      </c>
      <c r="AQ94">
        <v>47.164302999999997</v>
      </c>
      <c r="AR94">
        <v>-88.487474000000006</v>
      </c>
      <c r="AS94">
        <v>317.2</v>
      </c>
      <c r="AT94">
        <v>28.9</v>
      </c>
      <c r="AU94">
        <v>12</v>
      </c>
      <c r="AV94">
        <v>9</v>
      </c>
      <c r="AW94" t="s">
        <v>206</v>
      </c>
      <c r="AX94">
        <v>1.6</v>
      </c>
      <c r="AY94">
        <v>1.1293</v>
      </c>
      <c r="AZ94">
        <v>1.9862</v>
      </c>
      <c r="BA94">
        <v>14.686999999999999</v>
      </c>
      <c r="BB94">
        <v>13.67</v>
      </c>
      <c r="BC94">
        <v>0.93</v>
      </c>
      <c r="BD94">
        <v>15.631</v>
      </c>
      <c r="BE94">
        <v>2618.0410000000002</v>
      </c>
      <c r="BF94">
        <v>341.90800000000002</v>
      </c>
      <c r="BG94">
        <v>3.1960000000000002</v>
      </c>
      <c r="BH94">
        <v>3.3000000000000002E-2</v>
      </c>
      <c r="BI94">
        <v>3.2290000000000001</v>
      </c>
      <c r="BJ94">
        <v>2.5659999999999998</v>
      </c>
      <c r="BK94">
        <v>2.5999999999999999E-2</v>
      </c>
      <c r="BL94">
        <v>2.593</v>
      </c>
      <c r="BM94">
        <v>0.73460000000000003</v>
      </c>
      <c r="BQ94">
        <v>28.812000000000001</v>
      </c>
      <c r="BR94">
        <v>0.102546</v>
      </c>
      <c r="BS94">
        <v>-5</v>
      </c>
      <c r="BT94">
        <v>6.0000000000000001E-3</v>
      </c>
      <c r="BU94">
        <v>3.4707119999999998</v>
      </c>
      <c r="BW94" s="4">
        <f t="shared" si="15"/>
        <v>0.91696211039999986</v>
      </c>
      <c r="BX94" t="e">
        <v>#NAME?</v>
      </c>
      <c r="BY94" s="4">
        <f t="shared" si="16"/>
        <v>6726.7110131366371</v>
      </c>
      <c r="BZ94" s="4">
        <f t="shared" si="17"/>
        <v>878.48750614658866</v>
      </c>
      <c r="CA94" s="4">
        <f t="shared" si="18"/>
        <v>8.2117004271455993</v>
      </c>
      <c r="CB94" s="4">
        <f t="shared" si="19"/>
        <v>1.8874578015585597</v>
      </c>
    </row>
    <row r="95" spans="1:80" customFormat="1" x14ac:dyDescent="0.25">
      <c r="A95" s="26">
        <v>43530</v>
      </c>
      <c r="B95" s="27">
        <v>0.62056513888888887</v>
      </c>
      <c r="C95">
        <v>12.898</v>
      </c>
      <c r="D95">
        <v>3.2614999999999998</v>
      </c>
      <c r="E95">
        <v>32615.432099000001</v>
      </c>
      <c r="F95">
        <v>137.19999999999999</v>
      </c>
      <c r="G95">
        <v>1.6</v>
      </c>
      <c r="H95">
        <v>121.8</v>
      </c>
      <c r="J95">
        <v>0.11</v>
      </c>
      <c r="K95">
        <v>0.86240000000000006</v>
      </c>
      <c r="L95">
        <v>11.122400000000001</v>
      </c>
      <c r="M95">
        <v>2.8126000000000002</v>
      </c>
      <c r="N95">
        <v>118.34650000000001</v>
      </c>
      <c r="O95">
        <v>1.3797999999999999</v>
      </c>
      <c r="P95">
        <v>119.7</v>
      </c>
      <c r="Q95">
        <v>95.021900000000002</v>
      </c>
      <c r="R95">
        <v>1.1077999999999999</v>
      </c>
      <c r="S95">
        <v>96.1</v>
      </c>
      <c r="T95">
        <v>121.79900000000001</v>
      </c>
      <c r="W95">
        <v>0</v>
      </c>
      <c r="X95">
        <v>9.1200000000000003E-2</v>
      </c>
      <c r="Y95">
        <v>11.9</v>
      </c>
      <c r="Z95">
        <v>866</v>
      </c>
      <c r="AA95">
        <v>855</v>
      </c>
      <c r="AB95">
        <v>864</v>
      </c>
      <c r="AC95">
        <v>90</v>
      </c>
      <c r="AD95">
        <v>22.77</v>
      </c>
      <c r="AE95">
        <v>0.52</v>
      </c>
      <c r="AF95">
        <v>981</v>
      </c>
      <c r="AG95">
        <v>-1</v>
      </c>
      <c r="AH95">
        <v>31</v>
      </c>
      <c r="AI95">
        <v>36</v>
      </c>
      <c r="AJ95">
        <v>190</v>
      </c>
      <c r="AK95">
        <v>168.8</v>
      </c>
      <c r="AL95">
        <v>4.5999999999999996</v>
      </c>
      <c r="AM95">
        <v>175</v>
      </c>
      <c r="AN95" t="s">
        <v>155</v>
      </c>
      <c r="AO95">
        <v>2</v>
      </c>
      <c r="AP95" s="28">
        <v>0.82905092592592589</v>
      </c>
      <c r="AQ95">
        <v>47.164261000000003</v>
      </c>
      <c r="AR95">
        <v>-88.487605000000002</v>
      </c>
      <c r="AS95">
        <v>317.39999999999998</v>
      </c>
      <c r="AT95">
        <v>26.9</v>
      </c>
      <c r="AU95">
        <v>12</v>
      </c>
      <c r="AV95">
        <v>9</v>
      </c>
      <c r="AW95" t="s">
        <v>206</v>
      </c>
      <c r="AX95">
        <v>1.6</v>
      </c>
      <c r="AY95">
        <v>1.3</v>
      </c>
      <c r="AZ95">
        <v>2.1</v>
      </c>
      <c r="BA95">
        <v>14.686999999999999</v>
      </c>
      <c r="BB95">
        <v>13.41</v>
      </c>
      <c r="BC95">
        <v>0.91</v>
      </c>
      <c r="BD95">
        <v>15.96</v>
      </c>
      <c r="BE95">
        <v>2517.9299999999998</v>
      </c>
      <c r="BF95">
        <v>405.262</v>
      </c>
      <c r="BG95">
        <v>2.806</v>
      </c>
      <c r="BH95">
        <v>3.3000000000000002E-2</v>
      </c>
      <c r="BI95">
        <v>2.8380000000000001</v>
      </c>
      <c r="BJ95">
        <v>2.2530000000000001</v>
      </c>
      <c r="BK95">
        <v>2.5999999999999999E-2</v>
      </c>
      <c r="BL95">
        <v>2.2789999999999999</v>
      </c>
      <c r="BM95">
        <v>0.87560000000000004</v>
      </c>
      <c r="BQ95">
        <v>15.018000000000001</v>
      </c>
      <c r="BR95">
        <v>0.11358699999999999</v>
      </c>
      <c r="BS95">
        <v>-5</v>
      </c>
      <c r="BT95">
        <v>6.0000000000000001E-3</v>
      </c>
      <c r="BU95">
        <v>3.5745469999999999</v>
      </c>
      <c r="BW95" s="4">
        <f t="shared" si="15"/>
        <v>0.94439531739999993</v>
      </c>
      <c r="BX95" t="e">
        <v>#NAME?</v>
      </c>
      <c r="BY95" s="4">
        <f t="shared" si="16"/>
        <v>6663.0398922437116</v>
      </c>
      <c r="BZ95" s="4">
        <f t="shared" si="17"/>
        <v>1072.4193574922542</v>
      </c>
      <c r="CA95" s="4">
        <f t="shared" si="18"/>
        <v>7.4253414263445991</v>
      </c>
      <c r="CB95" s="4">
        <f t="shared" si="19"/>
        <v>2.3170452433739599</v>
      </c>
    </row>
    <row r="96" spans="1:80" customFormat="1" x14ac:dyDescent="0.25">
      <c r="A96" s="26">
        <v>43530</v>
      </c>
      <c r="B96" s="27">
        <v>0.62057671296296302</v>
      </c>
      <c r="C96">
        <v>13.173999999999999</v>
      </c>
      <c r="D96">
        <v>2.9906000000000001</v>
      </c>
      <c r="E96">
        <v>29906.458332999999</v>
      </c>
      <c r="F96">
        <v>120.5</v>
      </c>
      <c r="G96">
        <v>1.6</v>
      </c>
      <c r="H96">
        <v>124.5</v>
      </c>
      <c r="J96">
        <v>0.1</v>
      </c>
      <c r="K96">
        <v>0.86270000000000002</v>
      </c>
      <c r="L96">
        <v>11.3645</v>
      </c>
      <c r="M96">
        <v>2.5798999999999999</v>
      </c>
      <c r="N96">
        <v>103.9268</v>
      </c>
      <c r="O96">
        <v>1.3803000000000001</v>
      </c>
      <c r="P96">
        <v>105.3</v>
      </c>
      <c r="Q96">
        <v>83.444100000000006</v>
      </c>
      <c r="R96">
        <v>1.1082000000000001</v>
      </c>
      <c r="S96">
        <v>84.6</v>
      </c>
      <c r="T96">
        <v>124.4975</v>
      </c>
      <c r="W96">
        <v>0</v>
      </c>
      <c r="X96">
        <v>8.6300000000000002E-2</v>
      </c>
      <c r="Y96">
        <v>11.9</v>
      </c>
      <c r="Z96">
        <v>865</v>
      </c>
      <c r="AA96">
        <v>854</v>
      </c>
      <c r="AB96">
        <v>861</v>
      </c>
      <c r="AC96">
        <v>90</v>
      </c>
      <c r="AD96">
        <v>22.77</v>
      </c>
      <c r="AE96">
        <v>0.52</v>
      </c>
      <c r="AF96">
        <v>981</v>
      </c>
      <c r="AG96">
        <v>-1</v>
      </c>
      <c r="AH96">
        <v>31</v>
      </c>
      <c r="AI96">
        <v>36</v>
      </c>
      <c r="AJ96">
        <v>190</v>
      </c>
      <c r="AK96">
        <v>168.2</v>
      </c>
      <c r="AL96">
        <v>4.5</v>
      </c>
      <c r="AM96">
        <v>175</v>
      </c>
      <c r="AN96" t="s">
        <v>155</v>
      </c>
      <c r="AO96">
        <v>2</v>
      </c>
      <c r="AP96" s="28">
        <v>0.82906250000000004</v>
      </c>
      <c r="AQ96">
        <v>47.164230000000003</v>
      </c>
      <c r="AR96">
        <v>-88.487730999999997</v>
      </c>
      <c r="AS96">
        <v>317.60000000000002</v>
      </c>
      <c r="AT96">
        <v>24.7</v>
      </c>
      <c r="AU96">
        <v>12</v>
      </c>
      <c r="AV96">
        <v>10</v>
      </c>
      <c r="AW96" t="s">
        <v>207</v>
      </c>
      <c r="AX96">
        <v>1.6</v>
      </c>
      <c r="AY96">
        <v>1.3</v>
      </c>
      <c r="AZ96">
        <v>2.1</v>
      </c>
      <c r="BA96">
        <v>14.686999999999999</v>
      </c>
      <c r="BB96">
        <v>13.44</v>
      </c>
      <c r="BC96">
        <v>0.92</v>
      </c>
      <c r="BD96">
        <v>15.920999999999999</v>
      </c>
      <c r="BE96">
        <v>2570.9650000000001</v>
      </c>
      <c r="BF96">
        <v>371.471</v>
      </c>
      <c r="BG96">
        <v>2.4620000000000002</v>
      </c>
      <c r="BH96">
        <v>3.3000000000000002E-2</v>
      </c>
      <c r="BI96">
        <v>2.4950000000000001</v>
      </c>
      <c r="BJ96">
        <v>1.9770000000000001</v>
      </c>
      <c r="BK96">
        <v>2.5999999999999999E-2</v>
      </c>
      <c r="BL96">
        <v>2.0030000000000001</v>
      </c>
      <c r="BM96">
        <v>0.89439999999999997</v>
      </c>
      <c r="BQ96">
        <v>14.19</v>
      </c>
      <c r="BR96">
        <v>7.7908000000000005E-2</v>
      </c>
      <c r="BS96">
        <v>-5</v>
      </c>
      <c r="BT96">
        <v>6.8430000000000001E-3</v>
      </c>
      <c r="BU96">
        <v>4.6261900000000002</v>
      </c>
      <c r="BW96" s="4">
        <f t="shared" si="15"/>
        <v>1.2222393979999999</v>
      </c>
      <c r="BX96" t="e">
        <v>#NAME?</v>
      </c>
      <c r="BY96" s="4">
        <f t="shared" si="16"/>
        <v>8804.9598360510045</v>
      </c>
      <c r="BZ96" s="4">
        <f t="shared" si="17"/>
        <v>1272.2021634902469</v>
      </c>
      <c r="CA96" s="4">
        <f t="shared" si="18"/>
        <v>8.4317799411340015</v>
      </c>
      <c r="CB96" s="4">
        <f t="shared" si="19"/>
        <v>3.0631129079408002</v>
      </c>
    </row>
    <row r="97" spans="1:80" customFormat="1" x14ac:dyDescent="0.25">
      <c r="A97" s="26">
        <v>43530</v>
      </c>
      <c r="B97" s="27">
        <v>0.62058828703703706</v>
      </c>
      <c r="C97">
        <v>13.484</v>
      </c>
      <c r="D97">
        <v>2.4514999999999998</v>
      </c>
      <c r="E97">
        <v>24514.791667000001</v>
      </c>
      <c r="F97">
        <v>104.3</v>
      </c>
      <c r="G97">
        <v>1.7</v>
      </c>
      <c r="H97">
        <v>132.9</v>
      </c>
      <c r="J97">
        <v>0.1</v>
      </c>
      <c r="K97">
        <v>0.86499999999999999</v>
      </c>
      <c r="L97">
        <v>11.664099999999999</v>
      </c>
      <c r="M97">
        <v>2.1206</v>
      </c>
      <c r="N97">
        <v>90.2166</v>
      </c>
      <c r="O97">
        <v>1.4705999999999999</v>
      </c>
      <c r="P97">
        <v>91.7</v>
      </c>
      <c r="Q97">
        <v>72.436000000000007</v>
      </c>
      <c r="R97">
        <v>1.1807000000000001</v>
      </c>
      <c r="S97">
        <v>73.599999999999994</v>
      </c>
      <c r="T97">
        <v>132.90110000000001</v>
      </c>
      <c r="W97">
        <v>0</v>
      </c>
      <c r="X97">
        <v>8.6499999999999994E-2</v>
      </c>
      <c r="Y97">
        <v>11.9</v>
      </c>
      <c r="Z97">
        <v>866</v>
      </c>
      <c r="AA97">
        <v>854</v>
      </c>
      <c r="AB97">
        <v>863</v>
      </c>
      <c r="AC97">
        <v>90</v>
      </c>
      <c r="AD97">
        <v>22.77</v>
      </c>
      <c r="AE97">
        <v>0.52</v>
      </c>
      <c r="AF97">
        <v>981</v>
      </c>
      <c r="AG97">
        <v>-1</v>
      </c>
      <c r="AH97">
        <v>31</v>
      </c>
      <c r="AI97">
        <v>36</v>
      </c>
      <c r="AJ97">
        <v>190</v>
      </c>
      <c r="AK97">
        <v>168</v>
      </c>
      <c r="AL97">
        <v>4.5</v>
      </c>
      <c r="AM97">
        <v>175</v>
      </c>
      <c r="AN97" t="s">
        <v>155</v>
      </c>
      <c r="AO97">
        <v>2</v>
      </c>
      <c r="AP97" s="28">
        <v>0.82907407407407396</v>
      </c>
      <c r="AQ97">
        <v>47.164206</v>
      </c>
      <c r="AR97">
        <v>-88.487853999999999</v>
      </c>
      <c r="AS97">
        <v>317.89999999999998</v>
      </c>
      <c r="AT97">
        <v>23.3</v>
      </c>
      <c r="AU97">
        <v>12</v>
      </c>
      <c r="AV97">
        <v>10</v>
      </c>
      <c r="AW97" t="s">
        <v>207</v>
      </c>
      <c r="AX97">
        <v>1.6</v>
      </c>
      <c r="AY97">
        <v>1.3862000000000001</v>
      </c>
      <c r="AZ97">
        <v>2.1861999999999999</v>
      </c>
      <c r="BA97">
        <v>14.686999999999999</v>
      </c>
      <c r="BB97">
        <v>13.69</v>
      </c>
      <c r="BC97">
        <v>0.93</v>
      </c>
      <c r="BD97">
        <v>15.602</v>
      </c>
      <c r="BE97">
        <v>2669.221</v>
      </c>
      <c r="BF97">
        <v>308.87</v>
      </c>
      <c r="BG97">
        <v>2.1619999999999999</v>
      </c>
      <c r="BH97">
        <v>3.5000000000000003E-2</v>
      </c>
      <c r="BI97">
        <v>2.1970000000000001</v>
      </c>
      <c r="BJ97">
        <v>1.736</v>
      </c>
      <c r="BK97">
        <v>2.8000000000000001E-2</v>
      </c>
      <c r="BL97">
        <v>1.764</v>
      </c>
      <c r="BM97">
        <v>0.96579999999999999</v>
      </c>
      <c r="BQ97">
        <v>14.394</v>
      </c>
      <c r="BR97">
        <v>0.100505</v>
      </c>
      <c r="BS97">
        <v>-5</v>
      </c>
      <c r="BT97">
        <v>5.3140000000000001E-3</v>
      </c>
      <c r="BU97">
        <v>5.1438009999999998</v>
      </c>
      <c r="BW97" s="4">
        <f t="shared" si="15"/>
        <v>1.3589922241999999</v>
      </c>
      <c r="BX97" t="e">
        <v>#NAME?</v>
      </c>
      <c r="BY97" s="4">
        <f t="shared" si="16"/>
        <v>10164.275802770244</v>
      </c>
      <c r="BZ97" s="4">
        <f t="shared" si="17"/>
        <v>1176.1633327482609</v>
      </c>
      <c r="CA97" s="4">
        <f t="shared" si="18"/>
        <v>8.2328006132085978</v>
      </c>
      <c r="CB97" s="4">
        <f t="shared" si="19"/>
        <v>3.67772378919374</v>
      </c>
    </row>
    <row r="98" spans="1:80" customFormat="1" x14ac:dyDescent="0.25">
      <c r="A98" s="26">
        <v>43530</v>
      </c>
      <c r="B98" s="27">
        <v>0.6205998611111111</v>
      </c>
      <c r="C98">
        <v>13.778</v>
      </c>
      <c r="D98">
        <v>1.6380999999999999</v>
      </c>
      <c r="E98">
        <v>16381.295337</v>
      </c>
      <c r="F98">
        <v>92.3</v>
      </c>
      <c r="G98">
        <v>1.7</v>
      </c>
      <c r="H98">
        <v>149.5</v>
      </c>
      <c r="J98">
        <v>0</v>
      </c>
      <c r="K98">
        <v>0.86990000000000001</v>
      </c>
      <c r="L98">
        <v>11.9854</v>
      </c>
      <c r="M98">
        <v>1.425</v>
      </c>
      <c r="N98">
        <v>80.299099999999996</v>
      </c>
      <c r="O98">
        <v>1.4787999999999999</v>
      </c>
      <c r="P98">
        <v>81.8</v>
      </c>
      <c r="Q98">
        <v>64.473100000000002</v>
      </c>
      <c r="R98">
        <v>1.1873</v>
      </c>
      <c r="S98">
        <v>65.7</v>
      </c>
      <c r="T98">
        <v>149.4555</v>
      </c>
      <c r="W98">
        <v>0</v>
      </c>
      <c r="X98">
        <v>0</v>
      </c>
      <c r="Y98">
        <v>11.9</v>
      </c>
      <c r="Z98">
        <v>871</v>
      </c>
      <c r="AA98">
        <v>859</v>
      </c>
      <c r="AB98">
        <v>867</v>
      </c>
      <c r="AC98">
        <v>90</v>
      </c>
      <c r="AD98">
        <v>22.77</v>
      </c>
      <c r="AE98">
        <v>0.52</v>
      </c>
      <c r="AF98">
        <v>981</v>
      </c>
      <c r="AG98">
        <v>-1</v>
      </c>
      <c r="AH98">
        <v>31</v>
      </c>
      <c r="AI98">
        <v>36</v>
      </c>
      <c r="AJ98">
        <v>190</v>
      </c>
      <c r="AK98">
        <v>168</v>
      </c>
      <c r="AL98">
        <v>4.5</v>
      </c>
      <c r="AM98">
        <v>175</v>
      </c>
      <c r="AN98" t="s">
        <v>155</v>
      </c>
      <c r="AO98">
        <v>2</v>
      </c>
      <c r="AP98" s="28">
        <v>0.82908564814814811</v>
      </c>
      <c r="AQ98">
        <v>47.164189</v>
      </c>
      <c r="AR98">
        <v>-88.487970000000004</v>
      </c>
      <c r="AS98">
        <v>318.3</v>
      </c>
      <c r="AT98">
        <v>21.8</v>
      </c>
      <c r="AU98">
        <v>12</v>
      </c>
      <c r="AV98">
        <v>10</v>
      </c>
      <c r="AW98" t="s">
        <v>207</v>
      </c>
      <c r="AX98">
        <v>1.6</v>
      </c>
      <c r="AY98">
        <v>1.2845</v>
      </c>
      <c r="AZ98">
        <v>2.1276000000000002</v>
      </c>
      <c r="BA98">
        <v>14.686999999999999</v>
      </c>
      <c r="BB98">
        <v>14.23</v>
      </c>
      <c r="BC98">
        <v>0.97</v>
      </c>
      <c r="BD98">
        <v>14.96</v>
      </c>
      <c r="BE98">
        <v>2819.1469999999999</v>
      </c>
      <c r="BF98">
        <v>213.32499999999999</v>
      </c>
      <c r="BG98">
        <v>1.978</v>
      </c>
      <c r="BH98">
        <v>3.5999999999999997E-2</v>
      </c>
      <c r="BI98">
        <v>2.0139999999999998</v>
      </c>
      <c r="BJ98">
        <v>1.5880000000000001</v>
      </c>
      <c r="BK98">
        <v>2.9000000000000001E-2</v>
      </c>
      <c r="BL98">
        <v>1.617</v>
      </c>
      <c r="BM98">
        <v>1.1163000000000001</v>
      </c>
      <c r="BQ98">
        <v>0</v>
      </c>
      <c r="BR98">
        <v>0.18945699999999999</v>
      </c>
      <c r="BS98">
        <v>-5</v>
      </c>
      <c r="BT98">
        <v>5.8430000000000001E-3</v>
      </c>
      <c r="BU98">
        <v>5.2463889999999997</v>
      </c>
      <c r="BW98" s="4">
        <f t="shared" si="15"/>
        <v>1.3860959737999998</v>
      </c>
      <c r="BX98" t="e">
        <v>#NAME?</v>
      </c>
      <c r="BY98" s="4">
        <f t="shared" si="16"/>
        <v>10949.290042078474</v>
      </c>
      <c r="BZ98" s="4">
        <f t="shared" si="17"/>
        <v>828.53334651452735</v>
      </c>
      <c r="CA98" s="4">
        <f t="shared" si="18"/>
        <v>7.682357714312599</v>
      </c>
      <c r="CB98" s="4">
        <f t="shared" si="19"/>
        <v>4.3355995533302103</v>
      </c>
    </row>
    <row r="99" spans="1:80" customFormat="1" x14ac:dyDescent="0.25">
      <c r="A99" s="26">
        <v>43530</v>
      </c>
      <c r="B99" s="27">
        <v>0.62061143518518513</v>
      </c>
      <c r="C99">
        <v>13.819000000000001</v>
      </c>
      <c r="D99">
        <v>1.4295</v>
      </c>
      <c r="E99">
        <v>14294.549113999999</v>
      </c>
      <c r="F99">
        <v>83.8</v>
      </c>
      <c r="G99">
        <v>1.7</v>
      </c>
      <c r="H99">
        <v>151.69999999999999</v>
      </c>
      <c r="J99">
        <v>0</v>
      </c>
      <c r="K99">
        <v>0.87129999999999996</v>
      </c>
      <c r="L99">
        <v>12.0406</v>
      </c>
      <c r="M99">
        <v>1.2455000000000001</v>
      </c>
      <c r="N99">
        <v>72.990099999999998</v>
      </c>
      <c r="O99">
        <v>1.4813000000000001</v>
      </c>
      <c r="P99">
        <v>74.5</v>
      </c>
      <c r="Q99">
        <v>58.604700000000001</v>
      </c>
      <c r="R99">
        <v>1.1893</v>
      </c>
      <c r="S99">
        <v>59.8</v>
      </c>
      <c r="T99">
        <v>151.73070000000001</v>
      </c>
      <c r="W99">
        <v>0</v>
      </c>
      <c r="X99">
        <v>0</v>
      </c>
      <c r="Y99">
        <v>11.9</v>
      </c>
      <c r="Z99">
        <v>878</v>
      </c>
      <c r="AA99">
        <v>866</v>
      </c>
      <c r="AB99">
        <v>872</v>
      </c>
      <c r="AC99">
        <v>90</v>
      </c>
      <c r="AD99">
        <v>22.77</v>
      </c>
      <c r="AE99">
        <v>0.52</v>
      </c>
      <c r="AF99">
        <v>981</v>
      </c>
      <c r="AG99">
        <v>-1</v>
      </c>
      <c r="AH99">
        <v>31</v>
      </c>
      <c r="AI99">
        <v>36</v>
      </c>
      <c r="AJ99">
        <v>190</v>
      </c>
      <c r="AK99">
        <v>168</v>
      </c>
      <c r="AL99">
        <v>4.4000000000000004</v>
      </c>
      <c r="AM99">
        <v>175</v>
      </c>
      <c r="AN99" t="s">
        <v>155</v>
      </c>
      <c r="AO99">
        <v>2</v>
      </c>
      <c r="AP99" s="28">
        <v>0.82909722222222226</v>
      </c>
      <c r="AQ99">
        <v>47.164185000000003</v>
      </c>
      <c r="AR99">
        <v>-88.488033000000001</v>
      </c>
      <c r="AS99">
        <v>318.60000000000002</v>
      </c>
      <c r="AT99">
        <v>20.5</v>
      </c>
      <c r="AU99">
        <v>12</v>
      </c>
      <c r="AV99">
        <v>10</v>
      </c>
      <c r="AW99" t="s">
        <v>207</v>
      </c>
      <c r="AX99">
        <v>1.6</v>
      </c>
      <c r="AY99">
        <v>1</v>
      </c>
      <c r="AZ99">
        <v>1.9</v>
      </c>
      <c r="BA99">
        <v>14.686999999999999</v>
      </c>
      <c r="BB99">
        <v>14.4</v>
      </c>
      <c r="BC99">
        <v>0.98</v>
      </c>
      <c r="BD99">
        <v>14.766999999999999</v>
      </c>
      <c r="BE99">
        <v>2858.6179999999999</v>
      </c>
      <c r="BF99">
        <v>188.209</v>
      </c>
      <c r="BG99">
        <v>1.8149999999999999</v>
      </c>
      <c r="BH99">
        <v>3.6999999999999998E-2</v>
      </c>
      <c r="BI99">
        <v>1.8520000000000001</v>
      </c>
      <c r="BJ99">
        <v>1.4570000000000001</v>
      </c>
      <c r="BK99">
        <v>0.03</v>
      </c>
      <c r="BL99">
        <v>1.4870000000000001</v>
      </c>
      <c r="BM99">
        <v>1.1438999999999999</v>
      </c>
      <c r="BQ99">
        <v>0</v>
      </c>
      <c r="BR99">
        <v>0.24205499999999999</v>
      </c>
      <c r="BS99">
        <v>-5</v>
      </c>
      <c r="BT99">
        <v>6.842E-3</v>
      </c>
      <c r="BU99">
        <v>5.3158649999999996</v>
      </c>
      <c r="BW99" s="4">
        <f t="shared" si="15"/>
        <v>1.4044515329999998</v>
      </c>
      <c r="BX99" t="e">
        <v>#NAME?</v>
      </c>
      <c r="BY99" s="4">
        <f t="shared" si="16"/>
        <v>11249.619065394169</v>
      </c>
      <c r="BZ99" s="4">
        <f t="shared" si="17"/>
        <v>740.66543857163538</v>
      </c>
      <c r="CA99" s="4">
        <f t="shared" si="18"/>
        <v>7.142632769992499</v>
      </c>
      <c r="CB99" s="4">
        <f t="shared" si="19"/>
        <v>4.5016295457820492</v>
      </c>
    </row>
    <row r="100" spans="1:80" customFormat="1" x14ac:dyDescent="0.25">
      <c r="A100" s="26">
        <v>43530</v>
      </c>
      <c r="B100" s="27">
        <v>0.62062300925925928</v>
      </c>
      <c r="C100">
        <v>13.451000000000001</v>
      </c>
      <c r="D100">
        <v>2.1623000000000001</v>
      </c>
      <c r="E100">
        <v>21622.700422000002</v>
      </c>
      <c r="F100">
        <v>79.099999999999994</v>
      </c>
      <c r="G100">
        <v>1.7</v>
      </c>
      <c r="H100">
        <v>144.6</v>
      </c>
      <c r="J100">
        <v>0</v>
      </c>
      <c r="K100">
        <v>0.86780000000000002</v>
      </c>
      <c r="L100">
        <v>11.673299999999999</v>
      </c>
      <c r="M100">
        <v>1.8764000000000001</v>
      </c>
      <c r="N100">
        <v>68.6721</v>
      </c>
      <c r="O100">
        <v>1.4753000000000001</v>
      </c>
      <c r="P100">
        <v>70.099999999999994</v>
      </c>
      <c r="Q100">
        <v>55.0931</v>
      </c>
      <c r="R100">
        <v>1.1836</v>
      </c>
      <c r="S100">
        <v>56.3</v>
      </c>
      <c r="T100">
        <v>144.59360000000001</v>
      </c>
      <c r="W100">
        <v>0</v>
      </c>
      <c r="X100">
        <v>0</v>
      </c>
      <c r="Y100">
        <v>12</v>
      </c>
      <c r="Z100">
        <v>876</v>
      </c>
      <c r="AA100">
        <v>866</v>
      </c>
      <c r="AB100">
        <v>872</v>
      </c>
      <c r="AC100">
        <v>89.2</v>
      </c>
      <c r="AD100">
        <v>22.56</v>
      </c>
      <c r="AE100">
        <v>0.52</v>
      </c>
      <c r="AF100">
        <v>981</v>
      </c>
      <c r="AG100">
        <v>-1</v>
      </c>
      <c r="AH100">
        <v>31</v>
      </c>
      <c r="AI100">
        <v>36</v>
      </c>
      <c r="AJ100">
        <v>190</v>
      </c>
      <c r="AK100">
        <v>168</v>
      </c>
      <c r="AL100">
        <v>4.5</v>
      </c>
      <c r="AM100">
        <v>174.7</v>
      </c>
      <c r="AN100" t="s">
        <v>155</v>
      </c>
      <c r="AO100">
        <v>2</v>
      </c>
      <c r="AP100" s="28">
        <v>0.82909722222222226</v>
      </c>
      <c r="AQ100">
        <v>47.164185000000003</v>
      </c>
      <c r="AR100">
        <v>-88.488125999999994</v>
      </c>
      <c r="AS100">
        <v>318.60000000000002</v>
      </c>
      <c r="AT100">
        <v>19.8</v>
      </c>
      <c r="AU100">
        <v>12</v>
      </c>
      <c r="AV100">
        <v>10</v>
      </c>
      <c r="AW100" t="s">
        <v>207</v>
      </c>
      <c r="AX100">
        <v>1.7722279999999999</v>
      </c>
      <c r="AY100">
        <v>1.2152849999999999</v>
      </c>
      <c r="AZ100">
        <v>2.2013989999999999</v>
      </c>
      <c r="BA100">
        <v>14.686999999999999</v>
      </c>
      <c r="BB100">
        <v>13.99</v>
      </c>
      <c r="BC100">
        <v>0.95</v>
      </c>
      <c r="BD100">
        <v>15.231999999999999</v>
      </c>
      <c r="BE100">
        <v>2717.518</v>
      </c>
      <c r="BF100">
        <v>278.02999999999997</v>
      </c>
      <c r="BG100">
        <v>1.6739999999999999</v>
      </c>
      <c r="BH100">
        <v>3.5999999999999997E-2</v>
      </c>
      <c r="BI100">
        <v>1.71</v>
      </c>
      <c r="BJ100">
        <v>1.343</v>
      </c>
      <c r="BK100">
        <v>2.9000000000000001E-2</v>
      </c>
      <c r="BL100">
        <v>1.3720000000000001</v>
      </c>
      <c r="BM100">
        <v>1.0689</v>
      </c>
      <c r="BQ100">
        <v>0</v>
      </c>
      <c r="BR100">
        <v>0.242257</v>
      </c>
      <c r="BS100">
        <v>-5</v>
      </c>
      <c r="BT100">
        <v>6.1570000000000001E-3</v>
      </c>
      <c r="BU100">
        <v>5.4303790000000003</v>
      </c>
      <c r="BW100" s="4">
        <f t="shared" si="15"/>
        <v>1.4347061318000001</v>
      </c>
      <c r="BX100" t="e">
        <v>#NAME?</v>
      </c>
      <c r="BY100" s="4">
        <f t="shared" si="16"/>
        <v>10924.720128502076</v>
      </c>
      <c r="BZ100" s="4">
        <f t="shared" si="17"/>
        <v>1117.7110647758109</v>
      </c>
      <c r="CA100" s="4">
        <f t="shared" si="18"/>
        <v>6.7296634263737998</v>
      </c>
      <c r="CB100" s="4">
        <f t="shared" si="19"/>
        <v>4.2970951233279298</v>
      </c>
    </row>
    <row r="101" spans="1:80" customFormat="1" x14ac:dyDescent="0.25">
      <c r="A101" s="26">
        <v>43530</v>
      </c>
      <c r="B101" s="27">
        <v>0.62063458333333332</v>
      </c>
      <c r="C101">
        <v>12.964</v>
      </c>
      <c r="D101">
        <v>2.7538999999999998</v>
      </c>
      <c r="E101">
        <v>27539.425675999999</v>
      </c>
      <c r="F101">
        <v>74.599999999999994</v>
      </c>
      <c r="G101">
        <v>1.7</v>
      </c>
      <c r="H101">
        <v>152.19999999999999</v>
      </c>
      <c r="J101">
        <v>0</v>
      </c>
      <c r="K101">
        <v>0.86629999999999996</v>
      </c>
      <c r="L101">
        <v>11.230499999999999</v>
      </c>
      <c r="M101">
        <v>2.3858000000000001</v>
      </c>
      <c r="N101">
        <v>64.617400000000004</v>
      </c>
      <c r="O101">
        <v>1.4726999999999999</v>
      </c>
      <c r="P101">
        <v>66.099999999999994</v>
      </c>
      <c r="Q101">
        <v>51.832299999999996</v>
      </c>
      <c r="R101">
        <v>1.1813</v>
      </c>
      <c r="S101">
        <v>53</v>
      </c>
      <c r="T101">
        <v>152.19569999999999</v>
      </c>
      <c r="W101">
        <v>0</v>
      </c>
      <c r="X101">
        <v>0</v>
      </c>
      <c r="Y101">
        <v>11.9</v>
      </c>
      <c r="Z101">
        <v>872</v>
      </c>
      <c r="AA101">
        <v>863</v>
      </c>
      <c r="AB101">
        <v>868</v>
      </c>
      <c r="AC101">
        <v>89</v>
      </c>
      <c r="AD101">
        <v>22.52</v>
      </c>
      <c r="AE101">
        <v>0.52</v>
      </c>
      <c r="AF101">
        <v>981</v>
      </c>
      <c r="AG101">
        <v>-1</v>
      </c>
      <c r="AH101">
        <v>31</v>
      </c>
      <c r="AI101">
        <v>36</v>
      </c>
      <c r="AJ101">
        <v>190</v>
      </c>
      <c r="AK101">
        <v>168</v>
      </c>
      <c r="AL101">
        <v>4.5</v>
      </c>
      <c r="AM101">
        <v>174.4</v>
      </c>
      <c r="AN101" t="s">
        <v>155</v>
      </c>
      <c r="AO101">
        <v>2</v>
      </c>
      <c r="AP101" s="28">
        <v>0.82912037037037034</v>
      </c>
      <c r="AQ101">
        <v>47.164194999999999</v>
      </c>
      <c r="AR101">
        <v>-88.488305999999994</v>
      </c>
      <c r="AS101">
        <v>319</v>
      </c>
      <c r="AT101">
        <v>19.399999999999999</v>
      </c>
      <c r="AU101">
        <v>12</v>
      </c>
      <c r="AV101">
        <v>10</v>
      </c>
      <c r="AW101" t="s">
        <v>207</v>
      </c>
      <c r="AX101">
        <v>2</v>
      </c>
      <c r="AY101">
        <v>1.844344</v>
      </c>
      <c r="AZ101">
        <v>2.8582580000000002</v>
      </c>
      <c r="BA101">
        <v>14.686999999999999</v>
      </c>
      <c r="BB101">
        <v>13.83</v>
      </c>
      <c r="BC101">
        <v>0.94</v>
      </c>
      <c r="BD101">
        <v>15.432</v>
      </c>
      <c r="BE101">
        <v>2601.473</v>
      </c>
      <c r="BF101">
        <v>351.74400000000003</v>
      </c>
      <c r="BG101">
        <v>1.5669999999999999</v>
      </c>
      <c r="BH101">
        <v>3.5999999999999997E-2</v>
      </c>
      <c r="BI101">
        <v>1.603</v>
      </c>
      <c r="BJ101">
        <v>1.2569999999999999</v>
      </c>
      <c r="BK101">
        <v>2.9000000000000001E-2</v>
      </c>
      <c r="BL101">
        <v>1.286</v>
      </c>
      <c r="BM101">
        <v>1.1194999999999999</v>
      </c>
      <c r="BQ101">
        <v>0</v>
      </c>
      <c r="BR101">
        <v>0.192106</v>
      </c>
      <c r="BS101">
        <v>-5</v>
      </c>
      <c r="BT101">
        <v>6.8430000000000001E-3</v>
      </c>
      <c r="BU101">
        <v>6.5620070000000004</v>
      </c>
      <c r="BW101" s="4">
        <f t="shared" si="15"/>
        <v>1.7336822493999999</v>
      </c>
      <c r="BX101" t="e">
        <v>#NAME?</v>
      </c>
      <c r="BY101" s="4">
        <f t="shared" si="16"/>
        <v>12637.575452081031</v>
      </c>
      <c r="BZ101" s="4">
        <f t="shared" si="17"/>
        <v>1708.7209207309825</v>
      </c>
      <c r="CA101" s="4">
        <f t="shared" si="18"/>
        <v>7.6122568765506999</v>
      </c>
      <c r="CB101" s="4">
        <f t="shared" si="19"/>
        <v>5.4383673090609497</v>
      </c>
    </row>
    <row r="102" spans="1:80" customFormat="1" x14ac:dyDescent="0.25">
      <c r="A102" s="26">
        <v>43530</v>
      </c>
      <c r="B102" s="27">
        <v>0.62064615740740747</v>
      </c>
      <c r="C102">
        <v>13.609</v>
      </c>
      <c r="D102">
        <v>2.0689000000000002</v>
      </c>
      <c r="E102">
        <v>20688.578391999999</v>
      </c>
      <c r="F102">
        <v>66.8</v>
      </c>
      <c r="G102">
        <v>1.7</v>
      </c>
      <c r="H102">
        <v>164.5</v>
      </c>
      <c r="J102">
        <v>0</v>
      </c>
      <c r="K102">
        <v>0.86739999999999995</v>
      </c>
      <c r="L102">
        <v>11.805199999999999</v>
      </c>
      <c r="M102">
        <v>1.7946</v>
      </c>
      <c r="N102">
        <v>57.905200000000001</v>
      </c>
      <c r="O102">
        <v>1.4745999999999999</v>
      </c>
      <c r="P102">
        <v>59.4</v>
      </c>
      <c r="Q102">
        <v>46.4482</v>
      </c>
      <c r="R102">
        <v>1.1829000000000001</v>
      </c>
      <c r="S102">
        <v>47.6</v>
      </c>
      <c r="T102">
        <v>164.52080000000001</v>
      </c>
      <c r="W102">
        <v>0</v>
      </c>
      <c r="X102">
        <v>0</v>
      </c>
      <c r="Y102">
        <v>11.9</v>
      </c>
      <c r="Z102">
        <v>872</v>
      </c>
      <c r="AA102">
        <v>862</v>
      </c>
      <c r="AB102">
        <v>867</v>
      </c>
      <c r="AC102">
        <v>89</v>
      </c>
      <c r="AD102">
        <v>22.52</v>
      </c>
      <c r="AE102">
        <v>0.52</v>
      </c>
      <c r="AF102">
        <v>981</v>
      </c>
      <c r="AG102">
        <v>-1</v>
      </c>
      <c r="AH102">
        <v>31</v>
      </c>
      <c r="AI102">
        <v>36</v>
      </c>
      <c r="AJ102">
        <v>190</v>
      </c>
      <c r="AK102">
        <v>168</v>
      </c>
      <c r="AL102">
        <v>4.5</v>
      </c>
      <c r="AM102">
        <v>174</v>
      </c>
      <c r="AN102" t="s">
        <v>155</v>
      </c>
      <c r="AO102">
        <v>2</v>
      </c>
      <c r="AP102" s="28">
        <v>0.82913194444444438</v>
      </c>
      <c r="AQ102">
        <v>47.164230000000003</v>
      </c>
      <c r="AR102">
        <v>-88.488448000000005</v>
      </c>
      <c r="AS102">
        <v>319.10000000000002</v>
      </c>
      <c r="AT102">
        <v>21.1</v>
      </c>
      <c r="AU102">
        <v>12</v>
      </c>
      <c r="AV102">
        <v>10</v>
      </c>
      <c r="AW102" t="s">
        <v>207</v>
      </c>
      <c r="AX102">
        <v>2.0861999999999998</v>
      </c>
      <c r="AY102">
        <v>2.4723999999999999</v>
      </c>
      <c r="AZ102">
        <v>3.4155000000000002</v>
      </c>
      <c r="BA102">
        <v>14.686999999999999</v>
      </c>
      <c r="BB102">
        <v>13.95</v>
      </c>
      <c r="BC102">
        <v>0.95</v>
      </c>
      <c r="BD102">
        <v>15.282</v>
      </c>
      <c r="BE102">
        <v>2737.69</v>
      </c>
      <c r="BF102">
        <v>264.88600000000002</v>
      </c>
      <c r="BG102">
        <v>1.4059999999999999</v>
      </c>
      <c r="BH102">
        <v>3.5999999999999997E-2</v>
      </c>
      <c r="BI102">
        <v>1.4419999999999999</v>
      </c>
      <c r="BJ102">
        <v>1.1279999999999999</v>
      </c>
      <c r="BK102">
        <v>2.9000000000000001E-2</v>
      </c>
      <c r="BL102">
        <v>1.157</v>
      </c>
      <c r="BM102">
        <v>1.2116</v>
      </c>
      <c r="BQ102">
        <v>0</v>
      </c>
      <c r="BR102">
        <v>0.21334800000000001</v>
      </c>
      <c r="BS102">
        <v>-5</v>
      </c>
      <c r="BT102">
        <v>6.1570000000000001E-3</v>
      </c>
      <c r="BU102">
        <v>7.4696150000000001</v>
      </c>
      <c r="BW102" s="4">
        <f t="shared" si="15"/>
        <v>1.973472283</v>
      </c>
      <c r="BX102" t="e">
        <v>#NAME?</v>
      </c>
      <c r="BY102" s="4">
        <f t="shared" si="16"/>
        <v>15138.757661205804</v>
      </c>
      <c r="BZ102" s="4">
        <f t="shared" si="17"/>
        <v>1464.7549437102671</v>
      </c>
      <c r="CA102" s="4">
        <f t="shared" si="18"/>
        <v>7.7748369142069986</v>
      </c>
      <c r="CB102" s="4">
        <f t="shared" si="19"/>
        <v>6.6998523508202004</v>
      </c>
    </row>
    <row r="103" spans="1:80" customFormat="1" x14ac:dyDescent="0.25">
      <c r="A103" s="26">
        <v>43530</v>
      </c>
      <c r="B103" s="27">
        <v>0.62065773148148151</v>
      </c>
      <c r="C103">
        <v>14.061</v>
      </c>
      <c r="D103">
        <v>0.89829999999999999</v>
      </c>
      <c r="E103">
        <v>8982.6482529999994</v>
      </c>
      <c r="F103">
        <v>62.1</v>
      </c>
      <c r="G103">
        <v>1.7</v>
      </c>
      <c r="H103">
        <v>127.4</v>
      </c>
      <c r="J103">
        <v>0</v>
      </c>
      <c r="K103">
        <v>0.87419999999999998</v>
      </c>
      <c r="L103">
        <v>12.2912</v>
      </c>
      <c r="M103">
        <v>0.78520000000000001</v>
      </c>
      <c r="N103">
        <v>54.299100000000003</v>
      </c>
      <c r="O103">
        <v>1.4861</v>
      </c>
      <c r="P103">
        <v>55.8</v>
      </c>
      <c r="Q103">
        <v>43.555599999999998</v>
      </c>
      <c r="R103">
        <v>1.1919999999999999</v>
      </c>
      <c r="S103">
        <v>44.7</v>
      </c>
      <c r="T103">
        <v>127.3981</v>
      </c>
      <c r="W103">
        <v>0</v>
      </c>
      <c r="X103">
        <v>0</v>
      </c>
      <c r="Y103">
        <v>11.9</v>
      </c>
      <c r="Z103">
        <v>879</v>
      </c>
      <c r="AA103">
        <v>869</v>
      </c>
      <c r="AB103">
        <v>874</v>
      </c>
      <c r="AC103">
        <v>89</v>
      </c>
      <c r="AD103">
        <v>22.52</v>
      </c>
      <c r="AE103">
        <v>0.52</v>
      </c>
      <c r="AF103">
        <v>981</v>
      </c>
      <c r="AG103">
        <v>-1</v>
      </c>
      <c r="AH103">
        <v>31</v>
      </c>
      <c r="AI103">
        <v>36</v>
      </c>
      <c r="AJ103">
        <v>190</v>
      </c>
      <c r="AK103">
        <v>168</v>
      </c>
      <c r="AL103">
        <v>4.4000000000000004</v>
      </c>
      <c r="AM103">
        <v>174.4</v>
      </c>
      <c r="AN103" t="s">
        <v>155</v>
      </c>
      <c r="AO103">
        <v>2</v>
      </c>
      <c r="AP103" s="28">
        <v>0.82914351851851853</v>
      </c>
      <c r="AQ103">
        <v>47.164275000000004</v>
      </c>
      <c r="AR103">
        <v>-88.488591999999997</v>
      </c>
      <c r="AS103">
        <v>318.8</v>
      </c>
      <c r="AT103">
        <v>22.9</v>
      </c>
      <c r="AU103">
        <v>12</v>
      </c>
      <c r="AV103">
        <v>10</v>
      </c>
      <c r="AW103" t="s">
        <v>207</v>
      </c>
      <c r="AX103">
        <v>1.984715</v>
      </c>
      <c r="AY103">
        <v>2.7</v>
      </c>
      <c r="AZ103">
        <v>3.484715</v>
      </c>
      <c r="BA103">
        <v>14.686999999999999</v>
      </c>
      <c r="BB103">
        <v>14.73</v>
      </c>
      <c r="BC103">
        <v>1</v>
      </c>
      <c r="BD103">
        <v>14.396000000000001</v>
      </c>
      <c r="BE103">
        <v>2965.5740000000001</v>
      </c>
      <c r="BF103">
        <v>120.58199999999999</v>
      </c>
      <c r="BG103">
        <v>1.3720000000000001</v>
      </c>
      <c r="BH103">
        <v>3.7999999999999999E-2</v>
      </c>
      <c r="BI103">
        <v>1.41</v>
      </c>
      <c r="BJ103">
        <v>1.101</v>
      </c>
      <c r="BK103">
        <v>0.03</v>
      </c>
      <c r="BL103">
        <v>1.131</v>
      </c>
      <c r="BM103">
        <v>0.97609999999999997</v>
      </c>
      <c r="BQ103">
        <v>0</v>
      </c>
      <c r="BR103">
        <v>0.30077100000000001</v>
      </c>
      <c r="BS103">
        <v>-5</v>
      </c>
      <c r="BT103">
        <v>6.0000000000000001E-3</v>
      </c>
      <c r="BU103">
        <v>7.0232390000000002</v>
      </c>
      <c r="BW103" s="4">
        <f t="shared" si="15"/>
        <v>1.8555397438000001</v>
      </c>
      <c r="BX103" t="e">
        <v>#NAME?</v>
      </c>
      <c r="BY103" s="4">
        <f t="shared" si="16"/>
        <v>15418.920261389896</v>
      </c>
      <c r="BZ103" s="4">
        <f t="shared" si="17"/>
        <v>626.94245463404934</v>
      </c>
      <c r="CA103" s="4">
        <f t="shared" si="18"/>
        <v>7.1334448570923996</v>
      </c>
      <c r="CB103" s="4">
        <f t="shared" si="19"/>
        <v>5.075040470122369</v>
      </c>
    </row>
    <row r="104" spans="1:80" customFormat="1" x14ac:dyDescent="0.25">
      <c r="A104" s="26">
        <v>43530</v>
      </c>
      <c r="B104" s="27">
        <v>0.62066930555555555</v>
      </c>
      <c r="C104">
        <v>13.898</v>
      </c>
      <c r="D104">
        <v>0.44390000000000002</v>
      </c>
      <c r="E104">
        <v>4439.3638680000004</v>
      </c>
      <c r="F104">
        <v>62.7</v>
      </c>
      <c r="G104">
        <v>1.7</v>
      </c>
      <c r="H104">
        <v>91.1</v>
      </c>
      <c r="J104">
        <v>0</v>
      </c>
      <c r="K104">
        <v>0.87929999999999997</v>
      </c>
      <c r="L104">
        <v>12.2204</v>
      </c>
      <c r="M104">
        <v>0.39040000000000002</v>
      </c>
      <c r="N104">
        <v>55.157299999999999</v>
      </c>
      <c r="O104">
        <v>1.4947999999999999</v>
      </c>
      <c r="P104">
        <v>56.7</v>
      </c>
      <c r="Q104">
        <v>44.244</v>
      </c>
      <c r="R104">
        <v>1.1990000000000001</v>
      </c>
      <c r="S104">
        <v>45.4</v>
      </c>
      <c r="T104">
        <v>91.065600000000003</v>
      </c>
      <c r="W104">
        <v>0</v>
      </c>
      <c r="X104">
        <v>0</v>
      </c>
      <c r="Y104">
        <v>11.9</v>
      </c>
      <c r="Z104">
        <v>888</v>
      </c>
      <c r="AA104">
        <v>878</v>
      </c>
      <c r="AB104">
        <v>883</v>
      </c>
      <c r="AC104">
        <v>89</v>
      </c>
      <c r="AD104">
        <v>22.52</v>
      </c>
      <c r="AE104">
        <v>0.52</v>
      </c>
      <c r="AF104">
        <v>981</v>
      </c>
      <c r="AG104">
        <v>-1</v>
      </c>
      <c r="AH104">
        <v>31</v>
      </c>
      <c r="AI104">
        <v>36</v>
      </c>
      <c r="AJ104">
        <v>190</v>
      </c>
      <c r="AK104">
        <v>168</v>
      </c>
      <c r="AL104">
        <v>4.4000000000000004</v>
      </c>
      <c r="AM104">
        <v>174.7</v>
      </c>
      <c r="AN104" t="s">
        <v>155</v>
      </c>
      <c r="AO104">
        <v>2</v>
      </c>
      <c r="AP104" s="28">
        <v>0.82915509259259268</v>
      </c>
      <c r="AQ104">
        <v>47.164299</v>
      </c>
      <c r="AR104">
        <v>-88.488726999999997</v>
      </c>
      <c r="AS104">
        <v>318.60000000000002</v>
      </c>
      <c r="AT104">
        <v>23.4</v>
      </c>
      <c r="AU104">
        <v>12</v>
      </c>
      <c r="AV104">
        <v>10</v>
      </c>
      <c r="AW104" t="s">
        <v>207</v>
      </c>
      <c r="AX104">
        <v>1.7430429999999999</v>
      </c>
      <c r="AY104">
        <v>1.9682679999999999</v>
      </c>
      <c r="AZ104">
        <v>3.027828</v>
      </c>
      <c r="BA104">
        <v>14.686999999999999</v>
      </c>
      <c r="BB104">
        <v>15.39</v>
      </c>
      <c r="BC104">
        <v>1.05</v>
      </c>
      <c r="BD104">
        <v>13.727</v>
      </c>
      <c r="BE104">
        <v>3058.5039999999999</v>
      </c>
      <c r="BF104">
        <v>62.180999999999997</v>
      </c>
      <c r="BG104">
        <v>1.446</v>
      </c>
      <c r="BH104">
        <v>3.9E-2</v>
      </c>
      <c r="BI104">
        <v>1.4850000000000001</v>
      </c>
      <c r="BJ104">
        <v>1.1599999999999999</v>
      </c>
      <c r="BK104">
        <v>3.1E-2</v>
      </c>
      <c r="BL104">
        <v>1.1910000000000001</v>
      </c>
      <c r="BM104">
        <v>0.7238</v>
      </c>
      <c r="BQ104">
        <v>0</v>
      </c>
      <c r="BR104">
        <v>0.31094699999999997</v>
      </c>
      <c r="BS104">
        <v>-5</v>
      </c>
      <c r="BT104">
        <v>6.0000000000000001E-3</v>
      </c>
      <c r="BU104">
        <v>5.6797630000000003</v>
      </c>
      <c r="BW104" s="4">
        <f t="shared" si="15"/>
        <v>1.5005933846000001</v>
      </c>
      <c r="BX104" t="e">
        <v>#NAME?</v>
      </c>
      <c r="BY104" s="4">
        <f t="shared" si="16"/>
        <v>12860.179085724845</v>
      </c>
      <c r="BZ104" s="4">
        <f t="shared" si="17"/>
        <v>261.45422589915086</v>
      </c>
      <c r="CA104" s="4">
        <f t="shared" si="18"/>
        <v>6.0800374817093994</v>
      </c>
      <c r="CB104" s="4">
        <f t="shared" si="19"/>
        <v>3.0433825236938201</v>
      </c>
    </row>
    <row r="105" spans="1:80" customFormat="1" x14ac:dyDescent="0.25">
      <c r="A105" s="26">
        <v>43530</v>
      </c>
      <c r="B105" s="27">
        <v>0.62068087962962959</v>
      </c>
      <c r="C105">
        <v>13.56</v>
      </c>
      <c r="D105">
        <v>0.18709999999999999</v>
      </c>
      <c r="E105">
        <v>1870.7849550000001</v>
      </c>
      <c r="F105">
        <v>90.1</v>
      </c>
      <c r="G105">
        <v>1.7</v>
      </c>
      <c r="H105">
        <v>73</v>
      </c>
      <c r="J105">
        <v>0</v>
      </c>
      <c r="K105">
        <v>0.8841</v>
      </c>
      <c r="L105">
        <v>11.988300000000001</v>
      </c>
      <c r="M105">
        <v>0.16539999999999999</v>
      </c>
      <c r="N105">
        <v>79.654700000000005</v>
      </c>
      <c r="O105">
        <v>1.5028999999999999</v>
      </c>
      <c r="P105">
        <v>81.2</v>
      </c>
      <c r="Q105">
        <v>63.894399999999997</v>
      </c>
      <c r="R105">
        <v>1.2056</v>
      </c>
      <c r="S105">
        <v>65.099999999999994</v>
      </c>
      <c r="T105">
        <v>73.021299999999997</v>
      </c>
      <c r="W105">
        <v>0</v>
      </c>
      <c r="X105">
        <v>0</v>
      </c>
      <c r="Y105">
        <v>11.9</v>
      </c>
      <c r="Z105">
        <v>884</v>
      </c>
      <c r="AA105">
        <v>875</v>
      </c>
      <c r="AB105">
        <v>878</v>
      </c>
      <c r="AC105">
        <v>89</v>
      </c>
      <c r="AD105">
        <v>22.52</v>
      </c>
      <c r="AE105">
        <v>0.52</v>
      </c>
      <c r="AF105">
        <v>981</v>
      </c>
      <c r="AG105">
        <v>-1</v>
      </c>
      <c r="AH105">
        <v>31</v>
      </c>
      <c r="AI105">
        <v>36</v>
      </c>
      <c r="AJ105">
        <v>190</v>
      </c>
      <c r="AK105">
        <v>168</v>
      </c>
      <c r="AL105">
        <v>4.4000000000000004</v>
      </c>
      <c r="AM105">
        <v>175</v>
      </c>
      <c r="AN105" t="s">
        <v>155</v>
      </c>
      <c r="AO105">
        <v>2</v>
      </c>
      <c r="AP105" s="28">
        <v>0.82916666666666661</v>
      </c>
      <c r="AQ105">
        <v>47.164307999999998</v>
      </c>
      <c r="AR105">
        <v>-88.488870000000006</v>
      </c>
      <c r="AS105">
        <v>318.2</v>
      </c>
      <c r="AT105">
        <v>24.2</v>
      </c>
      <c r="AU105">
        <v>12</v>
      </c>
      <c r="AV105">
        <v>10</v>
      </c>
      <c r="AW105" t="s">
        <v>207</v>
      </c>
      <c r="AX105">
        <v>1.5845</v>
      </c>
      <c r="AY105">
        <v>1.0862000000000001</v>
      </c>
      <c r="AZ105">
        <v>2.8431000000000002</v>
      </c>
      <c r="BA105">
        <v>14.686999999999999</v>
      </c>
      <c r="BB105">
        <v>16.05</v>
      </c>
      <c r="BC105">
        <v>1.0900000000000001</v>
      </c>
      <c r="BD105">
        <v>13.113</v>
      </c>
      <c r="BE105">
        <v>3114.01</v>
      </c>
      <c r="BF105">
        <v>27.343</v>
      </c>
      <c r="BG105">
        <v>2.1669999999999998</v>
      </c>
      <c r="BH105">
        <v>4.1000000000000002E-2</v>
      </c>
      <c r="BI105">
        <v>2.2080000000000002</v>
      </c>
      <c r="BJ105">
        <v>1.738</v>
      </c>
      <c r="BK105">
        <v>3.3000000000000002E-2</v>
      </c>
      <c r="BL105">
        <v>1.7709999999999999</v>
      </c>
      <c r="BM105">
        <v>0.60229999999999995</v>
      </c>
      <c r="BQ105">
        <v>0</v>
      </c>
      <c r="BR105">
        <v>0.239201</v>
      </c>
      <c r="BS105">
        <v>-5</v>
      </c>
      <c r="BT105">
        <v>6.0000000000000001E-3</v>
      </c>
      <c r="BU105">
        <v>5.3465579999999999</v>
      </c>
      <c r="BW105" s="4">
        <f t="shared" si="15"/>
        <v>1.4125606235999999</v>
      </c>
      <c r="BX105" t="e">
        <v>#NAME?</v>
      </c>
      <c r="BY105" s="4">
        <f t="shared" si="16"/>
        <v>12325.428727932474</v>
      </c>
      <c r="BZ105" s="4">
        <f t="shared" si="17"/>
        <v>108.2251494721782</v>
      </c>
      <c r="CA105" s="4">
        <f t="shared" si="18"/>
        <v>8.5771092749957987</v>
      </c>
      <c r="CB105" s="4">
        <f t="shared" si="19"/>
        <v>2.3839376632810199</v>
      </c>
    </row>
    <row r="106" spans="1:80" customFormat="1" x14ac:dyDescent="0.25">
      <c r="A106" s="26">
        <v>43530</v>
      </c>
      <c r="B106" s="27">
        <v>0.62069245370370374</v>
      </c>
      <c r="C106">
        <v>13.531000000000001</v>
      </c>
      <c r="D106">
        <v>6.7199999999999996E-2</v>
      </c>
      <c r="E106">
        <v>672.21290899999997</v>
      </c>
      <c r="F106">
        <v>126.7</v>
      </c>
      <c r="G106">
        <v>1.6</v>
      </c>
      <c r="H106">
        <v>58.3</v>
      </c>
      <c r="J106">
        <v>0</v>
      </c>
      <c r="K106">
        <v>0.88529999999999998</v>
      </c>
      <c r="L106">
        <v>11.979699999999999</v>
      </c>
      <c r="M106">
        <v>5.9499999999999997E-2</v>
      </c>
      <c r="N106">
        <v>112.2017</v>
      </c>
      <c r="O106">
        <v>1.4400999999999999</v>
      </c>
      <c r="P106">
        <v>113.6</v>
      </c>
      <c r="Q106">
        <v>90.0017</v>
      </c>
      <c r="R106">
        <v>1.1552</v>
      </c>
      <c r="S106">
        <v>91.2</v>
      </c>
      <c r="T106">
        <v>58.338099999999997</v>
      </c>
      <c r="W106">
        <v>0</v>
      </c>
      <c r="X106">
        <v>0</v>
      </c>
      <c r="Y106">
        <v>11.9</v>
      </c>
      <c r="Z106">
        <v>881</v>
      </c>
      <c r="AA106">
        <v>872</v>
      </c>
      <c r="AB106">
        <v>875</v>
      </c>
      <c r="AC106">
        <v>89</v>
      </c>
      <c r="AD106">
        <v>22.52</v>
      </c>
      <c r="AE106">
        <v>0.52</v>
      </c>
      <c r="AF106">
        <v>981</v>
      </c>
      <c r="AG106">
        <v>-1</v>
      </c>
      <c r="AH106">
        <v>31</v>
      </c>
      <c r="AI106">
        <v>36</v>
      </c>
      <c r="AJ106">
        <v>190</v>
      </c>
      <c r="AK106">
        <v>168</v>
      </c>
      <c r="AL106">
        <v>4.4000000000000004</v>
      </c>
      <c r="AM106">
        <v>175</v>
      </c>
      <c r="AN106" t="s">
        <v>155</v>
      </c>
      <c r="AO106">
        <v>2</v>
      </c>
      <c r="AP106" s="28">
        <v>0.82917824074074076</v>
      </c>
      <c r="AQ106">
        <v>47.164304000000001</v>
      </c>
      <c r="AR106">
        <v>-88.489024000000001</v>
      </c>
      <c r="AS106">
        <v>317.8</v>
      </c>
      <c r="AT106">
        <v>26.2</v>
      </c>
      <c r="AU106">
        <v>12</v>
      </c>
      <c r="AV106">
        <v>10</v>
      </c>
      <c r="AW106" t="s">
        <v>207</v>
      </c>
      <c r="AX106">
        <v>1.2568999999999999</v>
      </c>
      <c r="AY106">
        <v>1.2431000000000001</v>
      </c>
      <c r="AZ106">
        <v>2.6414</v>
      </c>
      <c r="BA106">
        <v>14.686999999999999</v>
      </c>
      <c r="BB106">
        <v>16.23</v>
      </c>
      <c r="BC106">
        <v>1.1100000000000001</v>
      </c>
      <c r="BD106">
        <v>12.952</v>
      </c>
      <c r="BE106">
        <v>3141.835</v>
      </c>
      <c r="BF106">
        <v>9.9339999999999993</v>
      </c>
      <c r="BG106">
        <v>3.0819999999999999</v>
      </c>
      <c r="BH106">
        <v>0.04</v>
      </c>
      <c r="BI106">
        <v>3.121</v>
      </c>
      <c r="BJ106">
        <v>2.472</v>
      </c>
      <c r="BK106">
        <v>3.2000000000000001E-2</v>
      </c>
      <c r="BL106">
        <v>2.504</v>
      </c>
      <c r="BM106">
        <v>0.4859</v>
      </c>
      <c r="BQ106">
        <v>0</v>
      </c>
      <c r="BR106">
        <v>0.23443</v>
      </c>
      <c r="BS106">
        <v>-5</v>
      </c>
      <c r="BT106">
        <v>6.0000000000000001E-3</v>
      </c>
      <c r="BU106">
        <v>5.5333829999999997</v>
      </c>
      <c r="BW106" s="4">
        <f t="shared" si="15"/>
        <v>1.4619197885999999</v>
      </c>
      <c r="BX106" t="e">
        <v>#NAME?</v>
      </c>
      <c r="BY106" s="4">
        <f t="shared" si="16"/>
        <v>12870.098012489041</v>
      </c>
      <c r="BZ106" s="4">
        <f t="shared" si="17"/>
        <v>40.693274362296592</v>
      </c>
      <c r="CA106" s="4">
        <f t="shared" si="18"/>
        <v>12.624992106361796</v>
      </c>
      <c r="CB106" s="4">
        <f t="shared" si="19"/>
        <v>1.9904229930179096</v>
      </c>
    </row>
    <row r="107" spans="1:80" customFormat="1" x14ac:dyDescent="0.25">
      <c r="A107" s="26">
        <v>43530</v>
      </c>
      <c r="B107" s="27">
        <v>0.62070402777777778</v>
      </c>
      <c r="C107">
        <v>13.481</v>
      </c>
      <c r="D107">
        <v>3.09E-2</v>
      </c>
      <c r="E107">
        <v>309.03814299999999</v>
      </c>
      <c r="F107">
        <v>191.2</v>
      </c>
      <c r="G107">
        <v>1.4</v>
      </c>
      <c r="H107">
        <v>53.3</v>
      </c>
      <c r="J107">
        <v>0</v>
      </c>
      <c r="K107">
        <v>0.88600000000000001</v>
      </c>
      <c r="L107">
        <v>11.944900000000001</v>
      </c>
      <c r="M107">
        <v>2.7400000000000001E-2</v>
      </c>
      <c r="N107">
        <v>169.4205</v>
      </c>
      <c r="O107">
        <v>1.1980999999999999</v>
      </c>
      <c r="P107">
        <v>170.6</v>
      </c>
      <c r="Q107">
        <v>135.89930000000001</v>
      </c>
      <c r="R107">
        <v>0.96099999999999997</v>
      </c>
      <c r="S107">
        <v>136.9</v>
      </c>
      <c r="T107">
        <v>53.276499999999999</v>
      </c>
      <c r="W107">
        <v>0</v>
      </c>
      <c r="X107">
        <v>0</v>
      </c>
      <c r="Y107">
        <v>11.9</v>
      </c>
      <c r="Z107">
        <v>879</v>
      </c>
      <c r="AA107">
        <v>870</v>
      </c>
      <c r="AB107">
        <v>874</v>
      </c>
      <c r="AC107">
        <v>89</v>
      </c>
      <c r="AD107">
        <v>22.52</v>
      </c>
      <c r="AE107">
        <v>0.52</v>
      </c>
      <c r="AF107">
        <v>981</v>
      </c>
      <c r="AG107">
        <v>-1</v>
      </c>
      <c r="AH107">
        <v>31</v>
      </c>
      <c r="AI107">
        <v>36</v>
      </c>
      <c r="AJ107">
        <v>190</v>
      </c>
      <c r="AK107">
        <v>168</v>
      </c>
      <c r="AL107">
        <v>4.4000000000000004</v>
      </c>
      <c r="AM107">
        <v>175</v>
      </c>
      <c r="AN107" t="s">
        <v>155</v>
      </c>
      <c r="AO107">
        <v>2</v>
      </c>
      <c r="AP107" s="28">
        <v>0.8291898148148148</v>
      </c>
      <c r="AQ107">
        <v>47.164273999999999</v>
      </c>
      <c r="AR107">
        <v>-88.489186000000004</v>
      </c>
      <c r="AS107">
        <v>317.60000000000002</v>
      </c>
      <c r="AT107">
        <v>28.2</v>
      </c>
      <c r="AU107">
        <v>12</v>
      </c>
      <c r="AV107">
        <v>10</v>
      </c>
      <c r="AW107" t="s">
        <v>207</v>
      </c>
      <c r="AX107">
        <v>1.3292999999999999</v>
      </c>
      <c r="AY107">
        <v>1.1707000000000001</v>
      </c>
      <c r="AZ107">
        <v>2.3431000000000002</v>
      </c>
      <c r="BA107">
        <v>14.686999999999999</v>
      </c>
      <c r="BB107">
        <v>16.34</v>
      </c>
      <c r="BC107">
        <v>1.1100000000000001</v>
      </c>
      <c r="BD107">
        <v>12.863</v>
      </c>
      <c r="BE107">
        <v>3150.4070000000002</v>
      </c>
      <c r="BF107">
        <v>4.5960000000000001</v>
      </c>
      <c r="BG107">
        <v>4.6790000000000003</v>
      </c>
      <c r="BH107">
        <v>3.3000000000000002E-2</v>
      </c>
      <c r="BI107">
        <v>4.7119999999999997</v>
      </c>
      <c r="BJ107">
        <v>3.754</v>
      </c>
      <c r="BK107">
        <v>2.7E-2</v>
      </c>
      <c r="BL107">
        <v>3.78</v>
      </c>
      <c r="BM107">
        <v>0.44619999999999999</v>
      </c>
      <c r="BQ107">
        <v>0</v>
      </c>
      <c r="BR107">
        <v>0.221669</v>
      </c>
      <c r="BS107">
        <v>-5</v>
      </c>
      <c r="BT107">
        <v>6.8430000000000001E-3</v>
      </c>
      <c r="BU107">
        <v>5.654153</v>
      </c>
      <c r="BW107" s="4">
        <f t="shared" si="15"/>
        <v>1.4938272226</v>
      </c>
      <c r="BX107" t="e">
        <v>#NAME?</v>
      </c>
      <c r="BY107" s="4">
        <f t="shared" si="16"/>
        <v>13186.877425757621</v>
      </c>
      <c r="BZ107" s="4">
        <f t="shared" si="17"/>
        <v>19.2377964652764</v>
      </c>
      <c r="CA107" s="4">
        <f t="shared" si="18"/>
        <v>19.585215330946099</v>
      </c>
      <c r="CB107" s="4">
        <f t="shared" si="19"/>
        <v>1.86769033568458</v>
      </c>
    </row>
    <row r="108" spans="1:80" customFormat="1" x14ac:dyDescent="0.25">
      <c r="A108" s="26">
        <v>43530</v>
      </c>
      <c r="B108" s="27">
        <v>0.62071560185185182</v>
      </c>
      <c r="C108">
        <v>13.555</v>
      </c>
      <c r="D108">
        <v>3.95E-2</v>
      </c>
      <c r="E108">
        <v>394.87437199999999</v>
      </c>
      <c r="F108">
        <v>275.10000000000002</v>
      </c>
      <c r="G108">
        <v>1.1000000000000001</v>
      </c>
      <c r="H108">
        <v>52.3</v>
      </c>
      <c r="J108">
        <v>0.15</v>
      </c>
      <c r="K108">
        <v>0.88539999999999996</v>
      </c>
      <c r="L108">
        <v>12.001799999999999</v>
      </c>
      <c r="M108">
        <v>3.5000000000000003E-2</v>
      </c>
      <c r="N108">
        <v>243.6061</v>
      </c>
      <c r="O108">
        <v>0.99729999999999996</v>
      </c>
      <c r="P108">
        <v>244.6</v>
      </c>
      <c r="Q108">
        <v>195.4067</v>
      </c>
      <c r="R108">
        <v>0.8</v>
      </c>
      <c r="S108">
        <v>196.2</v>
      </c>
      <c r="T108">
        <v>52.3</v>
      </c>
      <c r="W108">
        <v>0</v>
      </c>
      <c r="X108">
        <v>0.13</v>
      </c>
      <c r="Y108">
        <v>11.9</v>
      </c>
      <c r="Z108">
        <v>877</v>
      </c>
      <c r="AA108">
        <v>868</v>
      </c>
      <c r="AB108">
        <v>872</v>
      </c>
      <c r="AC108">
        <v>89</v>
      </c>
      <c r="AD108">
        <v>22.52</v>
      </c>
      <c r="AE108">
        <v>0.52</v>
      </c>
      <c r="AF108">
        <v>981</v>
      </c>
      <c r="AG108">
        <v>-1</v>
      </c>
      <c r="AH108">
        <v>31</v>
      </c>
      <c r="AI108">
        <v>36</v>
      </c>
      <c r="AJ108">
        <v>190</v>
      </c>
      <c r="AK108">
        <v>168</v>
      </c>
      <c r="AL108">
        <v>4.5</v>
      </c>
      <c r="AM108">
        <v>175</v>
      </c>
      <c r="AN108" t="s">
        <v>155</v>
      </c>
      <c r="AO108">
        <v>2</v>
      </c>
      <c r="AP108" s="28">
        <v>0.82920138888888895</v>
      </c>
      <c r="AQ108">
        <v>47.164223999999997</v>
      </c>
      <c r="AR108">
        <v>-88.489341999999994</v>
      </c>
      <c r="AS108">
        <v>317.5</v>
      </c>
      <c r="AT108">
        <v>28.4</v>
      </c>
      <c r="AU108">
        <v>12</v>
      </c>
      <c r="AV108">
        <v>10</v>
      </c>
      <c r="AW108" t="s">
        <v>207</v>
      </c>
      <c r="AX108">
        <v>1.7585999999999999</v>
      </c>
      <c r="AY108">
        <v>1</v>
      </c>
      <c r="AZ108">
        <v>2.6154999999999999</v>
      </c>
      <c r="BA108">
        <v>14.686999999999999</v>
      </c>
      <c r="BB108">
        <v>16.239999999999998</v>
      </c>
      <c r="BC108">
        <v>1.1100000000000001</v>
      </c>
      <c r="BD108">
        <v>12.94</v>
      </c>
      <c r="BE108">
        <v>3148.433</v>
      </c>
      <c r="BF108">
        <v>5.8380000000000001</v>
      </c>
      <c r="BG108">
        <v>6.6920000000000002</v>
      </c>
      <c r="BH108">
        <v>2.7E-2</v>
      </c>
      <c r="BI108">
        <v>6.72</v>
      </c>
      <c r="BJ108">
        <v>5.3680000000000003</v>
      </c>
      <c r="BK108">
        <v>2.1999999999999999E-2</v>
      </c>
      <c r="BL108">
        <v>5.39</v>
      </c>
      <c r="BM108">
        <v>0.43569999999999998</v>
      </c>
      <c r="BQ108">
        <v>24.789000000000001</v>
      </c>
      <c r="BR108">
        <v>0.196239</v>
      </c>
      <c r="BS108">
        <v>-5</v>
      </c>
      <c r="BT108">
        <v>7.0000000000000001E-3</v>
      </c>
      <c r="BU108">
        <v>6.2869070000000002</v>
      </c>
      <c r="BW108" s="4">
        <f t="shared" si="15"/>
        <v>1.6610008294</v>
      </c>
      <c r="BX108" t="e">
        <v>#NAME?</v>
      </c>
      <c r="BY108" s="4">
        <f t="shared" si="16"/>
        <v>14653.428217020959</v>
      </c>
      <c r="BZ108" s="4">
        <f t="shared" si="17"/>
        <v>27.171203557759799</v>
      </c>
      <c r="CA108" s="4">
        <f t="shared" si="18"/>
        <v>31.145888011053202</v>
      </c>
      <c r="CB108" s="4">
        <f t="shared" si="19"/>
        <v>2.0278337427399697</v>
      </c>
    </row>
    <row r="109" spans="1:80" customFormat="1" x14ac:dyDescent="0.25">
      <c r="A109" s="26">
        <v>43530</v>
      </c>
      <c r="B109" s="27">
        <v>0.62072717592592597</v>
      </c>
      <c r="C109">
        <v>14.013999999999999</v>
      </c>
      <c r="D109">
        <v>0.14000000000000001</v>
      </c>
      <c r="E109">
        <v>1399.8994970000001</v>
      </c>
      <c r="F109">
        <v>338.7</v>
      </c>
      <c r="G109">
        <v>1.1000000000000001</v>
      </c>
      <c r="H109">
        <v>49.1</v>
      </c>
      <c r="J109">
        <v>0.3</v>
      </c>
      <c r="K109">
        <v>0.88109999999999999</v>
      </c>
      <c r="L109">
        <v>12.3476</v>
      </c>
      <c r="M109">
        <v>0.12330000000000001</v>
      </c>
      <c r="N109">
        <v>298.4212</v>
      </c>
      <c r="O109">
        <v>0.96919999999999995</v>
      </c>
      <c r="P109">
        <v>299.39999999999998</v>
      </c>
      <c r="Q109">
        <v>239.37620000000001</v>
      </c>
      <c r="R109">
        <v>0.77739999999999998</v>
      </c>
      <c r="S109">
        <v>240.2</v>
      </c>
      <c r="T109">
        <v>49.1</v>
      </c>
      <c r="W109">
        <v>0</v>
      </c>
      <c r="X109">
        <v>0.26</v>
      </c>
      <c r="Y109">
        <v>11.9</v>
      </c>
      <c r="Z109">
        <v>878</v>
      </c>
      <c r="AA109">
        <v>869</v>
      </c>
      <c r="AB109">
        <v>874</v>
      </c>
      <c r="AC109">
        <v>89</v>
      </c>
      <c r="AD109">
        <v>22.52</v>
      </c>
      <c r="AE109">
        <v>0.52</v>
      </c>
      <c r="AF109">
        <v>981</v>
      </c>
      <c r="AG109">
        <v>-1</v>
      </c>
      <c r="AH109">
        <v>31</v>
      </c>
      <c r="AI109">
        <v>36</v>
      </c>
      <c r="AJ109">
        <v>189.2</v>
      </c>
      <c r="AK109">
        <v>168</v>
      </c>
      <c r="AL109">
        <v>4.4000000000000004</v>
      </c>
      <c r="AM109">
        <v>175</v>
      </c>
      <c r="AN109" t="s">
        <v>155</v>
      </c>
      <c r="AO109">
        <v>2</v>
      </c>
      <c r="AP109" s="28">
        <v>0.82921296296296287</v>
      </c>
      <c r="AQ109">
        <v>47.164166000000002</v>
      </c>
      <c r="AR109">
        <v>-88.489489000000006</v>
      </c>
      <c r="AS109">
        <v>317.3</v>
      </c>
      <c r="AT109">
        <v>28.3</v>
      </c>
      <c r="AU109">
        <v>12</v>
      </c>
      <c r="AV109">
        <v>10</v>
      </c>
      <c r="AW109" t="s">
        <v>207</v>
      </c>
      <c r="AX109">
        <v>2.1</v>
      </c>
      <c r="AY109">
        <v>1</v>
      </c>
      <c r="AZ109">
        <v>2.9</v>
      </c>
      <c r="BA109">
        <v>14.686999999999999</v>
      </c>
      <c r="BB109">
        <v>15.63</v>
      </c>
      <c r="BC109">
        <v>1.06</v>
      </c>
      <c r="BD109">
        <v>13.5</v>
      </c>
      <c r="BE109">
        <v>3126.1390000000001</v>
      </c>
      <c r="BF109">
        <v>19.875</v>
      </c>
      <c r="BG109">
        <v>7.9119999999999999</v>
      </c>
      <c r="BH109">
        <v>2.5999999999999999E-2</v>
      </c>
      <c r="BI109">
        <v>7.9379999999999997</v>
      </c>
      <c r="BJ109">
        <v>6.3470000000000004</v>
      </c>
      <c r="BK109">
        <v>2.1000000000000001E-2</v>
      </c>
      <c r="BL109">
        <v>6.367</v>
      </c>
      <c r="BM109">
        <v>0.3947</v>
      </c>
      <c r="BQ109">
        <v>47.866999999999997</v>
      </c>
      <c r="BR109">
        <v>0.21560399999999999</v>
      </c>
      <c r="BS109">
        <v>-5</v>
      </c>
      <c r="BT109">
        <v>7.0000000000000001E-3</v>
      </c>
      <c r="BU109">
        <v>7.5972489999999997</v>
      </c>
      <c r="BW109" s="4">
        <f t="shared" si="15"/>
        <v>2.0071931857999998</v>
      </c>
      <c r="BX109" t="e">
        <v>#NAME?</v>
      </c>
      <c r="BY109" s="4">
        <f t="shared" si="16"/>
        <v>17582.166746709623</v>
      </c>
      <c r="BZ109" s="4">
        <f t="shared" si="17"/>
        <v>111.7818382646625</v>
      </c>
      <c r="CA109" s="4">
        <f t="shared" si="18"/>
        <v>44.4990140553464</v>
      </c>
      <c r="CB109" s="4">
        <f t="shared" si="19"/>
        <v>2.2198888836760897</v>
      </c>
    </row>
    <row r="110" spans="1:80" customFormat="1" x14ac:dyDescent="0.25">
      <c r="A110" s="26">
        <v>43530</v>
      </c>
      <c r="B110" s="27">
        <v>0.62073875000000001</v>
      </c>
      <c r="C110">
        <v>14.016999999999999</v>
      </c>
      <c r="D110">
        <v>0.12959999999999999</v>
      </c>
      <c r="E110">
        <v>1295.529213</v>
      </c>
      <c r="F110">
        <v>377.4</v>
      </c>
      <c r="G110">
        <v>1.1000000000000001</v>
      </c>
      <c r="H110">
        <v>48.7</v>
      </c>
      <c r="J110">
        <v>0.45</v>
      </c>
      <c r="K110">
        <v>0.88109999999999999</v>
      </c>
      <c r="L110">
        <v>12.3508</v>
      </c>
      <c r="M110">
        <v>0.1142</v>
      </c>
      <c r="N110">
        <v>332.52969999999999</v>
      </c>
      <c r="O110">
        <v>0.96919999999999995</v>
      </c>
      <c r="P110">
        <v>333.5</v>
      </c>
      <c r="Q110">
        <v>266.73599999999999</v>
      </c>
      <c r="R110">
        <v>0.77749999999999997</v>
      </c>
      <c r="S110">
        <v>267.5</v>
      </c>
      <c r="T110">
        <v>48.721200000000003</v>
      </c>
      <c r="W110">
        <v>0</v>
      </c>
      <c r="X110">
        <v>0.39379999999999998</v>
      </c>
      <c r="Y110">
        <v>12</v>
      </c>
      <c r="Z110">
        <v>887</v>
      </c>
      <c r="AA110">
        <v>878</v>
      </c>
      <c r="AB110">
        <v>883</v>
      </c>
      <c r="AC110">
        <v>89</v>
      </c>
      <c r="AD110">
        <v>22.52</v>
      </c>
      <c r="AE110">
        <v>0.52</v>
      </c>
      <c r="AF110">
        <v>981</v>
      </c>
      <c r="AG110">
        <v>-1</v>
      </c>
      <c r="AH110">
        <v>31</v>
      </c>
      <c r="AI110">
        <v>36</v>
      </c>
      <c r="AJ110">
        <v>189.8</v>
      </c>
      <c r="AK110">
        <v>168</v>
      </c>
      <c r="AL110">
        <v>4.4000000000000004</v>
      </c>
      <c r="AM110">
        <v>175</v>
      </c>
      <c r="AN110" t="s">
        <v>155</v>
      </c>
      <c r="AO110">
        <v>2</v>
      </c>
      <c r="AP110" s="28">
        <v>0.82922453703703702</v>
      </c>
      <c r="AQ110">
        <v>47.164102</v>
      </c>
      <c r="AR110">
        <v>-88.489628999999994</v>
      </c>
      <c r="AS110">
        <v>317.10000000000002</v>
      </c>
      <c r="AT110">
        <v>28.4</v>
      </c>
      <c r="AU110">
        <v>12</v>
      </c>
      <c r="AV110">
        <v>10</v>
      </c>
      <c r="AW110" t="s">
        <v>207</v>
      </c>
      <c r="AX110">
        <v>1.5828</v>
      </c>
      <c r="AY110">
        <v>1.0430999999999999</v>
      </c>
      <c r="AZ110">
        <v>2.4689999999999999</v>
      </c>
      <c r="BA110">
        <v>14.686999999999999</v>
      </c>
      <c r="BB110">
        <v>15.64</v>
      </c>
      <c r="BC110">
        <v>1.06</v>
      </c>
      <c r="BD110">
        <v>13.491</v>
      </c>
      <c r="BE110">
        <v>3128.4650000000001</v>
      </c>
      <c r="BF110">
        <v>18.402999999999999</v>
      </c>
      <c r="BG110">
        <v>8.8209999999999997</v>
      </c>
      <c r="BH110">
        <v>2.5999999999999999E-2</v>
      </c>
      <c r="BI110">
        <v>8.8460000000000001</v>
      </c>
      <c r="BJ110">
        <v>7.0750000000000002</v>
      </c>
      <c r="BK110">
        <v>2.1000000000000001E-2</v>
      </c>
      <c r="BL110">
        <v>7.0960000000000001</v>
      </c>
      <c r="BM110">
        <v>0.39190000000000003</v>
      </c>
      <c r="BQ110">
        <v>72.534999999999997</v>
      </c>
      <c r="BR110">
        <v>0.31778800000000001</v>
      </c>
      <c r="BS110">
        <v>-5</v>
      </c>
      <c r="BT110">
        <v>6.1570000000000001E-3</v>
      </c>
      <c r="BU110">
        <v>6.6251530000000001</v>
      </c>
      <c r="BW110" s="4">
        <f t="shared" si="15"/>
        <v>1.7503654226000001</v>
      </c>
      <c r="BX110" t="e">
        <v>#NAME?</v>
      </c>
      <c r="BY110" s="4">
        <f t="shared" si="16"/>
        <v>15343.871835091342</v>
      </c>
      <c r="BZ110" s="4">
        <f t="shared" si="17"/>
        <v>90.259367894857689</v>
      </c>
      <c r="CA110" s="4">
        <f t="shared" si="18"/>
        <v>43.263483356003896</v>
      </c>
      <c r="CB110" s="4">
        <f t="shared" si="19"/>
        <v>1.9221130401562099</v>
      </c>
    </row>
    <row r="111" spans="1:80" customFormat="1" x14ac:dyDescent="0.25">
      <c r="A111" s="26">
        <v>43530</v>
      </c>
      <c r="B111" s="27">
        <v>0.62075032407407404</v>
      </c>
      <c r="C111">
        <v>13.962999999999999</v>
      </c>
      <c r="D111">
        <v>0.1159</v>
      </c>
      <c r="E111">
        <v>1158.93704</v>
      </c>
      <c r="F111">
        <v>368.1</v>
      </c>
      <c r="G111">
        <v>1.1000000000000001</v>
      </c>
      <c r="H111">
        <v>47.3</v>
      </c>
      <c r="J111">
        <v>0.5</v>
      </c>
      <c r="K111">
        <v>0.88170000000000004</v>
      </c>
      <c r="L111">
        <v>12.3102</v>
      </c>
      <c r="M111">
        <v>0.1022</v>
      </c>
      <c r="N111">
        <v>324.5471</v>
      </c>
      <c r="O111">
        <v>0.9698</v>
      </c>
      <c r="P111">
        <v>325.5</v>
      </c>
      <c r="Q111">
        <v>260.3329</v>
      </c>
      <c r="R111">
        <v>0.77790000000000004</v>
      </c>
      <c r="S111">
        <v>261.10000000000002</v>
      </c>
      <c r="T111">
        <v>47.340200000000003</v>
      </c>
      <c r="W111">
        <v>0</v>
      </c>
      <c r="X111">
        <v>0.44080000000000003</v>
      </c>
      <c r="Y111">
        <v>11.9</v>
      </c>
      <c r="Z111">
        <v>887</v>
      </c>
      <c r="AA111">
        <v>877</v>
      </c>
      <c r="AB111">
        <v>885</v>
      </c>
      <c r="AC111">
        <v>89</v>
      </c>
      <c r="AD111">
        <v>22.52</v>
      </c>
      <c r="AE111">
        <v>0.52</v>
      </c>
      <c r="AF111">
        <v>981</v>
      </c>
      <c r="AG111">
        <v>-1</v>
      </c>
      <c r="AH111">
        <v>31</v>
      </c>
      <c r="AI111">
        <v>36</v>
      </c>
      <c r="AJ111">
        <v>190</v>
      </c>
      <c r="AK111">
        <v>168</v>
      </c>
      <c r="AL111">
        <v>4.4000000000000004</v>
      </c>
      <c r="AM111">
        <v>174.7</v>
      </c>
      <c r="AN111" t="s">
        <v>155</v>
      </c>
      <c r="AO111">
        <v>2</v>
      </c>
      <c r="AP111" s="28">
        <v>0.82923611111111117</v>
      </c>
      <c r="AQ111">
        <v>47.164031000000001</v>
      </c>
      <c r="AR111">
        <v>-88.489762999999996</v>
      </c>
      <c r="AS111">
        <v>316.89999999999998</v>
      </c>
      <c r="AT111">
        <v>28.4</v>
      </c>
      <c r="AU111">
        <v>12</v>
      </c>
      <c r="AV111">
        <v>10</v>
      </c>
      <c r="AW111" t="s">
        <v>207</v>
      </c>
      <c r="AX111">
        <v>0.94310000000000005</v>
      </c>
      <c r="AY111">
        <v>1.0569</v>
      </c>
      <c r="AZ111">
        <v>1.9</v>
      </c>
      <c r="BA111">
        <v>14.686999999999999</v>
      </c>
      <c r="BB111">
        <v>15.71</v>
      </c>
      <c r="BC111">
        <v>1.07</v>
      </c>
      <c r="BD111">
        <v>13.423</v>
      </c>
      <c r="BE111">
        <v>3131.4609999999998</v>
      </c>
      <c r="BF111">
        <v>16.542999999999999</v>
      </c>
      <c r="BG111">
        <v>8.6460000000000008</v>
      </c>
      <c r="BH111">
        <v>2.5999999999999999E-2</v>
      </c>
      <c r="BI111">
        <v>8.6709999999999994</v>
      </c>
      <c r="BJ111">
        <v>6.9349999999999996</v>
      </c>
      <c r="BK111">
        <v>2.1000000000000001E-2</v>
      </c>
      <c r="BL111">
        <v>6.9560000000000004</v>
      </c>
      <c r="BM111">
        <v>0.38240000000000002</v>
      </c>
      <c r="BQ111">
        <v>81.536000000000001</v>
      </c>
      <c r="BR111">
        <v>0.282891</v>
      </c>
      <c r="BS111">
        <v>-5</v>
      </c>
      <c r="BT111">
        <v>5.1570000000000001E-3</v>
      </c>
      <c r="BU111">
        <v>6.9382460000000004</v>
      </c>
      <c r="BW111" s="4">
        <f t="shared" si="15"/>
        <v>1.8330845931999999</v>
      </c>
      <c r="BX111" t="e">
        <v>#NAME?</v>
      </c>
      <c r="BY111" s="4">
        <f t="shared" si="16"/>
        <v>16084.384654507661</v>
      </c>
      <c r="BZ111" s="4">
        <f t="shared" si="17"/>
        <v>84.97119246879339</v>
      </c>
      <c r="CA111" s="4">
        <f t="shared" si="18"/>
        <v>44.409171860314807</v>
      </c>
      <c r="CB111" s="4">
        <f t="shared" si="19"/>
        <v>1.9641530556771201</v>
      </c>
    </row>
    <row r="112" spans="1:80" customFormat="1" x14ac:dyDescent="0.25">
      <c r="A112" s="26">
        <v>43530</v>
      </c>
      <c r="B112" s="27">
        <v>0.62076189814814808</v>
      </c>
      <c r="C112">
        <v>14.388</v>
      </c>
      <c r="D112">
        <v>9.8799999999999999E-2</v>
      </c>
      <c r="E112">
        <v>988.39090099999999</v>
      </c>
      <c r="F112">
        <v>360.9</v>
      </c>
      <c r="G112">
        <v>1.1000000000000001</v>
      </c>
      <c r="H112">
        <v>45.7</v>
      </c>
      <c r="J112">
        <v>0.5</v>
      </c>
      <c r="K112">
        <v>0.87860000000000005</v>
      </c>
      <c r="L112">
        <v>12.6409</v>
      </c>
      <c r="M112">
        <v>8.6800000000000002E-2</v>
      </c>
      <c r="N112">
        <v>317.09609999999998</v>
      </c>
      <c r="O112">
        <v>0.96650000000000003</v>
      </c>
      <c r="P112">
        <v>318.10000000000002</v>
      </c>
      <c r="Q112">
        <v>254.3561</v>
      </c>
      <c r="R112">
        <v>0.7752</v>
      </c>
      <c r="S112">
        <v>255.1</v>
      </c>
      <c r="T112">
        <v>45.663899999999998</v>
      </c>
      <c r="W112">
        <v>0</v>
      </c>
      <c r="X112">
        <v>0.43930000000000002</v>
      </c>
      <c r="Y112">
        <v>11.9</v>
      </c>
      <c r="Z112">
        <v>896</v>
      </c>
      <c r="AA112">
        <v>886</v>
      </c>
      <c r="AB112">
        <v>893</v>
      </c>
      <c r="AC112">
        <v>89</v>
      </c>
      <c r="AD112">
        <v>22.52</v>
      </c>
      <c r="AE112">
        <v>0.52</v>
      </c>
      <c r="AF112">
        <v>981</v>
      </c>
      <c r="AG112">
        <v>-1</v>
      </c>
      <c r="AH112">
        <v>31</v>
      </c>
      <c r="AI112">
        <v>36</v>
      </c>
      <c r="AJ112">
        <v>190</v>
      </c>
      <c r="AK112">
        <v>168</v>
      </c>
      <c r="AL112">
        <v>4.4000000000000004</v>
      </c>
      <c r="AM112">
        <v>174.4</v>
      </c>
      <c r="AN112" t="s">
        <v>155</v>
      </c>
      <c r="AO112">
        <v>2</v>
      </c>
      <c r="AP112" s="28">
        <v>0.82924768518518521</v>
      </c>
      <c r="AQ112">
        <v>47.163944000000001</v>
      </c>
      <c r="AR112">
        <v>-88.489891999999998</v>
      </c>
      <c r="AS112">
        <v>316.8</v>
      </c>
      <c r="AT112">
        <v>29.4</v>
      </c>
      <c r="AU112">
        <v>12</v>
      </c>
      <c r="AV112">
        <v>10</v>
      </c>
      <c r="AW112" t="s">
        <v>207</v>
      </c>
      <c r="AX112">
        <v>1.0430999999999999</v>
      </c>
      <c r="AY112">
        <v>1.3448</v>
      </c>
      <c r="AZ112">
        <v>2.2448000000000001</v>
      </c>
      <c r="BA112">
        <v>14.686999999999999</v>
      </c>
      <c r="BB112">
        <v>15.3</v>
      </c>
      <c r="BC112">
        <v>1.04</v>
      </c>
      <c r="BD112">
        <v>13.818</v>
      </c>
      <c r="BE112">
        <v>3135.732</v>
      </c>
      <c r="BF112">
        <v>13.711</v>
      </c>
      <c r="BG112">
        <v>8.2370000000000001</v>
      </c>
      <c r="BH112">
        <v>2.5000000000000001E-2</v>
      </c>
      <c r="BI112">
        <v>8.2620000000000005</v>
      </c>
      <c r="BJ112">
        <v>6.6079999999999997</v>
      </c>
      <c r="BK112">
        <v>0.02</v>
      </c>
      <c r="BL112">
        <v>6.6280000000000001</v>
      </c>
      <c r="BM112">
        <v>0.35970000000000002</v>
      </c>
      <c r="BQ112">
        <v>79.236000000000004</v>
      </c>
      <c r="BR112">
        <v>0.34212599999999999</v>
      </c>
      <c r="BS112">
        <v>-5</v>
      </c>
      <c r="BT112">
        <v>5.8430000000000001E-3</v>
      </c>
      <c r="BU112">
        <v>9.4070940000000007</v>
      </c>
      <c r="BW112" s="4">
        <f t="shared" si="15"/>
        <v>2.4853542348</v>
      </c>
      <c r="BX112" t="e">
        <v>#NAME?</v>
      </c>
      <c r="BY112" s="4">
        <f t="shared" si="16"/>
        <v>21837.46244298276</v>
      </c>
      <c r="BZ112" s="4">
        <f t="shared" si="17"/>
        <v>95.484386916910196</v>
      </c>
      <c r="CA112" s="4">
        <f t="shared" si="18"/>
        <v>57.363058495703399</v>
      </c>
      <c r="CB112" s="4">
        <f t="shared" si="19"/>
        <v>2.5049765862455402</v>
      </c>
    </row>
    <row r="113" spans="1:80" customFormat="1" x14ac:dyDescent="0.25">
      <c r="A113" s="26">
        <v>43530</v>
      </c>
      <c r="B113" s="27">
        <v>0.62077347222222223</v>
      </c>
      <c r="C113">
        <v>14.488</v>
      </c>
      <c r="D113">
        <v>0.36220000000000002</v>
      </c>
      <c r="E113">
        <v>3621.5416319999999</v>
      </c>
      <c r="F113">
        <v>343.7</v>
      </c>
      <c r="G113">
        <v>1.1000000000000001</v>
      </c>
      <c r="H113">
        <v>50.1</v>
      </c>
      <c r="J113">
        <v>0.6</v>
      </c>
      <c r="K113">
        <v>0.87560000000000004</v>
      </c>
      <c r="L113">
        <v>12.685499999999999</v>
      </c>
      <c r="M113">
        <v>0.31709999999999999</v>
      </c>
      <c r="N113">
        <v>300.9692</v>
      </c>
      <c r="O113">
        <v>0.96319999999999995</v>
      </c>
      <c r="P113">
        <v>301.89999999999998</v>
      </c>
      <c r="Q113">
        <v>241.42009999999999</v>
      </c>
      <c r="R113">
        <v>0.77259999999999995</v>
      </c>
      <c r="S113">
        <v>242.2</v>
      </c>
      <c r="T113">
        <v>50.061199999999999</v>
      </c>
      <c r="W113">
        <v>0</v>
      </c>
      <c r="X113">
        <v>0.52539999999999998</v>
      </c>
      <c r="Y113">
        <v>11.9</v>
      </c>
      <c r="Z113">
        <v>908</v>
      </c>
      <c r="AA113">
        <v>900</v>
      </c>
      <c r="AB113">
        <v>905</v>
      </c>
      <c r="AC113">
        <v>89</v>
      </c>
      <c r="AD113">
        <v>22.52</v>
      </c>
      <c r="AE113">
        <v>0.52</v>
      </c>
      <c r="AF113">
        <v>981</v>
      </c>
      <c r="AG113">
        <v>-1</v>
      </c>
      <c r="AH113">
        <v>31</v>
      </c>
      <c r="AI113">
        <v>36</v>
      </c>
      <c r="AJ113">
        <v>189.2</v>
      </c>
      <c r="AK113">
        <v>168</v>
      </c>
      <c r="AL113">
        <v>4.4000000000000004</v>
      </c>
      <c r="AM113">
        <v>174</v>
      </c>
      <c r="AN113" t="s">
        <v>155</v>
      </c>
      <c r="AO113">
        <v>2</v>
      </c>
      <c r="AP113" s="28">
        <v>0.82925925925925925</v>
      </c>
      <c r="AQ113">
        <v>47.163857</v>
      </c>
      <c r="AR113">
        <v>-88.490037000000001</v>
      </c>
      <c r="AS113">
        <v>316.60000000000002</v>
      </c>
      <c r="AT113">
        <v>30.9</v>
      </c>
      <c r="AU113">
        <v>12</v>
      </c>
      <c r="AV113">
        <v>10</v>
      </c>
      <c r="AW113" t="s">
        <v>207</v>
      </c>
      <c r="AX113">
        <v>1.1431</v>
      </c>
      <c r="AY113">
        <v>1.9723999999999999</v>
      </c>
      <c r="AZ113">
        <v>2.8292999999999999</v>
      </c>
      <c r="BA113">
        <v>14.686999999999999</v>
      </c>
      <c r="BB113">
        <v>14.91</v>
      </c>
      <c r="BC113">
        <v>1.02</v>
      </c>
      <c r="BD113">
        <v>14.207000000000001</v>
      </c>
      <c r="BE113">
        <v>3079.98</v>
      </c>
      <c r="BF113">
        <v>49.003</v>
      </c>
      <c r="BG113">
        <v>7.6520000000000001</v>
      </c>
      <c r="BH113">
        <v>2.4E-2</v>
      </c>
      <c r="BI113">
        <v>7.6769999999999996</v>
      </c>
      <c r="BJ113">
        <v>6.1379999999999999</v>
      </c>
      <c r="BK113">
        <v>0.02</v>
      </c>
      <c r="BL113">
        <v>6.1580000000000004</v>
      </c>
      <c r="BM113">
        <v>0.38600000000000001</v>
      </c>
      <c r="BQ113">
        <v>92.747</v>
      </c>
      <c r="BR113">
        <v>0.41653899999999999</v>
      </c>
      <c r="BS113">
        <v>-5</v>
      </c>
      <c r="BT113">
        <v>5.1570000000000001E-3</v>
      </c>
      <c r="BU113">
        <v>13.638863000000001</v>
      </c>
      <c r="BW113" s="4">
        <f t="shared" si="15"/>
        <v>3.6033876046</v>
      </c>
      <c r="BX113" t="e">
        <v>#NAME?</v>
      </c>
      <c r="BY113" s="4">
        <f t="shared" si="16"/>
        <v>31098.096922006425</v>
      </c>
      <c r="BZ113" s="4">
        <f t="shared" si="17"/>
        <v>494.77595421693667</v>
      </c>
      <c r="CA113" s="4">
        <f t="shared" si="18"/>
        <v>77.261098334142801</v>
      </c>
      <c r="CB113" s="4">
        <f t="shared" si="19"/>
        <v>3.8973842076554002</v>
      </c>
    </row>
    <row r="114" spans="1:80" customFormat="1" x14ac:dyDescent="0.25">
      <c r="A114" s="26">
        <v>43530</v>
      </c>
      <c r="B114" s="27">
        <v>0.62078504629629627</v>
      </c>
      <c r="C114">
        <v>14.138999999999999</v>
      </c>
      <c r="D114">
        <v>0.86280000000000001</v>
      </c>
      <c r="E114">
        <v>8628.4717610000007</v>
      </c>
      <c r="F114">
        <v>324.39999999999998</v>
      </c>
      <c r="G114">
        <v>1.1000000000000001</v>
      </c>
      <c r="H114">
        <v>51.3</v>
      </c>
      <c r="J114">
        <v>0.7</v>
      </c>
      <c r="K114">
        <v>0.87390000000000001</v>
      </c>
      <c r="L114">
        <v>12.3566</v>
      </c>
      <c r="M114">
        <v>0.75409999999999999</v>
      </c>
      <c r="N114">
        <v>283.47309999999999</v>
      </c>
      <c r="O114">
        <v>0.96130000000000004</v>
      </c>
      <c r="P114">
        <v>284.39999999999998</v>
      </c>
      <c r="Q114">
        <v>227.38570000000001</v>
      </c>
      <c r="R114">
        <v>0.77110000000000001</v>
      </c>
      <c r="S114">
        <v>228.2</v>
      </c>
      <c r="T114">
        <v>51.277200000000001</v>
      </c>
      <c r="W114">
        <v>0</v>
      </c>
      <c r="X114">
        <v>0.61180000000000001</v>
      </c>
      <c r="Y114">
        <v>11.9</v>
      </c>
      <c r="Z114">
        <v>919</v>
      </c>
      <c r="AA114">
        <v>914</v>
      </c>
      <c r="AB114">
        <v>919</v>
      </c>
      <c r="AC114">
        <v>89</v>
      </c>
      <c r="AD114">
        <v>22.52</v>
      </c>
      <c r="AE114">
        <v>0.52</v>
      </c>
      <c r="AF114">
        <v>981</v>
      </c>
      <c r="AG114">
        <v>-1</v>
      </c>
      <c r="AH114">
        <v>31</v>
      </c>
      <c r="AI114">
        <v>36</v>
      </c>
      <c r="AJ114">
        <v>189</v>
      </c>
      <c r="AK114">
        <v>168</v>
      </c>
      <c r="AL114">
        <v>4.4000000000000004</v>
      </c>
      <c r="AM114">
        <v>174.4</v>
      </c>
      <c r="AN114" t="s">
        <v>155</v>
      </c>
      <c r="AO114">
        <v>2</v>
      </c>
      <c r="AP114" s="28">
        <v>0.82927083333333329</v>
      </c>
      <c r="AQ114">
        <v>47.163784999999997</v>
      </c>
      <c r="AR114">
        <v>-88.490205000000003</v>
      </c>
      <c r="AS114">
        <v>316.3</v>
      </c>
      <c r="AT114">
        <v>32.1</v>
      </c>
      <c r="AU114">
        <v>12</v>
      </c>
      <c r="AV114">
        <v>10</v>
      </c>
      <c r="AW114" t="s">
        <v>207</v>
      </c>
      <c r="AX114">
        <v>1.5017</v>
      </c>
      <c r="AY114">
        <v>1.6828000000000001</v>
      </c>
      <c r="AZ114">
        <v>3.2155</v>
      </c>
      <c r="BA114">
        <v>14.686999999999999</v>
      </c>
      <c r="BB114">
        <v>14.71</v>
      </c>
      <c r="BC114">
        <v>1</v>
      </c>
      <c r="BD114">
        <v>14.425000000000001</v>
      </c>
      <c r="BE114">
        <v>2975.2809999999999</v>
      </c>
      <c r="BF114">
        <v>115.56399999999999</v>
      </c>
      <c r="BG114">
        <v>7.1479999999999997</v>
      </c>
      <c r="BH114">
        <v>2.4E-2</v>
      </c>
      <c r="BI114">
        <v>7.1719999999999997</v>
      </c>
      <c r="BJ114">
        <v>5.734</v>
      </c>
      <c r="BK114">
        <v>1.9E-2</v>
      </c>
      <c r="BL114">
        <v>5.7530000000000001</v>
      </c>
      <c r="BM114">
        <v>0.3921</v>
      </c>
      <c r="BQ114">
        <v>107.104</v>
      </c>
      <c r="BR114">
        <v>0.500498</v>
      </c>
      <c r="BS114">
        <v>-5</v>
      </c>
      <c r="BT114">
        <v>5.8430000000000001E-3</v>
      </c>
      <c r="BU114">
        <v>12.181727</v>
      </c>
      <c r="BW114" s="4">
        <f t="shared" si="15"/>
        <v>3.2184122733999998</v>
      </c>
      <c r="BX114" t="e">
        <v>#NAME?</v>
      </c>
      <c r="BY114" s="4">
        <f t="shared" si="16"/>
        <v>26831.478277079466</v>
      </c>
      <c r="BZ114" s="4">
        <f t="shared" si="17"/>
        <v>1042.1714640104283</v>
      </c>
      <c r="CA114" s="4">
        <f t="shared" si="18"/>
        <v>64.461611096418792</v>
      </c>
      <c r="CB114" s="4">
        <f t="shared" si="19"/>
        <v>3.5360097525050098</v>
      </c>
    </row>
    <row r="115" spans="1:80" customFormat="1" x14ac:dyDescent="0.25">
      <c r="A115" s="26">
        <v>43530</v>
      </c>
      <c r="B115" s="27">
        <v>0.62079662037037042</v>
      </c>
      <c r="C115">
        <v>13.579000000000001</v>
      </c>
      <c r="D115">
        <v>0.39610000000000001</v>
      </c>
      <c r="E115">
        <v>3960.697674</v>
      </c>
      <c r="F115">
        <v>315.2</v>
      </c>
      <c r="G115">
        <v>1.2</v>
      </c>
      <c r="H115">
        <v>55.9</v>
      </c>
      <c r="J115">
        <v>0.7</v>
      </c>
      <c r="K115">
        <v>0.8821</v>
      </c>
      <c r="L115">
        <v>11.978199999999999</v>
      </c>
      <c r="M115">
        <v>0.34939999999999999</v>
      </c>
      <c r="N115">
        <v>278.0539</v>
      </c>
      <c r="O115">
        <v>1.0354000000000001</v>
      </c>
      <c r="P115">
        <v>279.10000000000002</v>
      </c>
      <c r="Q115">
        <v>223.03870000000001</v>
      </c>
      <c r="R115">
        <v>0.8306</v>
      </c>
      <c r="S115">
        <v>223.9</v>
      </c>
      <c r="T115">
        <v>55.884300000000003</v>
      </c>
      <c r="W115">
        <v>0</v>
      </c>
      <c r="X115">
        <v>0.61750000000000005</v>
      </c>
      <c r="Y115">
        <v>11.9</v>
      </c>
      <c r="Z115">
        <v>918</v>
      </c>
      <c r="AA115">
        <v>913</v>
      </c>
      <c r="AB115">
        <v>918</v>
      </c>
      <c r="AC115">
        <v>89</v>
      </c>
      <c r="AD115">
        <v>22.52</v>
      </c>
      <c r="AE115">
        <v>0.52</v>
      </c>
      <c r="AF115">
        <v>981</v>
      </c>
      <c r="AG115">
        <v>-1</v>
      </c>
      <c r="AH115">
        <v>31</v>
      </c>
      <c r="AI115">
        <v>36</v>
      </c>
      <c r="AJ115">
        <v>189</v>
      </c>
      <c r="AK115">
        <v>168</v>
      </c>
      <c r="AL115">
        <v>4.3</v>
      </c>
      <c r="AM115">
        <v>174.7</v>
      </c>
      <c r="AN115" t="s">
        <v>155</v>
      </c>
      <c r="AO115">
        <v>2</v>
      </c>
      <c r="AP115" s="28">
        <v>0.82928240740740744</v>
      </c>
      <c r="AQ115">
        <v>47.163718000000003</v>
      </c>
      <c r="AR115">
        <v>-88.490386999999998</v>
      </c>
      <c r="AS115">
        <v>316</v>
      </c>
      <c r="AT115">
        <v>33.299999999999997</v>
      </c>
      <c r="AU115">
        <v>12</v>
      </c>
      <c r="AV115">
        <v>10</v>
      </c>
      <c r="AW115" t="s">
        <v>207</v>
      </c>
      <c r="AX115">
        <v>1.83535</v>
      </c>
      <c r="AY115">
        <v>1</v>
      </c>
      <c r="AZ115">
        <v>3.1551999999999998</v>
      </c>
      <c r="BA115">
        <v>14.686999999999999</v>
      </c>
      <c r="BB115">
        <v>15.78</v>
      </c>
      <c r="BC115">
        <v>1.07</v>
      </c>
      <c r="BD115">
        <v>13.363</v>
      </c>
      <c r="BE115">
        <v>3067.8009999999999</v>
      </c>
      <c r="BF115">
        <v>56.951999999999998</v>
      </c>
      <c r="BG115">
        <v>7.4580000000000002</v>
      </c>
      <c r="BH115">
        <v>2.8000000000000001E-2</v>
      </c>
      <c r="BI115">
        <v>7.4850000000000003</v>
      </c>
      <c r="BJ115">
        <v>5.9820000000000002</v>
      </c>
      <c r="BK115">
        <v>2.1999999999999999E-2</v>
      </c>
      <c r="BL115">
        <v>6.0039999999999996</v>
      </c>
      <c r="BM115">
        <v>0.45450000000000002</v>
      </c>
      <c r="BQ115">
        <v>114.99</v>
      </c>
      <c r="BR115">
        <v>0.32788299999999998</v>
      </c>
      <c r="BS115">
        <v>-5</v>
      </c>
      <c r="BT115">
        <v>6.0000000000000001E-3</v>
      </c>
      <c r="BU115">
        <v>7.4527039999999998</v>
      </c>
      <c r="BW115" s="4">
        <f t="shared" si="15"/>
        <v>1.9690043967999999</v>
      </c>
      <c r="BX115" t="e">
        <v>#NAME?</v>
      </c>
      <c r="BY115" s="4">
        <f t="shared" si="16"/>
        <v>16925.78448392413</v>
      </c>
      <c r="BZ115" s="4">
        <f t="shared" si="17"/>
        <v>314.21766859338237</v>
      </c>
      <c r="CA115" s="4">
        <f t="shared" si="18"/>
        <v>41.147551839609598</v>
      </c>
      <c r="CB115" s="4">
        <f t="shared" si="19"/>
        <v>2.5075841125103997</v>
      </c>
    </row>
    <row r="116" spans="1:80" customFormat="1" x14ac:dyDescent="0.25">
      <c r="A116" s="26">
        <v>43530</v>
      </c>
      <c r="B116" s="27">
        <v>0.62080819444444446</v>
      </c>
      <c r="C116">
        <v>13.519</v>
      </c>
      <c r="D116">
        <v>0.17699999999999999</v>
      </c>
      <c r="E116">
        <v>1770.4651160000001</v>
      </c>
      <c r="F116">
        <v>326.2</v>
      </c>
      <c r="G116">
        <v>1.2</v>
      </c>
      <c r="H116">
        <v>53.2</v>
      </c>
      <c r="J116">
        <v>0.6</v>
      </c>
      <c r="K116">
        <v>0.88449999999999995</v>
      </c>
      <c r="L116">
        <v>11.9567</v>
      </c>
      <c r="M116">
        <v>0.15659999999999999</v>
      </c>
      <c r="N116">
        <v>288.50439999999998</v>
      </c>
      <c r="O116">
        <v>1.0612999999999999</v>
      </c>
      <c r="P116">
        <v>289.60000000000002</v>
      </c>
      <c r="Q116">
        <v>231.42160000000001</v>
      </c>
      <c r="R116">
        <v>0.85129999999999995</v>
      </c>
      <c r="S116">
        <v>232.3</v>
      </c>
      <c r="T116">
        <v>53.154299999999999</v>
      </c>
      <c r="W116">
        <v>0</v>
      </c>
      <c r="X116">
        <v>0.53069999999999995</v>
      </c>
      <c r="Y116">
        <v>11.9</v>
      </c>
      <c r="Z116">
        <v>897</v>
      </c>
      <c r="AA116">
        <v>890</v>
      </c>
      <c r="AB116">
        <v>894</v>
      </c>
      <c r="AC116">
        <v>89</v>
      </c>
      <c r="AD116">
        <v>22.52</v>
      </c>
      <c r="AE116">
        <v>0.52</v>
      </c>
      <c r="AF116">
        <v>981</v>
      </c>
      <c r="AG116">
        <v>-1</v>
      </c>
      <c r="AH116">
        <v>31</v>
      </c>
      <c r="AI116">
        <v>36</v>
      </c>
      <c r="AJ116">
        <v>189</v>
      </c>
      <c r="AK116">
        <v>168</v>
      </c>
      <c r="AL116">
        <v>4.3</v>
      </c>
      <c r="AM116">
        <v>175</v>
      </c>
      <c r="AN116" t="s">
        <v>155</v>
      </c>
      <c r="AO116">
        <v>2</v>
      </c>
      <c r="AP116" s="28">
        <v>0.82928240740740744</v>
      </c>
      <c r="AQ116">
        <v>47.163651000000002</v>
      </c>
      <c r="AR116">
        <v>-88.490572</v>
      </c>
      <c r="AS116">
        <v>315.8</v>
      </c>
      <c r="AT116">
        <v>34.1</v>
      </c>
      <c r="AU116">
        <v>12</v>
      </c>
      <c r="AV116">
        <v>10</v>
      </c>
      <c r="AW116" t="s">
        <v>207</v>
      </c>
      <c r="AX116">
        <v>1.6853499999999999</v>
      </c>
      <c r="AY116">
        <v>1</v>
      </c>
      <c r="AZ116">
        <v>2.3552</v>
      </c>
      <c r="BA116">
        <v>14.686999999999999</v>
      </c>
      <c r="BB116">
        <v>16.11</v>
      </c>
      <c r="BC116">
        <v>1.1000000000000001</v>
      </c>
      <c r="BD116">
        <v>13.064</v>
      </c>
      <c r="BE116">
        <v>3116.7020000000002</v>
      </c>
      <c r="BF116">
        <v>25.978999999999999</v>
      </c>
      <c r="BG116">
        <v>7.875</v>
      </c>
      <c r="BH116">
        <v>2.9000000000000001E-2</v>
      </c>
      <c r="BI116">
        <v>7.9039999999999999</v>
      </c>
      <c r="BJ116">
        <v>6.3170000000000002</v>
      </c>
      <c r="BK116">
        <v>2.3E-2</v>
      </c>
      <c r="BL116">
        <v>6.34</v>
      </c>
      <c r="BM116">
        <v>0.44</v>
      </c>
      <c r="BQ116">
        <v>100.57899999999999</v>
      </c>
      <c r="BR116">
        <v>0.112632</v>
      </c>
      <c r="BS116">
        <v>-5</v>
      </c>
      <c r="BT116">
        <v>6.8430000000000001E-3</v>
      </c>
      <c r="BU116">
        <v>4.586919</v>
      </c>
      <c r="BW116" s="4">
        <f t="shared" si="15"/>
        <v>1.2118639998</v>
      </c>
      <c r="BX116" t="e">
        <v>#NAME?</v>
      </c>
      <c r="BY116" s="4">
        <f t="shared" si="16"/>
        <v>10583.372937528462</v>
      </c>
      <c r="BZ116" s="4">
        <f t="shared" si="17"/>
        <v>88.216789909350283</v>
      </c>
      <c r="CA116" s="4">
        <f t="shared" si="18"/>
        <v>26.741107068637497</v>
      </c>
      <c r="CB116" s="4">
        <f t="shared" si="19"/>
        <v>1.4941062997080001</v>
      </c>
    </row>
    <row r="117" spans="1:80" customFormat="1" x14ac:dyDescent="0.25">
      <c r="A117" s="26">
        <v>43530</v>
      </c>
      <c r="B117" s="27">
        <v>0.6208197685185185</v>
      </c>
      <c r="C117">
        <v>13.698</v>
      </c>
      <c r="D117">
        <v>1.454</v>
      </c>
      <c r="E117">
        <v>14539.511184999999</v>
      </c>
      <c r="F117">
        <v>356.5</v>
      </c>
      <c r="G117">
        <v>1.1000000000000001</v>
      </c>
      <c r="H117">
        <v>46.9</v>
      </c>
      <c r="J117">
        <v>0.6</v>
      </c>
      <c r="K117">
        <v>0.87209999999999999</v>
      </c>
      <c r="L117">
        <v>11.946400000000001</v>
      </c>
      <c r="M117">
        <v>1.268</v>
      </c>
      <c r="N117">
        <v>310.93150000000003</v>
      </c>
      <c r="O117">
        <v>0.98309999999999997</v>
      </c>
      <c r="P117">
        <v>311.89999999999998</v>
      </c>
      <c r="Q117">
        <v>249.41130000000001</v>
      </c>
      <c r="R117">
        <v>0.78859999999999997</v>
      </c>
      <c r="S117">
        <v>250.2</v>
      </c>
      <c r="T117">
        <v>46.894199999999998</v>
      </c>
      <c r="W117">
        <v>0</v>
      </c>
      <c r="X117">
        <v>0.52329999999999999</v>
      </c>
      <c r="Y117">
        <v>11.8</v>
      </c>
      <c r="Z117">
        <v>881</v>
      </c>
      <c r="AA117">
        <v>873</v>
      </c>
      <c r="AB117">
        <v>878</v>
      </c>
      <c r="AC117">
        <v>89</v>
      </c>
      <c r="AD117">
        <v>22.52</v>
      </c>
      <c r="AE117">
        <v>0.52</v>
      </c>
      <c r="AF117">
        <v>981</v>
      </c>
      <c r="AG117">
        <v>-1</v>
      </c>
      <c r="AH117">
        <v>31</v>
      </c>
      <c r="AI117">
        <v>36</v>
      </c>
      <c r="AJ117">
        <v>189</v>
      </c>
      <c r="AK117">
        <v>168</v>
      </c>
      <c r="AL117">
        <v>4.3</v>
      </c>
      <c r="AM117">
        <v>175</v>
      </c>
      <c r="AN117" t="s">
        <v>155</v>
      </c>
      <c r="AO117">
        <v>2</v>
      </c>
      <c r="AP117" s="28">
        <v>0.82930555555555552</v>
      </c>
      <c r="AQ117">
        <v>47.163598</v>
      </c>
      <c r="AR117">
        <v>-88.490778000000006</v>
      </c>
      <c r="AS117">
        <v>315.89999999999998</v>
      </c>
      <c r="AT117">
        <v>35.200000000000003</v>
      </c>
      <c r="AU117">
        <v>12</v>
      </c>
      <c r="AV117">
        <v>10</v>
      </c>
      <c r="AW117" t="s">
        <v>207</v>
      </c>
      <c r="AX117">
        <v>1.6</v>
      </c>
      <c r="AY117">
        <v>1.1293</v>
      </c>
      <c r="AZ117">
        <v>1.9862</v>
      </c>
      <c r="BA117">
        <v>14.686999999999999</v>
      </c>
      <c r="BB117">
        <v>14.5</v>
      </c>
      <c r="BC117">
        <v>0.99</v>
      </c>
      <c r="BD117">
        <v>14.662000000000001</v>
      </c>
      <c r="BE117">
        <v>2853.94</v>
      </c>
      <c r="BF117">
        <v>192.803</v>
      </c>
      <c r="BG117">
        <v>7.7789999999999999</v>
      </c>
      <c r="BH117">
        <v>2.5000000000000001E-2</v>
      </c>
      <c r="BI117">
        <v>7.8029999999999999</v>
      </c>
      <c r="BJ117">
        <v>6.24</v>
      </c>
      <c r="BK117">
        <v>0.02</v>
      </c>
      <c r="BL117">
        <v>6.2590000000000003</v>
      </c>
      <c r="BM117">
        <v>0.35570000000000002</v>
      </c>
      <c r="BQ117">
        <v>90.894000000000005</v>
      </c>
      <c r="BR117">
        <v>1.1560000000000001E-2</v>
      </c>
      <c r="BS117">
        <v>-5</v>
      </c>
      <c r="BT117">
        <v>6.1570000000000001E-3</v>
      </c>
      <c r="BU117">
        <v>2.7199909999999998</v>
      </c>
      <c r="BW117" s="4">
        <f t="shared" si="15"/>
        <v>0.71862162219999992</v>
      </c>
      <c r="BX117" t="e">
        <v>#NAME?</v>
      </c>
      <c r="BY117" s="4">
        <f t="shared" si="16"/>
        <v>5746.7202320939614</v>
      </c>
      <c r="BZ117" s="4">
        <f t="shared" si="17"/>
        <v>388.2299210594519</v>
      </c>
      <c r="CA117" s="4">
        <f t="shared" si="18"/>
        <v>15.663867034856697</v>
      </c>
      <c r="CB117" s="4">
        <f t="shared" si="19"/>
        <v>0.7162408412776099</v>
      </c>
    </row>
    <row r="118" spans="1:80" customFormat="1" x14ac:dyDescent="0.25">
      <c r="A118" s="26">
        <v>43530</v>
      </c>
      <c r="B118" s="27">
        <v>0.62083134259259254</v>
      </c>
      <c r="C118">
        <v>13.704000000000001</v>
      </c>
      <c r="D118">
        <v>1.4262999999999999</v>
      </c>
      <c r="E118">
        <v>14263.311367</v>
      </c>
      <c r="F118">
        <v>361.5</v>
      </c>
      <c r="G118">
        <v>1.2</v>
      </c>
      <c r="H118">
        <v>52.1</v>
      </c>
      <c r="J118">
        <v>0.65</v>
      </c>
      <c r="K118">
        <v>0.87229999999999996</v>
      </c>
      <c r="L118">
        <v>11.9544</v>
      </c>
      <c r="M118">
        <v>1.2443</v>
      </c>
      <c r="N118">
        <v>315.32150000000001</v>
      </c>
      <c r="O118">
        <v>1.0468</v>
      </c>
      <c r="P118">
        <v>316.39999999999998</v>
      </c>
      <c r="Q118">
        <v>252.93270000000001</v>
      </c>
      <c r="R118">
        <v>0.8397</v>
      </c>
      <c r="S118">
        <v>253.8</v>
      </c>
      <c r="T118">
        <v>52.1</v>
      </c>
      <c r="W118">
        <v>0</v>
      </c>
      <c r="X118">
        <v>0.5645</v>
      </c>
      <c r="Y118">
        <v>11.9</v>
      </c>
      <c r="Z118">
        <v>869</v>
      </c>
      <c r="AA118">
        <v>859</v>
      </c>
      <c r="AB118">
        <v>867</v>
      </c>
      <c r="AC118">
        <v>89</v>
      </c>
      <c r="AD118">
        <v>22.52</v>
      </c>
      <c r="AE118">
        <v>0.52</v>
      </c>
      <c r="AF118">
        <v>981</v>
      </c>
      <c r="AG118">
        <v>-1</v>
      </c>
      <c r="AH118">
        <v>31</v>
      </c>
      <c r="AI118">
        <v>36</v>
      </c>
      <c r="AJ118">
        <v>189.8</v>
      </c>
      <c r="AK118">
        <v>168</v>
      </c>
      <c r="AL118">
        <v>4.4000000000000004</v>
      </c>
      <c r="AM118">
        <v>175</v>
      </c>
      <c r="AN118" t="s">
        <v>155</v>
      </c>
      <c r="AO118">
        <v>2</v>
      </c>
      <c r="AP118" s="28">
        <v>0.82931712962962967</v>
      </c>
      <c r="AQ118">
        <v>47.163578000000001</v>
      </c>
      <c r="AR118">
        <v>-88.491009000000005</v>
      </c>
      <c r="AS118">
        <v>316.10000000000002</v>
      </c>
      <c r="AT118">
        <v>36.200000000000003</v>
      </c>
      <c r="AU118">
        <v>12</v>
      </c>
      <c r="AV118">
        <v>10</v>
      </c>
      <c r="AW118" t="s">
        <v>207</v>
      </c>
      <c r="AX118">
        <v>1.6</v>
      </c>
      <c r="AY118">
        <v>1.1707000000000001</v>
      </c>
      <c r="AZ118">
        <v>2.0137999999999998</v>
      </c>
      <c r="BA118">
        <v>14.686999999999999</v>
      </c>
      <c r="BB118">
        <v>14.52</v>
      </c>
      <c r="BC118">
        <v>0.99</v>
      </c>
      <c r="BD118">
        <v>14.632999999999999</v>
      </c>
      <c r="BE118">
        <v>2859.16</v>
      </c>
      <c r="BF118">
        <v>189.40799999999999</v>
      </c>
      <c r="BG118">
        <v>7.8979999999999997</v>
      </c>
      <c r="BH118">
        <v>2.5999999999999999E-2</v>
      </c>
      <c r="BI118">
        <v>7.9240000000000004</v>
      </c>
      <c r="BJ118">
        <v>6.335</v>
      </c>
      <c r="BK118">
        <v>2.1000000000000001E-2</v>
      </c>
      <c r="BL118">
        <v>6.3559999999999999</v>
      </c>
      <c r="BM118">
        <v>0.3957</v>
      </c>
      <c r="BQ118">
        <v>98.167000000000002</v>
      </c>
      <c r="BR118">
        <v>-1.7860000000000001E-2</v>
      </c>
      <c r="BS118">
        <v>-5</v>
      </c>
      <c r="BT118">
        <v>6.8430000000000001E-3</v>
      </c>
      <c r="BU118">
        <v>3.3492799999999998</v>
      </c>
      <c r="BW118" s="4">
        <f t="shared" si="15"/>
        <v>0.8848797759999999</v>
      </c>
      <c r="BX118" t="e">
        <v>#NAME?</v>
      </c>
      <c r="BY118" s="4">
        <f t="shared" si="16"/>
        <v>7089.2071177734397</v>
      </c>
      <c r="BZ118" s="4">
        <f t="shared" si="17"/>
        <v>469.63182954547193</v>
      </c>
      <c r="CA118" s="4">
        <f t="shared" si="18"/>
        <v>19.582869729631998</v>
      </c>
      <c r="CB118" s="4">
        <f t="shared" si="19"/>
        <v>0.9811270640687999</v>
      </c>
    </row>
    <row r="119" spans="1:80" customFormat="1" x14ac:dyDescent="0.25">
      <c r="A119" s="26">
        <v>43530</v>
      </c>
      <c r="B119" s="27">
        <v>0.62084291666666669</v>
      </c>
      <c r="C119">
        <v>14.137</v>
      </c>
      <c r="D119">
        <v>0.752</v>
      </c>
      <c r="E119">
        <v>7520.0256630000003</v>
      </c>
      <c r="F119">
        <v>327.10000000000002</v>
      </c>
      <c r="G119">
        <v>1.2</v>
      </c>
      <c r="H119">
        <v>49.2</v>
      </c>
      <c r="J119">
        <v>0.7</v>
      </c>
      <c r="K119">
        <v>0.87490000000000001</v>
      </c>
      <c r="L119">
        <v>12.368499999999999</v>
      </c>
      <c r="M119">
        <v>0.65790000000000004</v>
      </c>
      <c r="N119">
        <v>286.21300000000002</v>
      </c>
      <c r="O119">
        <v>1.0499000000000001</v>
      </c>
      <c r="P119">
        <v>287.3</v>
      </c>
      <c r="Q119">
        <v>229.58349999999999</v>
      </c>
      <c r="R119">
        <v>0.84219999999999995</v>
      </c>
      <c r="S119">
        <v>230.4</v>
      </c>
      <c r="T119">
        <v>49.222999999999999</v>
      </c>
      <c r="W119">
        <v>0</v>
      </c>
      <c r="X119">
        <v>0.61240000000000006</v>
      </c>
      <c r="Y119">
        <v>11.9</v>
      </c>
      <c r="Z119">
        <v>870</v>
      </c>
      <c r="AA119">
        <v>858</v>
      </c>
      <c r="AB119">
        <v>868</v>
      </c>
      <c r="AC119">
        <v>89</v>
      </c>
      <c r="AD119">
        <v>22.52</v>
      </c>
      <c r="AE119">
        <v>0.52</v>
      </c>
      <c r="AF119">
        <v>981</v>
      </c>
      <c r="AG119">
        <v>-1</v>
      </c>
      <c r="AH119">
        <v>31</v>
      </c>
      <c r="AI119">
        <v>36</v>
      </c>
      <c r="AJ119">
        <v>190</v>
      </c>
      <c r="AK119">
        <v>168</v>
      </c>
      <c r="AL119">
        <v>4.4000000000000004</v>
      </c>
      <c r="AM119">
        <v>175</v>
      </c>
      <c r="AN119" t="s">
        <v>155</v>
      </c>
      <c r="AO119">
        <v>2</v>
      </c>
      <c r="AP119" s="28">
        <v>0.82932870370370371</v>
      </c>
      <c r="AQ119">
        <v>47.163564000000001</v>
      </c>
      <c r="AR119">
        <v>-88.491217000000006</v>
      </c>
      <c r="AS119">
        <v>316.3</v>
      </c>
      <c r="AT119">
        <v>35.200000000000003</v>
      </c>
      <c r="AU119">
        <v>12</v>
      </c>
      <c r="AV119">
        <v>10</v>
      </c>
      <c r="AW119" t="s">
        <v>207</v>
      </c>
      <c r="AX119">
        <v>1.5138860000000001</v>
      </c>
      <c r="AY119">
        <v>1.172228</v>
      </c>
      <c r="AZ119">
        <v>2.0291709999999998</v>
      </c>
      <c r="BA119">
        <v>14.686999999999999</v>
      </c>
      <c r="BB119">
        <v>14.83</v>
      </c>
      <c r="BC119">
        <v>1.01</v>
      </c>
      <c r="BD119">
        <v>14.298999999999999</v>
      </c>
      <c r="BE119">
        <v>2997.51</v>
      </c>
      <c r="BF119">
        <v>101.485</v>
      </c>
      <c r="BG119">
        <v>7.2640000000000002</v>
      </c>
      <c r="BH119">
        <v>2.7E-2</v>
      </c>
      <c r="BI119">
        <v>7.2910000000000004</v>
      </c>
      <c r="BJ119">
        <v>5.827</v>
      </c>
      <c r="BK119">
        <v>2.1000000000000001E-2</v>
      </c>
      <c r="BL119">
        <v>5.8479999999999999</v>
      </c>
      <c r="BM119">
        <v>0.37880000000000003</v>
      </c>
      <c r="BQ119">
        <v>107.92</v>
      </c>
      <c r="BR119">
        <v>-3.1116000000000001E-2</v>
      </c>
      <c r="BS119">
        <v>-5</v>
      </c>
      <c r="BT119">
        <v>7.0000000000000001E-3</v>
      </c>
      <c r="BU119">
        <v>6.546754</v>
      </c>
      <c r="BW119" s="4">
        <f t="shared" si="15"/>
        <v>1.7296524067999999</v>
      </c>
      <c r="BX119" t="e">
        <v>#NAME?</v>
      </c>
      <c r="BY119" s="4">
        <f t="shared" si="16"/>
        <v>14527.618019254363</v>
      </c>
      <c r="BZ119" s="4">
        <f t="shared" si="17"/>
        <v>491.85334316950696</v>
      </c>
      <c r="CA119" s="4">
        <f t="shared" si="18"/>
        <v>35.205426267756799</v>
      </c>
      <c r="CB119" s="4">
        <f t="shared" si="19"/>
        <v>1.8358776803725598</v>
      </c>
    </row>
    <row r="120" spans="1:80" customFormat="1" x14ac:dyDescent="0.25">
      <c r="A120" s="26">
        <v>43530</v>
      </c>
      <c r="B120" s="27">
        <v>0.62085449074074073</v>
      </c>
      <c r="C120">
        <v>14.356999999999999</v>
      </c>
      <c r="D120">
        <v>0.67830000000000001</v>
      </c>
      <c r="E120">
        <v>6782.6319999999996</v>
      </c>
      <c r="F120">
        <v>318.2</v>
      </c>
      <c r="G120">
        <v>1.2</v>
      </c>
      <c r="H120">
        <v>49.5</v>
      </c>
      <c r="J120">
        <v>0.65</v>
      </c>
      <c r="K120">
        <v>0.87390000000000001</v>
      </c>
      <c r="L120">
        <v>12.5463</v>
      </c>
      <c r="M120">
        <v>0.5927</v>
      </c>
      <c r="N120">
        <v>278.08390000000003</v>
      </c>
      <c r="O120">
        <v>1.0487</v>
      </c>
      <c r="P120">
        <v>279.10000000000002</v>
      </c>
      <c r="Q120">
        <v>223.06280000000001</v>
      </c>
      <c r="R120">
        <v>0.84119999999999995</v>
      </c>
      <c r="S120">
        <v>223.9</v>
      </c>
      <c r="T120">
        <v>49.468899999999998</v>
      </c>
      <c r="W120">
        <v>0</v>
      </c>
      <c r="X120">
        <v>0.56610000000000005</v>
      </c>
      <c r="Y120">
        <v>11.9</v>
      </c>
      <c r="Z120">
        <v>883</v>
      </c>
      <c r="AA120">
        <v>872</v>
      </c>
      <c r="AB120">
        <v>881</v>
      </c>
      <c r="AC120">
        <v>89</v>
      </c>
      <c r="AD120">
        <v>22.52</v>
      </c>
      <c r="AE120">
        <v>0.52</v>
      </c>
      <c r="AF120">
        <v>981</v>
      </c>
      <c r="AG120">
        <v>-1</v>
      </c>
      <c r="AH120">
        <v>31</v>
      </c>
      <c r="AI120">
        <v>36</v>
      </c>
      <c r="AJ120">
        <v>190</v>
      </c>
      <c r="AK120">
        <v>168</v>
      </c>
      <c r="AL120">
        <v>4.4000000000000004</v>
      </c>
      <c r="AM120">
        <v>175</v>
      </c>
      <c r="AN120" t="s">
        <v>155</v>
      </c>
      <c r="AO120">
        <v>2</v>
      </c>
      <c r="AP120" s="28">
        <v>0.82934027777777775</v>
      </c>
      <c r="AQ120">
        <v>47.163525</v>
      </c>
      <c r="AR120">
        <v>-88.491381000000004</v>
      </c>
      <c r="AS120">
        <v>316.5</v>
      </c>
      <c r="AT120">
        <v>32.299999999999997</v>
      </c>
      <c r="AU120">
        <v>12</v>
      </c>
      <c r="AV120">
        <v>10</v>
      </c>
      <c r="AW120" t="s">
        <v>207</v>
      </c>
      <c r="AX120">
        <v>1.4430430000000001</v>
      </c>
      <c r="AY120">
        <v>1.486086</v>
      </c>
      <c r="AZ120">
        <v>2.2860860000000001</v>
      </c>
      <c r="BA120">
        <v>14.686999999999999</v>
      </c>
      <c r="BB120">
        <v>14.7</v>
      </c>
      <c r="BC120">
        <v>1</v>
      </c>
      <c r="BD120">
        <v>14.430999999999999</v>
      </c>
      <c r="BE120">
        <v>3014.4720000000002</v>
      </c>
      <c r="BF120">
        <v>90.641000000000005</v>
      </c>
      <c r="BG120">
        <v>6.9969999999999999</v>
      </c>
      <c r="BH120">
        <v>2.5999999999999999E-2</v>
      </c>
      <c r="BI120">
        <v>7.0229999999999997</v>
      </c>
      <c r="BJ120">
        <v>5.6130000000000004</v>
      </c>
      <c r="BK120">
        <v>2.1000000000000001E-2</v>
      </c>
      <c r="BL120">
        <v>5.6340000000000003</v>
      </c>
      <c r="BM120">
        <v>0.37740000000000001</v>
      </c>
      <c r="BQ120">
        <v>98.891999999999996</v>
      </c>
      <c r="BR120">
        <v>-3.5528999999999998E-2</v>
      </c>
      <c r="BS120">
        <v>-5</v>
      </c>
      <c r="BT120">
        <v>7.0000000000000001E-3</v>
      </c>
      <c r="BU120">
        <v>6.884703</v>
      </c>
      <c r="BW120" s="4">
        <f t="shared" si="15"/>
        <v>1.8189385326</v>
      </c>
      <c r="BX120" t="e">
        <v>#NAME?</v>
      </c>
      <c r="BY120" s="4">
        <f t="shared" si="16"/>
        <v>15363.996995470385</v>
      </c>
      <c r="BZ120" s="4">
        <f t="shared" si="17"/>
        <v>461.97412073040692</v>
      </c>
      <c r="CA120" s="4">
        <f t="shared" si="18"/>
        <v>35.661929179407295</v>
      </c>
      <c r="CB120" s="4">
        <f t="shared" si="19"/>
        <v>1.9235118011016601</v>
      </c>
    </row>
    <row r="121" spans="1:80" customFormat="1" x14ac:dyDescent="0.25">
      <c r="A121" s="26">
        <v>43530</v>
      </c>
      <c r="B121" s="27">
        <v>0.62086606481481488</v>
      </c>
      <c r="C121">
        <v>13.997999999999999</v>
      </c>
      <c r="D121">
        <v>0.3175</v>
      </c>
      <c r="E121">
        <v>3174.6320000000001</v>
      </c>
      <c r="F121">
        <v>306.89999999999998</v>
      </c>
      <c r="G121">
        <v>1.2</v>
      </c>
      <c r="H121">
        <v>53</v>
      </c>
      <c r="J121">
        <v>0.51</v>
      </c>
      <c r="K121">
        <v>0.87970000000000004</v>
      </c>
      <c r="L121">
        <v>12.3134</v>
      </c>
      <c r="M121">
        <v>0.27929999999999999</v>
      </c>
      <c r="N121">
        <v>269.9898</v>
      </c>
      <c r="O121">
        <v>1.0556000000000001</v>
      </c>
      <c r="P121">
        <v>271</v>
      </c>
      <c r="Q121">
        <v>216.5702</v>
      </c>
      <c r="R121">
        <v>0.84670000000000001</v>
      </c>
      <c r="S121">
        <v>217.4</v>
      </c>
      <c r="T121">
        <v>52.966500000000003</v>
      </c>
      <c r="W121">
        <v>0</v>
      </c>
      <c r="X121">
        <v>0.44540000000000002</v>
      </c>
      <c r="Y121">
        <v>11.9</v>
      </c>
      <c r="Z121">
        <v>900</v>
      </c>
      <c r="AA121">
        <v>891</v>
      </c>
      <c r="AB121">
        <v>897</v>
      </c>
      <c r="AC121">
        <v>89</v>
      </c>
      <c r="AD121">
        <v>22.52</v>
      </c>
      <c r="AE121">
        <v>0.52</v>
      </c>
      <c r="AF121">
        <v>981</v>
      </c>
      <c r="AG121">
        <v>-1</v>
      </c>
      <c r="AH121">
        <v>31</v>
      </c>
      <c r="AI121">
        <v>36</v>
      </c>
      <c r="AJ121">
        <v>190</v>
      </c>
      <c r="AK121">
        <v>168</v>
      </c>
      <c r="AL121">
        <v>4.4000000000000004</v>
      </c>
      <c r="AM121">
        <v>175</v>
      </c>
      <c r="AN121" t="s">
        <v>155</v>
      </c>
      <c r="AO121">
        <v>2</v>
      </c>
      <c r="AP121" s="28">
        <v>0.82935185185185178</v>
      </c>
      <c r="AQ121">
        <v>47.163466999999997</v>
      </c>
      <c r="AR121">
        <v>-88.491521000000006</v>
      </c>
      <c r="AS121">
        <v>316.39999999999998</v>
      </c>
      <c r="AT121">
        <v>29.7</v>
      </c>
      <c r="AU121">
        <v>12</v>
      </c>
      <c r="AV121">
        <v>10</v>
      </c>
      <c r="AW121" t="s">
        <v>207</v>
      </c>
      <c r="AX121">
        <v>1.5</v>
      </c>
      <c r="AY121">
        <v>1.8154999999999999</v>
      </c>
      <c r="AZ121">
        <v>2.5724</v>
      </c>
      <c r="BA121">
        <v>14.686999999999999</v>
      </c>
      <c r="BB121">
        <v>15.44</v>
      </c>
      <c r="BC121">
        <v>1.05</v>
      </c>
      <c r="BD121">
        <v>13.68</v>
      </c>
      <c r="BE121">
        <v>3087.1610000000001</v>
      </c>
      <c r="BF121">
        <v>44.561999999999998</v>
      </c>
      <c r="BG121">
        <v>7.0890000000000004</v>
      </c>
      <c r="BH121">
        <v>2.8000000000000001E-2</v>
      </c>
      <c r="BI121">
        <v>7.1159999999999997</v>
      </c>
      <c r="BJ121">
        <v>5.6859999999999999</v>
      </c>
      <c r="BK121">
        <v>2.1999999999999999E-2</v>
      </c>
      <c r="BL121">
        <v>5.7080000000000002</v>
      </c>
      <c r="BM121">
        <v>0.42170000000000002</v>
      </c>
      <c r="BQ121">
        <v>81.203999999999994</v>
      </c>
      <c r="BR121">
        <v>-2.7570000000000001E-2</v>
      </c>
      <c r="BS121">
        <v>-5</v>
      </c>
      <c r="BT121">
        <v>7.0000000000000001E-3</v>
      </c>
      <c r="BU121">
        <v>6.6982949999999999</v>
      </c>
      <c r="BW121" s="4">
        <f t="shared" si="15"/>
        <v>1.7696895389999998</v>
      </c>
      <c r="BX121" t="e">
        <v>#NAME?</v>
      </c>
      <c r="BY121" s="4">
        <f t="shared" si="16"/>
        <v>15308.452781493448</v>
      </c>
      <c r="BZ121" s="4">
        <f t="shared" si="17"/>
        <v>220.97171895113698</v>
      </c>
      <c r="CA121" s="4">
        <f t="shared" si="18"/>
        <v>35.1525630726765</v>
      </c>
      <c r="CB121" s="4">
        <f t="shared" si="19"/>
        <v>2.0911039424104501</v>
      </c>
    </row>
    <row r="122" spans="1:80" customFormat="1" x14ac:dyDescent="0.25">
      <c r="A122" s="26">
        <v>43530</v>
      </c>
      <c r="B122" s="27">
        <v>0.62087763888888892</v>
      </c>
      <c r="C122">
        <v>13.496</v>
      </c>
      <c r="D122">
        <v>0.65369999999999995</v>
      </c>
      <c r="E122">
        <v>6536.6695209999998</v>
      </c>
      <c r="F122">
        <v>283.2</v>
      </c>
      <c r="G122">
        <v>1.1000000000000001</v>
      </c>
      <c r="H122">
        <v>48.4</v>
      </c>
      <c r="J122">
        <v>0.45</v>
      </c>
      <c r="K122">
        <v>0.88060000000000005</v>
      </c>
      <c r="L122">
        <v>11.884</v>
      </c>
      <c r="M122">
        <v>0.5756</v>
      </c>
      <c r="N122">
        <v>249.39709999999999</v>
      </c>
      <c r="O122">
        <v>0.99109999999999998</v>
      </c>
      <c r="P122">
        <v>250.4</v>
      </c>
      <c r="Q122">
        <v>200.05189999999999</v>
      </c>
      <c r="R122">
        <v>0.79500000000000004</v>
      </c>
      <c r="S122">
        <v>200.8</v>
      </c>
      <c r="T122">
        <v>48.371099999999998</v>
      </c>
      <c r="W122">
        <v>0</v>
      </c>
      <c r="X122">
        <v>0.39889999999999998</v>
      </c>
      <c r="Y122">
        <v>11.9</v>
      </c>
      <c r="Z122">
        <v>899</v>
      </c>
      <c r="AA122">
        <v>891</v>
      </c>
      <c r="AB122">
        <v>896</v>
      </c>
      <c r="AC122">
        <v>89</v>
      </c>
      <c r="AD122">
        <v>22.52</v>
      </c>
      <c r="AE122">
        <v>0.52</v>
      </c>
      <c r="AF122">
        <v>981</v>
      </c>
      <c r="AG122">
        <v>-1</v>
      </c>
      <c r="AH122">
        <v>31</v>
      </c>
      <c r="AI122">
        <v>36</v>
      </c>
      <c r="AJ122">
        <v>190</v>
      </c>
      <c r="AK122">
        <v>168</v>
      </c>
      <c r="AL122">
        <v>4.4000000000000004</v>
      </c>
      <c r="AM122">
        <v>175</v>
      </c>
      <c r="AN122" t="s">
        <v>155</v>
      </c>
      <c r="AO122">
        <v>2</v>
      </c>
      <c r="AP122" s="28">
        <v>0.82936342592592593</v>
      </c>
      <c r="AQ122">
        <v>47.163389000000002</v>
      </c>
      <c r="AR122">
        <v>-88.491648999999995</v>
      </c>
      <c r="AS122">
        <v>316.3</v>
      </c>
      <c r="AT122">
        <v>29.1</v>
      </c>
      <c r="AU122">
        <v>12</v>
      </c>
      <c r="AV122">
        <v>10</v>
      </c>
      <c r="AW122" t="s">
        <v>207</v>
      </c>
      <c r="AX122">
        <v>1.5</v>
      </c>
      <c r="AY122">
        <v>2.1</v>
      </c>
      <c r="AZ122">
        <v>2.8</v>
      </c>
      <c r="BA122">
        <v>14.686999999999999</v>
      </c>
      <c r="BB122">
        <v>15.56</v>
      </c>
      <c r="BC122">
        <v>1.06</v>
      </c>
      <c r="BD122">
        <v>13.561999999999999</v>
      </c>
      <c r="BE122">
        <v>3011.5070000000001</v>
      </c>
      <c r="BF122">
        <v>92.837000000000003</v>
      </c>
      <c r="BG122">
        <v>6.6180000000000003</v>
      </c>
      <c r="BH122">
        <v>2.5999999999999999E-2</v>
      </c>
      <c r="BI122">
        <v>6.6449999999999996</v>
      </c>
      <c r="BJ122">
        <v>5.3090000000000002</v>
      </c>
      <c r="BK122">
        <v>2.1000000000000001E-2</v>
      </c>
      <c r="BL122">
        <v>5.33</v>
      </c>
      <c r="BM122">
        <v>0.38919999999999999</v>
      </c>
      <c r="BQ122">
        <v>73.492000000000004</v>
      </c>
      <c r="BR122">
        <v>-3.1900999999999999E-2</v>
      </c>
      <c r="BS122">
        <v>-5</v>
      </c>
      <c r="BT122">
        <v>7.0000000000000001E-3</v>
      </c>
      <c r="BU122">
        <v>6.5478329999999998</v>
      </c>
      <c r="BW122" s="4">
        <f t="shared" si="15"/>
        <v>1.7299374785999999</v>
      </c>
      <c r="BX122" t="e">
        <v>#NAME?</v>
      </c>
      <c r="BY122" s="4">
        <f t="shared" si="16"/>
        <v>14597.860890079237</v>
      </c>
      <c r="BZ122" s="4">
        <f t="shared" si="17"/>
        <v>450.01443179520629</v>
      </c>
      <c r="CA122" s="4">
        <f t="shared" si="18"/>
        <v>32.079833575198194</v>
      </c>
      <c r="CB122" s="4">
        <f t="shared" si="19"/>
        <v>1.8865928116450796</v>
      </c>
    </row>
    <row r="123" spans="1:80" customFormat="1" x14ac:dyDescent="0.25">
      <c r="A123" s="26">
        <v>43530</v>
      </c>
      <c r="B123" s="27">
        <v>0.62088921296296296</v>
      </c>
      <c r="C123">
        <v>13.16</v>
      </c>
      <c r="D123">
        <v>2.2052</v>
      </c>
      <c r="E123">
        <v>22051.611336000002</v>
      </c>
      <c r="F123">
        <v>297.8</v>
      </c>
      <c r="G123">
        <v>0.9</v>
      </c>
      <c r="H123">
        <v>51.5</v>
      </c>
      <c r="J123">
        <v>0.4</v>
      </c>
      <c r="K123">
        <v>0.86970000000000003</v>
      </c>
      <c r="L123">
        <v>11.4453</v>
      </c>
      <c r="M123">
        <v>1.9177999999999999</v>
      </c>
      <c r="N123">
        <v>258.97500000000002</v>
      </c>
      <c r="O123">
        <v>0.76280000000000003</v>
      </c>
      <c r="P123">
        <v>259.7</v>
      </c>
      <c r="Q123">
        <v>207.7347</v>
      </c>
      <c r="R123">
        <v>0.6119</v>
      </c>
      <c r="S123">
        <v>208.3</v>
      </c>
      <c r="T123">
        <v>51.455399999999997</v>
      </c>
      <c r="W123">
        <v>0</v>
      </c>
      <c r="X123">
        <v>0.34789999999999999</v>
      </c>
      <c r="Y123">
        <v>11.9</v>
      </c>
      <c r="Z123">
        <v>897</v>
      </c>
      <c r="AA123">
        <v>889</v>
      </c>
      <c r="AB123">
        <v>895</v>
      </c>
      <c r="AC123">
        <v>89</v>
      </c>
      <c r="AD123">
        <v>22.52</v>
      </c>
      <c r="AE123">
        <v>0.52</v>
      </c>
      <c r="AF123">
        <v>981</v>
      </c>
      <c r="AG123">
        <v>-1</v>
      </c>
      <c r="AH123">
        <v>31</v>
      </c>
      <c r="AI123">
        <v>36</v>
      </c>
      <c r="AJ123">
        <v>190</v>
      </c>
      <c r="AK123">
        <v>168</v>
      </c>
      <c r="AL123">
        <v>4.4000000000000004</v>
      </c>
      <c r="AM123">
        <v>175</v>
      </c>
      <c r="AN123" t="s">
        <v>155</v>
      </c>
      <c r="AO123">
        <v>2</v>
      </c>
      <c r="AP123" s="28">
        <v>0.82937500000000008</v>
      </c>
      <c r="AQ123">
        <v>47.163285000000002</v>
      </c>
      <c r="AR123">
        <v>-88.491769000000005</v>
      </c>
      <c r="AS123">
        <v>315.89999999999998</v>
      </c>
      <c r="AT123">
        <v>30.6</v>
      </c>
      <c r="AU123">
        <v>12</v>
      </c>
      <c r="AV123">
        <v>10</v>
      </c>
      <c r="AW123" t="s">
        <v>207</v>
      </c>
      <c r="AX123">
        <v>1.5</v>
      </c>
      <c r="AY123">
        <v>2.2292999999999998</v>
      </c>
      <c r="AZ123">
        <v>2.9293</v>
      </c>
      <c r="BA123">
        <v>14.686999999999999</v>
      </c>
      <c r="BB123">
        <v>14.21</v>
      </c>
      <c r="BC123">
        <v>0.97</v>
      </c>
      <c r="BD123">
        <v>14.984</v>
      </c>
      <c r="BE123">
        <v>2703.6109999999999</v>
      </c>
      <c r="BF123">
        <v>288.33499999999998</v>
      </c>
      <c r="BG123">
        <v>6.4059999999999997</v>
      </c>
      <c r="BH123">
        <v>1.9E-2</v>
      </c>
      <c r="BI123">
        <v>6.4249999999999998</v>
      </c>
      <c r="BJ123">
        <v>5.1390000000000002</v>
      </c>
      <c r="BK123">
        <v>1.4999999999999999E-2</v>
      </c>
      <c r="BL123">
        <v>5.1539999999999999</v>
      </c>
      <c r="BM123">
        <v>0.38600000000000001</v>
      </c>
      <c r="BQ123">
        <v>59.75</v>
      </c>
      <c r="BR123">
        <v>-2.7942000000000002E-2</v>
      </c>
      <c r="BS123">
        <v>-5</v>
      </c>
      <c r="BT123">
        <v>7.0000000000000001E-3</v>
      </c>
      <c r="BU123">
        <v>8.3994870000000006</v>
      </c>
      <c r="BW123" s="4">
        <f t="shared" si="15"/>
        <v>2.2191444653999999</v>
      </c>
      <c r="BX123" t="e">
        <v>#NAME?</v>
      </c>
      <c r="BY123" s="4">
        <f t="shared" si="16"/>
        <v>16811.432314826448</v>
      </c>
      <c r="BZ123" s="4">
        <f t="shared" si="17"/>
        <v>1792.9074620925435</v>
      </c>
      <c r="CA123" s="4">
        <f t="shared" si="18"/>
        <v>39.833406288396603</v>
      </c>
      <c r="CB123" s="4">
        <f t="shared" si="19"/>
        <v>2.4002021272745999</v>
      </c>
    </row>
    <row r="124" spans="1:80" customFormat="1" x14ac:dyDescent="0.25">
      <c r="A124" s="26">
        <v>43530</v>
      </c>
      <c r="B124" s="27">
        <v>0.62090078703703699</v>
      </c>
      <c r="C124">
        <v>13.196</v>
      </c>
      <c r="D124">
        <v>2.5573999999999999</v>
      </c>
      <c r="E124">
        <v>25574.363327999999</v>
      </c>
      <c r="F124">
        <v>298.2</v>
      </c>
      <c r="G124">
        <v>0.7</v>
      </c>
      <c r="H124">
        <v>67</v>
      </c>
      <c r="J124">
        <v>0.45</v>
      </c>
      <c r="K124">
        <v>0.86629999999999996</v>
      </c>
      <c r="L124">
        <v>11.4323</v>
      </c>
      <c r="M124">
        <v>2.2155999999999998</v>
      </c>
      <c r="N124">
        <v>258.30419999999998</v>
      </c>
      <c r="O124">
        <v>0.60640000000000005</v>
      </c>
      <c r="P124">
        <v>258.89999999999998</v>
      </c>
      <c r="Q124">
        <v>207.19669999999999</v>
      </c>
      <c r="R124">
        <v>0.4864</v>
      </c>
      <c r="S124">
        <v>207.7</v>
      </c>
      <c r="T124">
        <v>67.049800000000005</v>
      </c>
      <c r="W124">
        <v>0</v>
      </c>
      <c r="X124">
        <v>0.39100000000000001</v>
      </c>
      <c r="Y124">
        <v>11.9</v>
      </c>
      <c r="Z124">
        <v>927</v>
      </c>
      <c r="AA124">
        <v>919</v>
      </c>
      <c r="AB124">
        <v>930</v>
      </c>
      <c r="AC124">
        <v>89</v>
      </c>
      <c r="AD124">
        <v>22.52</v>
      </c>
      <c r="AE124">
        <v>0.52</v>
      </c>
      <c r="AF124">
        <v>981</v>
      </c>
      <c r="AG124">
        <v>-1</v>
      </c>
      <c r="AH124">
        <v>31</v>
      </c>
      <c r="AI124">
        <v>36</v>
      </c>
      <c r="AJ124">
        <v>190</v>
      </c>
      <c r="AK124">
        <v>168</v>
      </c>
      <c r="AL124">
        <v>4.4000000000000004</v>
      </c>
      <c r="AM124">
        <v>175</v>
      </c>
      <c r="AN124" t="s">
        <v>155</v>
      </c>
      <c r="AO124">
        <v>2</v>
      </c>
      <c r="AP124" s="28">
        <v>0.82938657407407401</v>
      </c>
      <c r="AQ124">
        <v>47.163217000000003</v>
      </c>
      <c r="AR124">
        <v>-88.491833</v>
      </c>
      <c r="AS124">
        <v>315.7</v>
      </c>
      <c r="AT124">
        <v>32.5</v>
      </c>
      <c r="AU124">
        <v>12</v>
      </c>
      <c r="AV124">
        <v>10</v>
      </c>
      <c r="AW124" t="s">
        <v>207</v>
      </c>
      <c r="AX124">
        <v>1.5</v>
      </c>
      <c r="AY124">
        <v>2.4</v>
      </c>
      <c r="AZ124">
        <v>3.1</v>
      </c>
      <c r="BA124">
        <v>14.686999999999999</v>
      </c>
      <c r="BB124">
        <v>13.83</v>
      </c>
      <c r="BC124">
        <v>0.94</v>
      </c>
      <c r="BD124">
        <v>15.429</v>
      </c>
      <c r="BE124">
        <v>2643.7330000000002</v>
      </c>
      <c r="BF124">
        <v>326.09899999999999</v>
      </c>
      <c r="BG124">
        <v>6.2549999999999999</v>
      </c>
      <c r="BH124">
        <v>1.4999999999999999E-2</v>
      </c>
      <c r="BI124">
        <v>6.27</v>
      </c>
      <c r="BJ124">
        <v>5.0179999999999998</v>
      </c>
      <c r="BK124">
        <v>1.2E-2</v>
      </c>
      <c r="BL124">
        <v>5.0289999999999999</v>
      </c>
      <c r="BM124">
        <v>0.4924</v>
      </c>
      <c r="BQ124">
        <v>65.747</v>
      </c>
      <c r="BR124">
        <v>0.530223</v>
      </c>
      <c r="BS124">
        <v>-5</v>
      </c>
      <c r="BT124">
        <v>7.0000000000000001E-3</v>
      </c>
      <c r="BU124">
        <v>14.120066</v>
      </c>
      <c r="BW124" s="4">
        <f t="shared" si="15"/>
        <v>3.7305214371999997</v>
      </c>
      <c r="BX124" t="e">
        <v>#NAME?</v>
      </c>
      <c r="BY124" s="4">
        <f t="shared" si="16"/>
        <v>27635.165395653632</v>
      </c>
      <c r="BZ124" s="4">
        <f t="shared" si="17"/>
        <v>3408.7405196959203</v>
      </c>
      <c r="CA124" s="4">
        <f t="shared" si="18"/>
        <v>65.384045798049002</v>
      </c>
      <c r="CB124" s="4">
        <f t="shared" si="19"/>
        <v>5.1470989849655195</v>
      </c>
    </row>
    <row r="125" spans="1:80" customFormat="1" x14ac:dyDescent="0.25">
      <c r="A125" s="26">
        <v>43530</v>
      </c>
      <c r="B125" s="27">
        <v>0.62091236111111114</v>
      </c>
      <c r="C125">
        <v>13.654</v>
      </c>
      <c r="D125">
        <v>2.1272000000000002</v>
      </c>
      <c r="E125">
        <v>21272.340425999999</v>
      </c>
      <c r="F125">
        <v>259.60000000000002</v>
      </c>
      <c r="G125">
        <v>0.8</v>
      </c>
      <c r="H125">
        <v>94.2</v>
      </c>
      <c r="J125">
        <v>0.5</v>
      </c>
      <c r="K125">
        <v>0.86660000000000004</v>
      </c>
      <c r="L125">
        <v>11.8329</v>
      </c>
      <c r="M125">
        <v>1.8434999999999999</v>
      </c>
      <c r="N125">
        <v>224.97020000000001</v>
      </c>
      <c r="O125">
        <v>0.67059999999999997</v>
      </c>
      <c r="P125">
        <v>225.6</v>
      </c>
      <c r="Q125">
        <v>180.458</v>
      </c>
      <c r="R125">
        <v>0.53800000000000003</v>
      </c>
      <c r="S125">
        <v>181</v>
      </c>
      <c r="T125">
        <v>94.2316</v>
      </c>
      <c r="W125">
        <v>0</v>
      </c>
      <c r="X125">
        <v>0.43330000000000002</v>
      </c>
      <c r="Y125">
        <v>11.9</v>
      </c>
      <c r="Z125">
        <v>962</v>
      </c>
      <c r="AA125">
        <v>950</v>
      </c>
      <c r="AB125">
        <v>971</v>
      </c>
      <c r="AC125">
        <v>89</v>
      </c>
      <c r="AD125">
        <v>22.52</v>
      </c>
      <c r="AE125">
        <v>0.52</v>
      </c>
      <c r="AF125">
        <v>981</v>
      </c>
      <c r="AG125">
        <v>-1</v>
      </c>
      <c r="AH125">
        <v>31</v>
      </c>
      <c r="AI125">
        <v>36</v>
      </c>
      <c r="AJ125">
        <v>189.2</v>
      </c>
      <c r="AK125">
        <v>168</v>
      </c>
      <c r="AL125">
        <v>4.3</v>
      </c>
      <c r="AM125">
        <v>175</v>
      </c>
      <c r="AN125" t="s">
        <v>155</v>
      </c>
      <c r="AO125">
        <v>2</v>
      </c>
      <c r="AP125" s="28">
        <v>0.82938657407407401</v>
      </c>
      <c r="AQ125">
        <v>47.163100999999997</v>
      </c>
      <c r="AR125">
        <v>-88.491878</v>
      </c>
      <c r="AS125">
        <v>315.60000000000002</v>
      </c>
      <c r="AT125">
        <v>33</v>
      </c>
      <c r="AU125">
        <v>12</v>
      </c>
      <c r="AV125">
        <v>10</v>
      </c>
      <c r="AW125" t="s">
        <v>207</v>
      </c>
      <c r="AX125">
        <v>1.5430999999999999</v>
      </c>
      <c r="AY125">
        <v>2.5293000000000001</v>
      </c>
      <c r="AZ125">
        <v>3.2292999999999998</v>
      </c>
      <c r="BA125">
        <v>14.686999999999999</v>
      </c>
      <c r="BB125">
        <v>13.86</v>
      </c>
      <c r="BC125">
        <v>0.94</v>
      </c>
      <c r="BD125">
        <v>15.394</v>
      </c>
      <c r="BE125">
        <v>2730.1329999999998</v>
      </c>
      <c r="BF125">
        <v>270.709</v>
      </c>
      <c r="BG125">
        <v>5.4359999999999999</v>
      </c>
      <c r="BH125">
        <v>1.6E-2</v>
      </c>
      <c r="BI125">
        <v>5.452</v>
      </c>
      <c r="BJ125">
        <v>4.3600000000000003</v>
      </c>
      <c r="BK125">
        <v>1.2999999999999999E-2</v>
      </c>
      <c r="BL125">
        <v>4.3730000000000002</v>
      </c>
      <c r="BM125">
        <v>0.69040000000000001</v>
      </c>
      <c r="BQ125">
        <v>72.691000000000003</v>
      </c>
      <c r="BR125">
        <v>0.77295599999999998</v>
      </c>
      <c r="BS125">
        <v>-5</v>
      </c>
      <c r="BT125">
        <v>7.0000000000000001E-3</v>
      </c>
      <c r="BU125">
        <v>19.081432</v>
      </c>
      <c r="BW125" s="4">
        <f t="shared" si="15"/>
        <v>5.0413143344</v>
      </c>
      <c r="BX125" t="e">
        <v>#NAME?</v>
      </c>
      <c r="BY125" s="4">
        <f t="shared" si="16"/>
        <v>38565.815375094571</v>
      </c>
      <c r="BZ125" s="4">
        <f t="shared" si="17"/>
        <v>3824.0310323257058</v>
      </c>
      <c r="CA125" s="4">
        <f t="shared" si="18"/>
        <v>76.788849619785594</v>
      </c>
      <c r="CB125" s="4">
        <f t="shared" si="19"/>
        <v>9.7525794292678398</v>
      </c>
    </row>
    <row r="126" spans="1:80" customFormat="1" x14ac:dyDescent="0.25">
      <c r="A126" s="26">
        <v>43530</v>
      </c>
      <c r="B126" s="27">
        <v>0.62092393518518518</v>
      </c>
      <c r="C126">
        <v>13.137</v>
      </c>
      <c r="D126">
        <v>2.093</v>
      </c>
      <c r="E126">
        <v>20930.400000000001</v>
      </c>
      <c r="F126">
        <v>226</v>
      </c>
      <c r="G126">
        <v>0.8</v>
      </c>
      <c r="H126">
        <v>104.9</v>
      </c>
      <c r="J126">
        <v>0.4</v>
      </c>
      <c r="K126">
        <v>0.87070000000000003</v>
      </c>
      <c r="L126">
        <v>11.439</v>
      </c>
      <c r="M126">
        <v>1.8225</v>
      </c>
      <c r="N126">
        <v>196.78550000000001</v>
      </c>
      <c r="O126">
        <v>0.6966</v>
      </c>
      <c r="P126">
        <v>197.5</v>
      </c>
      <c r="Q126">
        <v>157.84989999999999</v>
      </c>
      <c r="R126">
        <v>0.55879999999999996</v>
      </c>
      <c r="S126">
        <v>158.4</v>
      </c>
      <c r="T126">
        <v>104.9331</v>
      </c>
      <c r="W126">
        <v>0</v>
      </c>
      <c r="X126">
        <v>0.3483</v>
      </c>
      <c r="Y126">
        <v>11.9</v>
      </c>
      <c r="Z126">
        <v>970</v>
      </c>
      <c r="AA126">
        <v>959</v>
      </c>
      <c r="AB126">
        <v>979</v>
      </c>
      <c r="AC126">
        <v>89</v>
      </c>
      <c r="AD126">
        <v>22.52</v>
      </c>
      <c r="AE126">
        <v>0.52</v>
      </c>
      <c r="AF126">
        <v>981</v>
      </c>
      <c r="AG126">
        <v>-1</v>
      </c>
      <c r="AH126">
        <v>31</v>
      </c>
      <c r="AI126">
        <v>36</v>
      </c>
      <c r="AJ126">
        <v>189.8</v>
      </c>
      <c r="AK126">
        <v>168</v>
      </c>
      <c r="AL126">
        <v>4.3</v>
      </c>
      <c r="AM126">
        <v>175</v>
      </c>
      <c r="AN126" t="s">
        <v>155</v>
      </c>
      <c r="AO126">
        <v>2</v>
      </c>
      <c r="AP126" s="28">
        <v>0.8294097222222222</v>
      </c>
      <c r="AQ126">
        <v>47.162880000000001</v>
      </c>
      <c r="AR126">
        <v>-88.491934999999998</v>
      </c>
      <c r="AS126">
        <v>315.60000000000002</v>
      </c>
      <c r="AT126">
        <v>33.9</v>
      </c>
      <c r="AU126">
        <v>12</v>
      </c>
      <c r="AV126">
        <v>10</v>
      </c>
      <c r="AW126" t="s">
        <v>207</v>
      </c>
      <c r="AX126">
        <v>1.6</v>
      </c>
      <c r="AY126">
        <v>2.7</v>
      </c>
      <c r="AZ126">
        <v>3.4</v>
      </c>
      <c r="BA126">
        <v>14.686999999999999</v>
      </c>
      <c r="BB126">
        <v>14.33</v>
      </c>
      <c r="BC126">
        <v>0.98</v>
      </c>
      <c r="BD126">
        <v>14.843999999999999</v>
      </c>
      <c r="BE126">
        <v>2721.78</v>
      </c>
      <c r="BF126">
        <v>276.00200000000001</v>
      </c>
      <c r="BG126">
        <v>4.9029999999999996</v>
      </c>
      <c r="BH126">
        <v>1.7000000000000001E-2</v>
      </c>
      <c r="BI126">
        <v>4.9210000000000003</v>
      </c>
      <c r="BJ126">
        <v>3.9329999999999998</v>
      </c>
      <c r="BK126">
        <v>1.4E-2</v>
      </c>
      <c r="BL126">
        <v>3.9470000000000001</v>
      </c>
      <c r="BM126">
        <v>0.79279999999999995</v>
      </c>
      <c r="BQ126">
        <v>60.258000000000003</v>
      </c>
      <c r="BR126">
        <v>0.34639300000000001</v>
      </c>
      <c r="BS126">
        <v>-5</v>
      </c>
      <c r="BT126">
        <v>7.0000000000000001E-3</v>
      </c>
      <c r="BU126">
        <v>20.436837000000001</v>
      </c>
      <c r="BW126" s="4">
        <f t="shared" si="15"/>
        <v>5.3994123354000001</v>
      </c>
      <c r="BX126" t="e">
        <v>#NAME?</v>
      </c>
      <c r="BY126" s="4">
        <f t="shared" si="16"/>
        <v>41178.872287559359</v>
      </c>
      <c r="BZ126" s="4">
        <f t="shared" si="17"/>
        <v>4175.7420177644626</v>
      </c>
      <c r="CA126" s="4">
        <f t="shared" si="18"/>
        <v>74.179401283683291</v>
      </c>
      <c r="CB126" s="4">
        <f t="shared" si="19"/>
        <v>11.994580733776079</v>
      </c>
    </row>
    <row r="127" spans="1:80" customFormat="1" x14ac:dyDescent="0.25">
      <c r="A127" s="26">
        <v>43530</v>
      </c>
      <c r="B127" s="27">
        <v>0.62093550925925933</v>
      </c>
      <c r="C127">
        <v>12.723000000000001</v>
      </c>
      <c r="D127">
        <v>1.2897000000000001</v>
      </c>
      <c r="E127">
        <v>12897.066666999999</v>
      </c>
      <c r="F127">
        <v>201.4</v>
      </c>
      <c r="G127">
        <v>0.9</v>
      </c>
      <c r="H127">
        <v>110.2</v>
      </c>
      <c r="J127">
        <v>0.31</v>
      </c>
      <c r="K127">
        <v>0.88090000000000002</v>
      </c>
      <c r="L127">
        <v>11.207100000000001</v>
      </c>
      <c r="M127">
        <v>1.1361000000000001</v>
      </c>
      <c r="N127">
        <v>177.4076</v>
      </c>
      <c r="O127">
        <v>0.79279999999999995</v>
      </c>
      <c r="P127">
        <v>178.2</v>
      </c>
      <c r="Q127">
        <v>142.30609999999999</v>
      </c>
      <c r="R127">
        <v>0.63590000000000002</v>
      </c>
      <c r="S127">
        <v>142.9</v>
      </c>
      <c r="T127">
        <v>110.2</v>
      </c>
      <c r="W127">
        <v>0</v>
      </c>
      <c r="X127">
        <v>0.27060000000000001</v>
      </c>
      <c r="Y127">
        <v>11.9</v>
      </c>
      <c r="Z127">
        <v>956</v>
      </c>
      <c r="AA127">
        <v>947</v>
      </c>
      <c r="AB127">
        <v>960</v>
      </c>
      <c r="AC127">
        <v>89</v>
      </c>
      <c r="AD127">
        <v>22.52</v>
      </c>
      <c r="AE127">
        <v>0.52</v>
      </c>
      <c r="AF127">
        <v>981</v>
      </c>
      <c r="AG127">
        <v>-1</v>
      </c>
      <c r="AH127">
        <v>31</v>
      </c>
      <c r="AI127">
        <v>36</v>
      </c>
      <c r="AJ127">
        <v>190</v>
      </c>
      <c r="AK127">
        <v>168</v>
      </c>
      <c r="AL127">
        <v>4.3</v>
      </c>
      <c r="AM127">
        <v>175.1</v>
      </c>
      <c r="AN127" t="s">
        <v>155</v>
      </c>
      <c r="AO127">
        <v>2</v>
      </c>
      <c r="AP127" s="28">
        <v>0.82942129629629635</v>
      </c>
      <c r="AQ127">
        <v>47.162717000000001</v>
      </c>
      <c r="AR127">
        <v>-88.491921000000005</v>
      </c>
      <c r="AS127">
        <v>315.8</v>
      </c>
      <c r="AT127">
        <v>36.799999999999997</v>
      </c>
      <c r="AU127">
        <v>12</v>
      </c>
      <c r="AV127">
        <v>10</v>
      </c>
      <c r="AW127" t="s">
        <v>207</v>
      </c>
      <c r="AX127">
        <v>1.6</v>
      </c>
      <c r="AY127">
        <v>2.3552</v>
      </c>
      <c r="AZ127">
        <v>3.0552000000000001</v>
      </c>
      <c r="BA127">
        <v>14.686999999999999</v>
      </c>
      <c r="BB127">
        <v>15.61</v>
      </c>
      <c r="BC127">
        <v>1.06</v>
      </c>
      <c r="BD127">
        <v>13.525</v>
      </c>
      <c r="BE127">
        <v>2865.3780000000002</v>
      </c>
      <c r="BF127">
        <v>184.869</v>
      </c>
      <c r="BG127">
        <v>4.75</v>
      </c>
      <c r="BH127">
        <v>2.1000000000000001E-2</v>
      </c>
      <c r="BI127">
        <v>4.7709999999999999</v>
      </c>
      <c r="BJ127">
        <v>3.81</v>
      </c>
      <c r="BK127">
        <v>1.7000000000000001E-2</v>
      </c>
      <c r="BL127">
        <v>3.827</v>
      </c>
      <c r="BM127">
        <v>0.89470000000000005</v>
      </c>
      <c r="BQ127">
        <v>50.304000000000002</v>
      </c>
      <c r="BR127">
        <v>0.50056900000000004</v>
      </c>
      <c r="BS127">
        <v>-5</v>
      </c>
      <c r="BT127">
        <v>7.0000000000000001E-3</v>
      </c>
      <c r="BU127">
        <v>18.100441</v>
      </c>
      <c r="BW127" s="4">
        <f t="shared" si="15"/>
        <v>4.7821365122000001</v>
      </c>
      <c r="BX127" t="e">
        <v>#NAME?</v>
      </c>
      <c r="BY127" s="4">
        <f t="shared" si="16"/>
        <v>38395.367401086027</v>
      </c>
      <c r="BZ127" s="4">
        <f t="shared" si="17"/>
        <v>2477.1995792776283</v>
      </c>
      <c r="CA127" s="4">
        <f t="shared" si="18"/>
        <v>63.648843243424999</v>
      </c>
      <c r="CB127" s="4">
        <f t="shared" si="19"/>
        <v>11.988762115766811</v>
      </c>
    </row>
    <row r="128" spans="1:80" customFormat="1" x14ac:dyDescent="0.25">
      <c r="A128" s="26">
        <v>43530</v>
      </c>
      <c r="B128" s="27">
        <v>0.62094708333333337</v>
      </c>
      <c r="C128">
        <v>13.055999999999999</v>
      </c>
      <c r="D128">
        <v>0.44540000000000002</v>
      </c>
      <c r="E128">
        <v>4454.3396229999998</v>
      </c>
      <c r="F128">
        <v>187.8</v>
      </c>
      <c r="G128">
        <v>0.9</v>
      </c>
      <c r="H128">
        <v>93.8</v>
      </c>
      <c r="J128">
        <v>0.3</v>
      </c>
      <c r="K128">
        <v>0.88570000000000004</v>
      </c>
      <c r="L128">
        <v>11.563599999999999</v>
      </c>
      <c r="M128">
        <v>0.39450000000000002</v>
      </c>
      <c r="N128">
        <v>166.3648</v>
      </c>
      <c r="O128">
        <v>0.79710000000000003</v>
      </c>
      <c r="P128">
        <v>167.2</v>
      </c>
      <c r="Q128">
        <v>133.44820000000001</v>
      </c>
      <c r="R128">
        <v>0.63939999999999997</v>
      </c>
      <c r="S128">
        <v>134.1</v>
      </c>
      <c r="T128">
        <v>93.7517</v>
      </c>
      <c r="W128">
        <v>0</v>
      </c>
      <c r="X128">
        <v>0.26569999999999999</v>
      </c>
      <c r="Y128">
        <v>11.9</v>
      </c>
      <c r="Z128">
        <v>918</v>
      </c>
      <c r="AA128">
        <v>910</v>
      </c>
      <c r="AB128">
        <v>918</v>
      </c>
      <c r="AC128">
        <v>89</v>
      </c>
      <c r="AD128">
        <v>22.52</v>
      </c>
      <c r="AE128">
        <v>0.52</v>
      </c>
      <c r="AF128">
        <v>981</v>
      </c>
      <c r="AG128">
        <v>-1</v>
      </c>
      <c r="AH128">
        <v>31</v>
      </c>
      <c r="AI128">
        <v>36</v>
      </c>
      <c r="AJ128">
        <v>190</v>
      </c>
      <c r="AK128">
        <v>168</v>
      </c>
      <c r="AL128">
        <v>4.4000000000000004</v>
      </c>
      <c r="AM128">
        <v>175.5</v>
      </c>
      <c r="AN128" t="s">
        <v>155</v>
      </c>
      <c r="AO128">
        <v>2</v>
      </c>
      <c r="AP128" s="28">
        <v>0.82943287037037028</v>
      </c>
      <c r="AQ128">
        <v>47.162542000000002</v>
      </c>
      <c r="AR128">
        <v>-88.491883000000001</v>
      </c>
      <c r="AS128">
        <v>315.60000000000002</v>
      </c>
      <c r="AT128">
        <v>40</v>
      </c>
      <c r="AU128">
        <v>12</v>
      </c>
      <c r="AV128">
        <v>10</v>
      </c>
      <c r="AW128" t="s">
        <v>207</v>
      </c>
      <c r="AX128">
        <v>1.4706999999999999</v>
      </c>
      <c r="AY128">
        <v>1.9</v>
      </c>
      <c r="AZ128">
        <v>2.5137999999999998</v>
      </c>
      <c r="BA128">
        <v>14.686999999999999</v>
      </c>
      <c r="BB128">
        <v>16.28</v>
      </c>
      <c r="BC128">
        <v>1.1100000000000001</v>
      </c>
      <c r="BD128">
        <v>12.909000000000001</v>
      </c>
      <c r="BE128">
        <v>3052.4119999999998</v>
      </c>
      <c r="BF128">
        <v>66.28</v>
      </c>
      <c r="BG128">
        <v>4.5990000000000002</v>
      </c>
      <c r="BH128">
        <v>2.1999999999999999E-2</v>
      </c>
      <c r="BI128">
        <v>4.6210000000000004</v>
      </c>
      <c r="BJ128">
        <v>3.6890000000000001</v>
      </c>
      <c r="BK128">
        <v>1.7999999999999999E-2</v>
      </c>
      <c r="BL128">
        <v>3.7069999999999999</v>
      </c>
      <c r="BM128">
        <v>0.78590000000000004</v>
      </c>
      <c r="BQ128">
        <v>50.996000000000002</v>
      </c>
      <c r="BR128">
        <v>0.227189</v>
      </c>
      <c r="BS128">
        <v>-5</v>
      </c>
      <c r="BT128">
        <v>6.1570000000000001E-3</v>
      </c>
      <c r="BU128">
        <v>14.347745</v>
      </c>
      <c r="BW128" s="4">
        <f t="shared" si="15"/>
        <v>3.790674229</v>
      </c>
      <c r="BX128" t="e">
        <v>#NAME?</v>
      </c>
      <c r="BY128" s="4">
        <f t="shared" si="16"/>
        <v>32421.60803679888</v>
      </c>
      <c r="BZ128" s="4">
        <f t="shared" si="17"/>
        <v>704.00200912558</v>
      </c>
      <c r="CA128" s="4">
        <f t="shared" si="18"/>
        <v>48.84890223247649</v>
      </c>
      <c r="CB128" s="4">
        <f t="shared" si="19"/>
        <v>8.3475434365086496</v>
      </c>
    </row>
    <row r="129" spans="1:80" customFormat="1" x14ac:dyDescent="0.25">
      <c r="A129" s="26">
        <v>43530</v>
      </c>
      <c r="B129" s="27">
        <v>0.62095865740740741</v>
      </c>
      <c r="C129">
        <v>13.497</v>
      </c>
      <c r="D129">
        <v>1.0793999999999999</v>
      </c>
      <c r="E129">
        <v>10793.506073</v>
      </c>
      <c r="F129">
        <v>192.8</v>
      </c>
      <c r="G129">
        <v>0.9</v>
      </c>
      <c r="H129">
        <v>67.099999999999994</v>
      </c>
      <c r="J129">
        <v>0.3</v>
      </c>
      <c r="K129">
        <v>0.87690000000000001</v>
      </c>
      <c r="L129">
        <v>11.8352</v>
      </c>
      <c r="M129">
        <v>0.94650000000000001</v>
      </c>
      <c r="N129">
        <v>169.07939999999999</v>
      </c>
      <c r="O129">
        <v>0.78920000000000001</v>
      </c>
      <c r="P129">
        <v>169.9</v>
      </c>
      <c r="Q129">
        <v>135.62569999999999</v>
      </c>
      <c r="R129">
        <v>0.63300000000000001</v>
      </c>
      <c r="S129">
        <v>136.30000000000001</v>
      </c>
      <c r="T129">
        <v>67.096800000000002</v>
      </c>
      <c r="W129">
        <v>0</v>
      </c>
      <c r="X129">
        <v>0.2631</v>
      </c>
      <c r="Y129">
        <v>11.9</v>
      </c>
      <c r="Z129">
        <v>904</v>
      </c>
      <c r="AA129">
        <v>896</v>
      </c>
      <c r="AB129">
        <v>903</v>
      </c>
      <c r="AC129">
        <v>89</v>
      </c>
      <c r="AD129">
        <v>22.52</v>
      </c>
      <c r="AE129">
        <v>0.52</v>
      </c>
      <c r="AF129">
        <v>981</v>
      </c>
      <c r="AG129">
        <v>-1</v>
      </c>
      <c r="AH129">
        <v>31</v>
      </c>
      <c r="AI129">
        <v>36</v>
      </c>
      <c r="AJ129">
        <v>190</v>
      </c>
      <c r="AK129">
        <v>168</v>
      </c>
      <c r="AL129">
        <v>4.4000000000000004</v>
      </c>
      <c r="AM129">
        <v>175.8</v>
      </c>
      <c r="AN129" t="s">
        <v>155</v>
      </c>
      <c r="AO129">
        <v>2</v>
      </c>
      <c r="AP129" s="28">
        <v>0.82944444444444443</v>
      </c>
      <c r="AQ129">
        <v>47.162368000000001</v>
      </c>
      <c r="AR129">
        <v>-88.491820000000004</v>
      </c>
      <c r="AS129">
        <v>315.3</v>
      </c>
      <c r="AT129">
        <v>41.9</v>
      </c>
      <c r="AU129">
        <v>12</v>
      </c>
      <c r="AV129">
        <v>10</v>
      </c>
      <c r="AW129" t="s">
        <v>207</v>
      </c>
      <c r="AX129">
        <v>1.3</v>
      </c>
      <c r="AY129">
        <v>1.9431</v>
      </c>
      <c r="AZ129">
        <v>2.4</v>
      </c>
      <c r="BA129">
        <v>14.686999999999999</v>
      </c>
      <c r="BB129">
        <v>15.08</v>
      </c>
      <c r="BC129">
        <v>1.03</v>
      </c>
      <c r="BD129">
        <v>14.04</v>
      </c>
      <c r="BE129">
        <v>2922.9160000000002</v>
      </c>
      <c r="BF129">
        <v>148.773</v>
      </c>
      <c r="BG129">
        <v>4.3730000000000002</v>
      </c>
      <c r="BH129">
        <v>0.02</v>
      </c>
      <c r="BI129">
        <v>4.3929999999999998</v>
      </c>
      <c r="BJ129">
        <v>3.508</v>
      </c>
      <c r="BK129">
        <v>1.6E-2</v>
      </c>
      <c r="BL129">
        <v>3.524</v>
      </c>
      <c r="BM129">
        <v>0.5262</v>
      </c>
      <c r="BQ129">
        <v>47.238999999999997</v>
      </c>
      <c r="BR129">
        <v>5.5881E-2</v>
      </c>
      <c r="BS129">
        <v>-5</v>
      </c>
      <c r="BT129">
        <v>6.0000000000000001E-3</v>
      </c>
      <c r="BU129">
        <v>9.7167159999999999</v>
      </c>
      <c r="BW129" s="4">
        <f t="shared" si="15"/>
        <v>2.5671563672</v>
      </c>
      <c r="BX129" t="e">
        <v>#NAME?</v>
      </c>
      <c r="BY129" s="4">
        <f t="shared" si="16"/>
        <v>21025.367394652596</v>
      </c>
      <c r="BZ129" s="4">
        <f t="shared" si="17"/>
        <v>1070.1665677031604</v>
      </c>
      <c r="CA129" s="4">
        <f t="shared" si="18"/>
        <v>31.456234670040399</v>
      </c>
      <c r="CB129" s="4">
        <f t="shared" si="19"/>
        <v>3.7851064905957594</v>
      </c>
    </row>
    <row r="130" spans="1:80" customFormat="1" x14ac:dyDescent="0.25">
      <c r="A130" s="26">
        <v>43530</v>
      </c>
      <c r="B130" s="27">
        <v>0.62097023148148145</v>
      </c>
      <c r="C130">
        <v>13.339</v>
      </c>
      <c r="D130">
        <v>1.71</v>
      </c>
      <c r="E130">
        <v>17099.923534000001</v>
      </c>
      <c r="F130">
        <v>213.4</v>
      </c>
      <c r="G130">
        <v>0.9</v>
      </c>
      <c r="H130">
        <v>61.5</v>
      </c>
      <c r="J130">
        <v>0.55000000000000004</v>
      </c>
      <c r="K130">
        <v>0.87260000000000004</v>
      </c>
      <c r="L130">
        <v>11.639699999999999</v>
      </c>
      <c r="M130">
        <v>1.4922</v>
      </c>
      <c r="N130">
        <v>186.2208</v>
      </c>
      <c r="O130">
        <v>0.78539999999999999</v>
      </c>
      <c r="P130">
        <v>187</v>
      </c>
      <c r="Q130">
        <v>149.37559999999999</v>
      </c>
      <c r="R130">
        <v>0.63</v>
      </c>
      <c r="S130">
        <v>150</v>
      </c>
      <c r="T130">
        <v>61.497900000000001</v>
      </c>
      <c r="W130">
        <v>0</v>
      </c>
      <c r="X130">
        <v>0.47760000000000002</v>
      </c>
      <c r="Y130">
        <v>11.9</v>
      </c>
      <c r="Z130">
        <v>916</v>
      </c>
      <c r="AA130">
        <v>909</v>
      </c>
      <c r="AB130">
        <v>915</v>
      </c>
      <c r="AC130">
        <v>89</v>
      </c>
      <c r="AD130">
        <v>22.52</v>
      </c>
      <c r="AE130">
        <v>0.52</v>
      </c>
      <c r="AF130">
        <v>981</v>
      </c>
      <c r="AG130">
        <v>-1</v>
      </c>
      <c r="AH130">
        <v>31</v>
      </c>
      <c r="AI130">
        <v>36</v>
      </c>
      <c r="AJ130">
        <v>190</v>
      </c>
      <c r="AK130">
        <v>168</v>
      </c>
      <c r="AL130">
        <v>4.4000000000000004</v>
      </c>
      <c r="AM130">
        <v>175.8</v>
      </c>
      <c r="AN130" t="s">
        <v>155</v>
      </c>
      <c r="AO130">
        <v>2</v>
      </c>
      <c r="AP130" s="28">
        <v>0.82945601851851858</v>
      </c>
      <c r="AQ130">
        <v>47.162207000000002</v>
      </c>
      <c r="AR130">
        <v>-88.491747000000004</v>
      </c>
      <c r="AS130">
        <v>315.2</v>
      </c>
      <c r="AT130">
        <v>41.6</v>
      </c>
      <c r="AU130">
        <v>12</v>
      </c>
      <c r="AV130">
        <v>10</v>
      </c>
      <c r="AW130" t="s">
        <v>207</v>
      </c>
      <c r="AX130">
        <v>1.3</v>
      </c>
      <c r="AY130">
        <v>2</v>
      </c>
      <c r="AZ130">
        <v>2.4</v>
      </c>
      <c r="BA130">
        <v>14.686999999999999</v>
      </c>
      <c r="BB130">
        <v>14.55</v>
      </c>
      <c r="BC130">
        <v>0.99</v>
      </c>
      <c r="BD130">
        <v>14.596</v>
      </c>
      <c r="BE130">
        <v>2797.87</v>
      </c>
      <c r="BF130">
        <v>228.292</v>
      </c>
      <c r="BG130">
        <v>4.6879999999999997</v>
      </c>
      <c r="BH130">
        <v>0.02</v>
      </c>
      <c r="BI130">
        <v>4.7069999999999999</v>
      </c>
      <c r="BJ130">
        <v>3.76</v>
      </c>
      <c r="BK130">
        <v>1.6E-2</v>
      </c>
      <c r="BL130">
        <v>3.7759999999999998</v>
      </c>
      <c r="BM130">
        <v>0.46939999999999998</v>
      </c>
      <c r="BQ130">
        <v>83.477999999999994</v>
      </c>
      <c r="BR130">
        <v>0.56693300000000002</v>
      </c>
      <c r="BS130">
        <v>-5</v>
      </c>
      <c r="BT130">
        <v>7.6860000000000001E-3</v>
      </c>
      <c r="BU130">
        <v>7.2174930000000002</v>
      </c>
      <c r="BW130" s="4">
        <f t="shared" si="15"/>
        <v>1.9068616506</v>
      </c>
      <c r="BX130" t="e">
        <v>#NAME?</v>
      </c>
      <c r="BY130" s="4">
        <f t="shared" si="16"/>
        <v>14949.327365675372</v>
      </c>
      <c r="BZ130" s="4">
        <f t="shared" si="17"/>
        <v>1219.7892836210269</v>
      </c>
      <c r="CA130" s="4">
        <f t="shared" si="18"/>
        <v>25.048499998315197</v>
      </c>
      <c r="CB130" s="4">
        <f t="shared" si="19"/>
        <v>2.5080558658722598</v>
      </c>
    </row>
    <row r="131" spans="1:80" customFormat="1" x14ac:dyDescent="0.25">
      <c r="A131" s="26">
        <v>43530</v>
      </c>
      <c r="B131" s="27">
        <v>0.62098180555555549</v>
      </c>
      <c r="C131">
        <v>13.742000000000001</v>
      </c>
      <c r="D131">
        <v>1.4293</v>
      </c>
      <c r="E131">
        <v>14292.593516000001</v>
      </c>
      <c r="F131">
        <v>208.1</v>
      </c>
      <c r="G131">
        <v>0.9</v>
      </c>
      <c r="H131">
        <v>81.099999999999994</v>
      </c>
      <c r="J131">
        <v>0.7</v>
      </c>
      <c r="K131">
        <v>0.872</v>
      </c>
      <c r="L131">
        <v>11.983599999999999</v>
      </c>
      <c r="M131">
        <v>1.2463</v>
      </c>
      <c r="N131">
        <v>181.44220000000001</v>
      </c>
      <c r="O131">
        <v>0.78480000000000005</v>
      </c>
      <c r="P131">
        <v>182.2</v>
      </c>
      <c r="Q131">
        <v>145.54249999999999</v>
      </c>
      <c r="R131">
        <v>0.62949999999999995</v>
      </c>
      <c r="S131">
        <v>146.19999999999999</v>
      </c>
      <c r="T131">
        <v>81.055700000000002</v>
      </c>
      <c r="W131">
        <v>0</v>
      </c>
      <c r="X131">
        <v>0.61040000000000005</v>
      </c>
      <c r="Y131">
        <v>11.9</v>
      </c>
      <c r="Z131">
        <v>934</v>
      </c>
      <c r="AA131">
        <v>930</v>
      </c>
      <c r="AB131">
        <v>937</v>
      </c>
      <c r="AC131">
        <v>89</v>
      </c>
      <c r="AD131">
        <v>22.52</v>
      </c>
      <c r="AE131">
        <v>0.52</v>
      </c>
      <c r="AF131">
        <v>981</v>
      </c>
      <c r="AG131">
        <v>-1</v>
      </c>
      <c r="AH131">
        <v>31</v>
      </c>
      <c r="AI131">
        <v>36</v>
      </c>
      <c r="AJ131">
        <v>190</v>
      </c>
      <c r="AK131">
        <v>168</v>
      </c>
      <c r="AL131">
        <v>4.4000000000000004</v>
      </c>
      <c r="AM131">
        <v>175.4</v>
      </c>
      <c r="AN131" t="s">
        <v>155</v>
      </c>
      <c r="AO131">
        <v>2</v>
      </c>
      <c r="AP131" s="28">
        <v>0.82946759259259262</v>
      </c>
      <c r="AQ131">
        <v>47.162061000000001</v>
      </c>
      <c r="AR131">
        <v>-88.491674000000003</v>
      </c>
      <c r="AS131">
        <v>315.10000000000002</v>
      </c>
      <c r="AT131">
        <v>39.6</v>
      </c>
      <c r="AU131">
        <v>12</v>
      </c>
      <c r="AV131">
        <v>10</v>
      </c>
      <c r="AW131" t="s">
        <v>207</v>
      </c>
      <c r="AX131">
        <v>1.3</v>
      </c>
      <c r="AY131">
        <v>2.0430999999999999</v>
      </c>
      <c r="AZ131">
        <v>2.4430999999999998</v>
      </c>
      <c r="BA131">
        <v>14.686999999999999</v>
      </c>
      <c r="BB131">
        <v>14.48</v>
      </c>
      <c r="BC131">
        <v>0.99</v>
      </c>
      <c r="BD131">
        <v>14.677</v>
      </c>
      <c r="BE131">
        <v>2858.7240000000002</v>
      </c>
      <c r="BF131">
        <v>189.232</v>
      </c>
      <c r="BG131">
        <v>4.5330000000000004</v>
      </c>
      <c r="BH131">
        <v>0.02</v>
      </c>
      <c r="BI131">
        <v>4.5519999999999996</v>
      </c>
      <c r="BJ131">
        <v>3.6360000000000001</v>
      </c>
      <c r="BK131">
        <v>1.6E-2</v>
      </c>
      <c r="BL131">
        <v>3.6520000000000001</v>
      </c>
      <c r="BM131">
        <v>0.61399999999999999</v>
      </c>
      <c r="BQ131">
        <v>105.878</v>
      </c>
      <c r="BR131">
        <v>0.28787099999999999</v>
      </c>
      <c r="BS131">
        <v>-5</v>
      </c>
      <c r="BT131">
        <v>7.1580000000000003E-3</v>
      </c>
      <c r="BU131">
        <v>10.002098</v>
      </c>
      <c r="BW131" s="4">
        <f t="shared" si="15"/>
        <v>2.6425542915999998</v>
      </c>
      <c r="BX131" t="e">
        <v>#NAME?</v>
      </c>
      <c r="BY131" s="4">
        <f t="shared" si="16"/>
        <v>21167.573797465368</v>
      </c>
      <c r="BZ131" s="4">
        <f t="shared" si="17"/>
        <v>1401.1784015672608</v>
      </c>
      <c r="CA131" s="4">
        <f t="shared" si="18"/>
        <v>33.564839426230201</v>
      </c>
      <c r="CB131" s="4">
        <f t="shared" si="19"/>
        <v>4.5463956337316</v>
      </c>
    </row>
    <row r="132" spans="1:80" customFormat="1" x14ac:dyDescent="0.25">
      <c r="A132" s="26">
        <v>43530</v>
      </c>
      <c r="B132" s="27">
        <v>0.62099337962962964</v>
      </c>
      <c r="C132">
        <v>13.991</v>
      </c>
      <c r="D132">
        <v>0.35120000000000001</v>
      </c>
      <c r="E132">
        <v>3512.1739130000001</v>
      </c>
      <c r="F132">
        <v>193.9</v>
      </c>
      <c r="G132">
        <v>0.9</v>
      </c>
      <c r="H132">
        <v>75.099999999999994</v>
      </c>
      <c r="J132">
        <v>0.6</v>
      </c>
      <c r="K132">
        <v>0.87939999999999996</v>
      </c>
      <c r="L132">
        <v>12.303599999999999</v>
      </c>
      <c r="M132">
        <v>0.30890000000000001</v>
      </c>
      <c r="N132">
        <v>170.54750000000001</v>
      </c>
      <c r="O132">
        <v>0.79149999999999998</v>
      </c>
      <c r="P132">
        <v>171.3</v>
      </c>
      <c r="Q132">
        <v>136.80330000000001</v>
      </c>
      <c r="R132">
        <v>0.63490000000000002</v>
      </c>
      <c r="S132">
        <v>137.4</v>
      </c>
      <c r="T132">
        <v>75.130600000000001</v>
      </c>
      <c r="W132">
        <v>0</v>
      </c>
      <c r="X132">
        <v>0.52759999999999996</v>
      </c>
      <c r="Y132">
        <v>11.8</v>
      </c>
      <c r="Z132">
        <v>922</v>
      </c>
      <c r="AA132">
        <v>916</v>
      </c>
      <c r="AB132">
        <v>921</v>
      </c>
      <c r="AC132">
        <v>89</v>
      </c>
      <c r="AD132">
        <v>22.52</v>
      </c>
      <c r="AE132">
        <v>0.52</v>
      </c>
      <c r="AF132">
        <v>981</v>
      </c>
      <c r="AG132">
        <v>-1</v>
      </c>
      <c r="AH132">
        <v>31</v>
      </c>
      <c r="AI132">
        <v>36</v>
      </c>
      <c r="AJ132">
        <v>190</v>
      </c>
      <c r="AK132">
        <v>168</v>
      </c>
      <c r="AL132">
        <v>4.4000000000000004</v>
      </c>
      <c r="AM132">
        <v>175</v>
      </c>
      <c r="AN132" t="s">
        <v>155</v>
      </c>
      <c r="AO132">
        <v>2</v>
      </c>
      <c r="AP132" s="28">
        <v>0.82947916666666666</v>
      </c>
      <c r="AQ132">
        <v>47.161912000000001</v>
      </c>
      <c r="AR132">
        <v>-88.491595000000004</v>
      </c>
      <c r="AS132">
        <v>314.8</v>
      </c>
      <c r="AT132">
        <v>39.4</v>
      </c>
      <c r="AU132">
        <v>12</v>
      </c>
      <c r="AV132">
        <v>10</v>
      </c>
      <c r="AW132" t="s">
        <v>207</v>
      </c>
      <c r="AX132">
        <v>1.3431</v>
      </c>
      <c r="AY132">
        <v>2.1431</v>
      </c>
      <c r="AZ132">
        <v>2.5430999999999999</v>
      </c>
      <c r="BA132">
        <v>14.686999999999999</v>
      </c>
      <c r="BB132">
        <v>15.41</v>
      </c>
      <c r="BC132">
        <v>1.05</v>
      </c>
      <c r="BD132">
        <v>13.712999999999999</v>
      </c>
      <c r="BE132">
        <v>3079.3029999999999</v>
      </c>
      <c r="BF132">
        <v>49.2</v>
      </c>
      <c r="BG132">
        <v>4.47</v>
      </c>
      <c r="BH132">
        <v>2.1000000000000001E-2</v>
      </c>
      <c r="BI132">
        <v>4.4909999999999997</v>
      </c>
      <c r="BJ132">
        <v>3.5859999999999999</v>
      </c>
      <c r="BK132">
        <v>1.7000000000000001E-2</v>
      </c>
      <c r="BL132">
        <v>3.6019999999999999</v>
      </c>
      <c r="BM132">
        <v>0.59709999999999996</v>
      </c>
      <c r="BQ132">
        <v>96.019000000000005</v>
      </c>
      <c r="BR132">
        <v>7.2873999999999994E-2</v>
      </c>
      <c r="BS132">
        <v>-5</v>
      </c>
      <c r="BT132">
        <v>7.0000000000000001E-3</v>
      </c>
      <c r="BU132">
        <v>11.611478</v>
      </c>
      <c r="BW132" s="4">
        <f t="shared" si="15"/>
        <v>3.0677524876</v>
      </c>
      <c r="BX132" t="e">
        <v>#NAME?</v>
      </c>
      <c r="BY132" s="4">
        <f t="shared" si="16"/>
        <v>26469.618267189107</v>
      </c>
      <c r="BZ132" s="4">
        <f t="shared" si="17"/>
        <v>422.92207643927998</v>
      </c>
      <c r="CA132" s="4">
        <f t="shared" si="18"/>
        <v>38.424017920397993</v>
      </c>
      <c r="CB132" s="4">
        <f t="shared" si="19"/>
        <v>5.132657964266139</v>
      </c>
    </row>
    <row r="133" spans="1:80" customFormat="1" x14ac:dyDescent="0.25">
      <c r="A133" s="26">
        <v>43530</v>
      </c>
      <c r="B133" s="27">
        <v>0.62100495370370368</v>
      </c>
      <c r="C133">
        <v>14.112</v>
      </c>
      <c r="D133">
        <v>9.0300000000000005E-2</v>
      </c>
      <c r="E133">
        <v>903.47826099999997</v>
      </c>
      <c r="F133">
        <v>250.4</v>
      </c>
      <c r="G133">
        <v>0.8</v>
      </c>
      <c r="H133">
        <v>61.3</v>
      </c>
      <c r="J133">
        <v>0.5</v>
      </c>
      <c r="K133">
        <v>0.88070000000000004</v>
      </c>
      <c r="L133">
        <v>12.428599999999999</v>
      </c>
      <c r="M133">
        <v>7.9600000000000004E-2</v>
      </c>
      <c r="N133">
        <v>220.5342</v>
      </c>
      <c r="O133">
        <v>0.72729999999999995</v>
      </c>
      <c r="P133">
        <v>221.3</v>
      </c>
      <c r="Q133">
        <v>176.8997</v>
      </c>
      <c r="R133">
        <v>0.58340000000000003</v>
      </c>
      <c r="S133">
        <v>177.5</v>
      </c>
      <c r="T133">
        <v>61.278799999999997</v>
      </c>
      <c r="W133">
        <v>0</v>
      </c>
      <c r="X133">
        <v>0.44040000000000001</v>
      </c>
      <c r="Y133">
        <v>11.9</v>
      </c>
      <c r="Z133">
        <v>909</v>
      </c>
      <c r="AA133">
        <v>900</v>
      </c>
      <c r="AB133">
        <v>905</v>
      </c>
      <c r="AC133">
        <v>89</v>
      </c>
      <c r="AD133">
        <v>22.52</v>
      </c>
      <c r="AE133">
        <v>0.52</v>
      </c>
      <c r="AF133">
        <v>981</v>
      </c>
      <c r="AG133">
        <v>-1</v>
      </c>
      <c r="AH133">
        <v>31</v>
      </c>
      <c r="AI133">
        <v>36</v>
      </c>
      <c r="AJ133">
        <v>190</v>
      </c>
      <c r="AK133">
        <v>168</v>
      </c>
      <c r="AL133">
        <v>4.4000000000000004</v>
      </c>
      <c r="AM133">
        <v>175.3</v>
      </c>
      <c r="AN133" t="s">
        <v>155</v>
      </c>
      <c r="AO133">
        <v>2</v>
      </c>
      <c r="AP133" s="28">
        <v>0.8294907407407407</v>
      </c>
      <c r="AQ133">
        <v>47.161754000000002</v>
      </c>
      <c r="AR133">
        <v>-88.491504000000006</v>
      </c>
      <c r="AS133">
        <v>314.39999999999998</v>
      </c>
      <c r="AT133">
        <v>40.799999999999997</v>
      </c>
      <c r="AU133">
        <v>12</v>
      </c>
      <c r="AV133">
        <v>9</v>
      </c>
      <c r="AW133" t="s">
        <v>211</v>
      </c>
      <c r="AX133">
        <v>1.4431</v>
      </c>
      <c r="AY133">
        <v>1.6828000000000001</v>
      </c>
      <c r="AZ133">
        <v>2.4706999999999999</v>
      </c>
      <c r="BA133">
        <v>14.686999999999999</v>
      </c>
      <c r="BB133">
        <v>15.58</v>
      </c>
      <c r="BC133">
        <v>1.06</v>
      </c>
      <c r="BD133">
        <v>13.542</v>
      </c>
      <c r="BE133">
        <v>3136.9490000000001</v>
      </c>
      <c r="BF133">
        <v>12.782999999999999</v>
      </c>
      <c r="BG133">
        <v>5.8289999999999997</v>
      </c>
      <c r="BH133">
        <v>1.9E-2</v>
      </c>
      <c r="BI133">
        <v>5.8479999999999999</v>
      </c>
      <c r="BJ133">
        <v>4.6760000000000002</v>
      </c>
      <c r="BK133">
        <v>1.4999999999999999E-2</v>
      </c>
      <c r="BL133">
        <v>4.6909999999999998</v>
      </c>
      <c r="BM133">
        <v>0.49109999999999998</v>
      </c>
      <c r="BQ133">
        <v>80.816000000000003</v>
      </c>
      <c r="BR133">
        <v>2.1640000000000001E-3</v>
      </c>
      <c r="BS133">
        <v>-5</v>
      </c>
      <c r="BT133">
        <v>8.6859999999999993E-3</v>
      </c>
      <c r="BU133">
        <v>11.659107000000001</v>
      </c>
      <c r="BW133" s="4">
        <f t="shared" si="15"/>
        <v>3.0803360693999999</v>
      </c>
      <c r="BX133" t="e">
        <v>#NAME?</v>
      </c>
      <c r="BY133" s="4">
        <f t="shared" si="16"/>
        <v>27075.750000175183</v>
      </c>
      <c r="BZ133" s="4">
        <f t="shared" si="17"/>
        <v>110.3331014473743</v>
      </c>
      <c r="CA133" s="4">
        <f t="shared" si="18"/>
        <v>50.311479960630905</v>
      </c>
      <c r="CB133" s="4">
        <f t="shared" si="19"/>
        <v>4.2388004475323102</v>
      </c>
    </row>
    <row r="134" spans="1:80" customFormat="1" x14ac:dyDescent="0.25">
      <c r="A134" s="26">
        <v>43530</v>
      </c>
      <c r="B134" s="27">
        <v>0.62101652777777783</v>
      </c>
      <c r="C134">
        <v>14.135</v>
      </c>
      <c r="D134">
        <v>4.1500000000000002E-2</v>
      </c>
      <c r="E134">
        <v>414.97907900000001</v>
      </c>
      <c r="F134">
        <v>349.9</v>
      </c>
      <c r="G134">
        <v>0.7</v>
      </c>
      <c r="H134">
        <v>54.5</v>
      </c>
      <c r="J134">
        <v>0.5</v>
      </c>
      <c r="K134">
        <v>0.88100000000000001</v>
      </c>
      <c r="L134">
        <v>12.452999999999999</v>
      </c>
      <c r="M134">
        <v>3.6600000000000001E-2</v>
      </c>
      <c r="N134">
        <v>308.27530000000002</v>
      </c>
      <c r="O134">
        <v>0.57420000000000004</v>
      </c>
      <c r="P134">
        <v>308.8</v>
      </c>
      <c r="Q134">
        <v>247.28059999999999</v>
      </c>
      <c r="R134">
        <v>0.46060000000000001</v>
      </c>
      <c r="S134">
        <v>247.7</v>
      </c>
      <c r="T134">
        <v>54.521700000000003</v>
      </c>
      <c r="W134">
        <v>0</v>
      </c>
      <c r="X134">
        <v>0.4405</v>
      </c>
      <c r="Y134">
        <v>11.9</v>
      </c>
      <c r="Z134">
        <v>905</v>
      </c>
      <c r="AA134">
        <v>895</v>
      </c>
      <c r="AB134">
        <v>902</v>
      </c>
      <c r="AC134">
        <v>89</v>
      </c>
      <c r="AD134">
        <v>22.52</v>
      </c>
      <c r="AE134">
        <v>0.52</v>
      </c>
      <c r="AF134">
        <v>981</v>
      </c>
      <c r="AG134">
        <v>-1</v>
      </c>
      <c r="AH134">
        <v>31</v>
      </c>
      <c r="AI134">
        <v>36</v>
      </c>
      <c r="AJ134">
        <v>190</v>
      </c>
      <c r="AK134">
        <v>168.8</v>
      </c>
      <c r="AL134">
        <v>4.4000000000000004</v>
      </c>
      <c r="AM134">
        <v>175.6</v>
      </c>
      <c r="AN134" t="s">
        <v>155</v>
      </c>
      <c r="AO134">
        <v>2</v>
      </c>
      <c r="AP134" s="28">
        <v>0.82950231481481485</v>
      </c>
      <c r="AQ134">
        <v>47.1616</v>
      </c>
      <c r="AR134">
        <v>-88.491392000000005</v>
      </c>
      <c r="AS134">
        <v>314.2</v>
      </c>
      <c r="AT134">
        <v>41.7</v>
      </c>
      <c r="AU134">
        <v>12</v>
      </c>
      <c r="AV134">
        <v>9</v>
      </c>
      <c r="AW134" t="s">
        <v>211</v>
      </c>
      <c r="AX134">
        <v>1.5430999999999999</v>
      </c>
      <c r="AY134">
        <v>1</v>
      </c>
      <c r="AZ134">
        <v>2.2999999999999998</v>
      </c>
      <c r="BA134">
        <v>14.686999999999999</v>
      </c>
      <c r="BB134">
        <v>15.62</v>
      </c>
      <c r="BC134">
        <v>1.06</v>
      </c>
      <c r="BD134">
        <v>13.51</v>
      </c>
      <c r="BE134">
        <v>3147.9780000000001</v>
      </c>
      <c r="BF134">
        <v>5.8819999999999997</v>
      </c>
      <c r="BG134">
        <v>8.1609999999999996</v>
      </c>
      <c r="BH134">
        <v>1.4999999999999999E-2</v>
      </c>
      <c r="BI134">
        <v>8.1760000000000002</v>
      </c>
      <c r="BJ134">
        <v>6.5460000000000003</v>
      </c>
      <c r="BK134">
        <v>1.2E-2</v>
      </c>
      <c r="BL134">
        <v>6.5579999999999998</v>
      </c>
      <c r="BM134">
        <v>0.43769999999999998</v>
      </c>
      <c r="BQ134">
        <v>80.962999999999994</v>
      </c>
      <c r="BR134">
        <v>-2.2842999999999999E-2</v>
      </c>
      <c r="BS134">
        <v>-5</v>
      </c>
      <c r="BT134">
        <v>7.3159999999999996E-3</v>
      </c>
      <c r="BU134">
        <v>9.7987780000000004</v>
      </c>
      <c r="BW134" s="4">
        <f t="shared" si="15"/>
        <v>2.5888371476000001</v>
      </c>
      <c r="BX134" t="e">
        <v>#NAME?</v>
      </c>
      <c r="BY134" s="4">
        <f t="shared" si="16"/>
        <v>22835.543703725427</v>
      </c>
      <c r="BZ134" s="4">
        <f t="shared" si="17"/>
        <v>42.668235948698801</v>
      </c>
      <c r="CA134" s="4">
        <f t="shared" si="18"/>
        <v>59.200182519097396</v>
      </c>
      <c r="CB134" s="4">
        <f t="shared" si="19"/>
        <v>3.1750912741831798</v>
      </c>
    </row>
    <row r="135" spans="1:80" customFormat="1" x14ac:dyDescent="0.25">
      <c r="A135" s="26">
        <v>43530</v>
      </c>
      <c r="B135" s="27">
        <v>0.62102810185185187</v>
      </c>
      <c r="C135">
        <v>13.804</v>
      </c>
      <c r="D135">
        <v>1.9800000000000002E-2</v>
      </c>
      <c r="E135">
        <v>198.01495</v>
      </c>
      <c r="F135">
        <v>476</v>
      </c>
      <c r="G135">
        <v>0.5</v>
      </c>
      <c r="H135">
        <v>48.3</v>
      </c>
      <c r="J135">
        <v>0.59</v>
      </c>
      <c r="K135">
        <v>0.88370000000000004</v>
      </c>
      <c r="L135">
        <v>12.1983</v>
      </c>
      <c r="M135">
        <v>1.7500000000000002E-2</v>
      </c>
      <c r="N135">
        <v>420.62819999999999</v>
      </c>
      <c r="O135">
        <v>0.46500000000000002</v>
      </c>
      <c r="P135">
        <v>421.1</v>
      </c>
      <c r="Q135">
        <v>337.40359999999998</v>
      </c>
      <c r="R135">
        <v>0.373</v>
      </c>
      <c r="S135">
        <v>337.8</v>
      </c>
      <c r="T135">
        <v>48.3215</v>
      </c>
      <c r="W135">
        <v>0</v>
      </c>
      <c r="X135">
        <v>0.52490000000000003</v>
      </c>
      <c r="Y135">
        <v>11.8</v>
      </c>
      <c r="Z135">
        <v>903</v>
      </c>
      <c r="AA135">
        <v>894</v>
      </c>
      <c r="AB135">
        <v>900</v>
      </c>
      <c r="AC135">
        <v>89</v>
      </c>
      <c r="AD135">
        <v>22.52</v>
      </c>
      <c r="AE135">
        <v>0.52</v>
      </c>
      <c r="AF135">
        <v>981</v>
      </c>
      <c r="AG135">
        <v>-1</v>
      </c>
      <c r="AH135">
        <v>31</v>
      </c>
      <c r="AI135">
        <v>36</v>
      </c>
      <c r="AJ135">
        <v>190</v>
      </c>
      <c r="AK135">
        <v>168.2</v>
      </c>
      <c r="AL135">
        <v>4.4000000000000004</v>
      </c>
      <c r="AM135">
        <v>176</v>
      </c>
      <c r="AN135" t="s">
        <v>155</v>
      </c>
      <c r="AO135">
        <v>2</v>
      </c>
      <c r="AP135" s="28">
        <v>0.82951388888888899</v>
      </c>
      <c r="AQ135">
        <v>47.161464000000002</v>
      </c>
      <c r="AR135">
        <v>-88.491248999999996</v>
      </c>
      <c r="AS135">
        <v>313.89999999999998</v>
      </c>
      <c r="AT135">
        <v>41.4</v>
      </c>
      <c r="AU135">
        <v>12</v>
      </c>
      <c r="AV135">
        <v>9</v>
      </c>
      <c r="AW135" t="s">
        <v>211</v>
      </c>
      <c r="AX135">
        <v>1.6</v>
      </c>
      <c r="AY135">
        <v>1</v>
      </c>
      <c r="AZ135">
        <v>2.2999999999999998</v>
      </c>
      <c r="BA135">
        <v>14.686999999999999</v>
      </c>
      <c r="BB135">
        <v>15.99</v>
      </c>
      <c r="BC135">
        <v>1.0900000000000001</v>
      </c>
      <c r="BD135">
        <v>13.164</v>
      </c>
      <c r="BE135">
        <v>3153.0529999999999</v>
      </c>
      <c r="BF135">
        <v>2.879</v>
      </c>
      <c r="BG135">
        <v>11.385999999999999</v>
      </c>
      <c r="BH135">
        <v>1.2999999999999999E-2</v>
      </c>
      <c r="BI135">
        <v>11.398</v>
      </c>
      <c r="BJ135">
        <v>9.1329999999999991</v>
      </c>
      <c r="BK135">
        <v>0.01</v>
      </c>
      <c r="BL135">
        <v>9.1430000000000007</v>
      </c>
      <c r="BM135">
        <v>0.39660000000000001</v>
      </c>
      <c r="BQ135">
        <v>98.649000000000001</v>
      </c>
      <c r="BR135">
        <v>-3.4428E-2</v>
      </c>
      <c r="BS135">
        <v>-5</v>
      </c>
      <c r="BT135">
        <v>7.0000000000000001E-3</v>
      </c>
      <c r="BU135">
        <v>7.0470179999999996</v>
      </c>
      <c r="BW135" s="4">
        <f t="shared" si="15"/>
        <v>1.8618221555999999</v>
      </c>
      <c r="BX135" t="e">
        <v>#NAME?</v>
      </c>
      <c r="BY135" s="4">
        <f t="shared" si="16"/>
        <v>16449.185608379743</v>
      </c>
      <c r="BZ135" s="4">
        <f t="shared" si="17"/>
        <v>15.019476477726599</v>
      </c>
      <c r="CA135" s="4">
        <f t="shared" si="18"/>
        <v>59.399707945604391</v>
      </c>
      <c r="CB135" s="4">
        <f t="shared" si="19"/>
        <v>2.0690254849136398</v>
      </c>
    </row>
    <row r="136" spans="1:80" customFormat="1" x14ac:dyDescent="0.25">
      <c r="A136" s="26">
        <v>43530</v>
      </c>
      <c r="B136" s="27">
        <v>0.6210396759259259</v>
      </c>
      <c r="C136">
        <v>13.241</v>
      </c>
      <c r="D136">
        <v>4.2500000000000003E-2</v>
      </c>
      <c r="E136">
        <v>425.073466</v>
      </c>
      <c r="F136">
        <v>557.29999999999995</v>
      </c>
      <c r="G136">
        <v>0.5</v>
      </c>
      <c r="H136">
        <v>49.1</v>
      </c>
      <c r="J136">
        <v>0.6</v>
      </c>
      <c r="K136">
        <v>0.88780000000000003</v>
      </c>
      <c r="L136">
        <v>11.754799999999999</v>
      </c>
      <c r="M136">
        <v>3.7699999999999997E-2</v>
      </c>
      <c r="N136">
        <v>494.75310000000002</v>
      </c>
      <c r="O136">
        <v>0.44390000000000002</v>
      </c>
      <c r="P136">
        <v>495.2</v>
      </c>
      <c r="Q136">
        <v>396.8623</v>
      </c>
      <c r="R136">
        <v>0.35610000000000003</v>
      </c>
      <c r="S136">
        <v>397.2</v>
      </c>
      <c r="T136">
        <v>49.1</v>
      </c>
      <c r="W136">
        <v>0</v>
      </c>
      <c r="X136">
        <v>0.53269999999999995</v>
      </c>
      <c r="Y136">
        <v>11.9</v>
      </c>
      <c r="Z136">
        <v>890</v>
      </c>
      <c r="AA136">
        <v>880</v>
      </c>
      <c r="AB136">
        <v>887</v>
      </c>
      <c r="AC136">
        <v>89</v>
      </c>
      <c r="AD136">
        <v>22.52</v>
      </c>
      <c r="AE136">
        <v>0.52</v>
      </c>
      <c r="AF136">
        <v>981</v>
      </c>
      <c r="AG136">
        <v>-1</v>
      </c>
      <c r="AH136">
        <v>31</v>
      </c>
      <c r="AI136">
        <v>36</v>
      </c>
      <c r="AJ136">
        <v>190</v>
      </c>
      <c r="AK136">
        <v>168</v>
      </c>
      <c r="AL136">
        <v>4.4000000000000004</v>
      </c>
      <c r="AM136">
        <v>175.6</v>
      </c>
      <c r="AN136" t="s">
        <v>155</v>
      </c>
      <c r="AO136">
        <v>2</v>
      </c>
      <c r="AP136" s="28">
        <v>0.82952546296296292</v>
      </c>
      <c r="AQ136">
        <v>47.161333999999997</v>
      </c>
      <c r="AR136">
        <v>-88.491091999999995</v>
      </c>
      <c r="AS136">
        <v>313.2</v>
      </c>
      <c r="AT136">
        <v>41.3</v>
      </c>
      <c r="AU136">
        <v>12</v>
      </c>
      <c r="AV136">
        <v>9</v>
      </c>
      <c r="AW136" t="s">
        <v>211</v>
      </c>
      <c r="AX136">
        <v>1.6</v>
      </c>
      <c r="AY136">
        <v>1.5165169999999999</v>
      </c>
      <c r="AZ136">
        <v>2.7304300000000001</v>
      </c>
      <c r="BA136">
        <v>14.686999999999999</v>
      </c>
      <c r="BB136">
        <v>16.600000000000001</v>
      </c>
      <c r="BC136">
        <v>1.1299999999999999</v>
      </c>
      <c r="BD136">
        <v>12.641</v>
      </c>
      <c r="BE136">
        <v>3147.7739999999999</v>
      </c>
      <c r="BF136">
        <v>6.4320000000000004</v>
      </c>
      <c r="BG136">
        <v>13.874000000000001</v>
      </c>
      <c r="BH136">
        <v>1.2E-2</v>
      </c>
      <c r="BI136">
        <v>13.887</v>
      </c>
      <c r="BJ136">
        <v>11.129</v>
      </c>
      <c r="BK136">
        <v>0.01</v>
      </c>
      <c r="BL136">
        <v>11.138999999999999</v>
      </c>
      <c r="BM136">
        <v>0.41749999999999998</v>
      </c>
      <c r="BQ136">
        <v>103.715</v>
      </c>
      <c r="BR136">
        <v>-3.5158000000000002E-2</v>
      </c>
      <c r="BS136">
        <v>-5</v>
      </c>
      <c r="BT136">
        <v>6.1580000000000003E-3</v>
      </c>
      <c r="BU136">
        <v>6.5569230000000003</v>
      </c>
      <c r="BW136" s="4">
        <f t="shared" si="15"/>
        <v>1.7323390566000001</v>
      </c>
      <c r="BX136" t="e">
        <v>#NAME?</v>
      </c>
      <c r="BY136" s="4">
        <f t="shared" si="16"/>
        <v>15279.578600679299</v>
      </c>
      <c r="BZ136" s="4">
        <f t="shared" si="17"/>
        <v>31.221507503260803</v>
      </c>
      <c r="CA136" s="4">
        <f t="shared" si="18"/>
        <v>67.345646004390602</v>
      </c>
      <c r="CB136" s="4">
        <f t="shared" si="19"/>
        <v>2.0265826154557498</v>
      </c>
    </row>
    <row r="137" spans="1:80" customFormat="1" x14ac:dyDescent="0.25">
      <c r="A137" s="26">
        <v>43530</v>
      </c>
      <c r="B137" s="27">
        <v>0.62105124999999994</v>
      </c>
      <c r="C137">
        <v>13.9</v>
      </c>
      <c r="D137">
        <v>0.24709999999999999</v>
      </c>
      <c r="E137">
        <v>2470.6586349999998</v>
      </c>
      <c r="F137">
        <v>553.5</v>
      </c>
      <c r="G137">
        <v>0.7</v>
      </c>
      <c r="H137">
        <v>48.1</v>
      </c>
      <c r="J137">
        <v>0.6</v>
      </c>
      <c r="K137">
        <v>0.88100000000000001</v>
      </c>
      <c r="L137">
        <v>12.2461</v>
      </c>
      <c r="M137">
        <v>0.2177</v>
      </c>
      <c r="N137">
        <v>487.5994</v>
      </c>
      <c r="O137">
        <v>0.59330000000000005</v>
      </c>
      <c r="P137">
        <v>488.2</v>
      </c>
      <c r="Q137">
        <v>391.1241</v>
      </c>
      <c r="R137">
        <v>0.47589999999999999</v>
      </c>
      <c r="S137">
        <v>391.6</v>
      </c>
      <c r="T137">
        <v>48.1</v>
      </c>
      <c r="W137">
        <v>0</v>
      </c>
      <c r="X137">
        <v>0.52859999999999996</v>
      </c>
      <c r="Y137">
        <v>11.9</v>
      </c>
      <c r="Z137">
        <v>885</v>
      </c>
      <c r="AA137">
        <v>874</v>
      </c>
      <c r="AB137">
        <v>883</v>
      </c>
      <c r="AC137">
        <v>89</v>
      </c>
      <c r="AD137">
        <v>22.52</v>
      </c>
      <c r="AE137">
        <v>0.52</v>
      </c>
      <c r="AF137">
        <v>981</v>
      </c>
      <c r="AG137">
        <v>-1</v>
      </c>
      <c r="AH137">
        <v>31</v>
      </c>
      <c r="AI137">
        <v>36</v>
      </c>
      <c r="AJ137">
        <v>190</v>
      </c>
      <c r="AK137">
        <v>168</v>
      </c>
      <c r="AL137">
        <v>4.4000000000000004</v>
      </c>
      <c r="AM137">
        <v>175.3</v>
      </c>
      <c r="AN137" t="s">
        <v>155</v>
      </c>
      <c r="AO137">
        <v>2</v>
      </c>
      <c r="AP137" s="28">
        <v>0.82953703703703707</v>
      </c>
      <c r="AQ137">
        <v>47.161206</v>
      </c>
      <c r="AR137">
        <v>-88.490931000000003</v>
      </c>
      <c r="AS137">
        <v>313.10000000000002</v>
      </c>
      <c r="AT137">
        <v>41.5</v>
      </c>
      <c r="AU137">
        <v>12</v>
      </c>
      <c r="AV137">
        <v>9</v>
      </c>
      <c r="AW137" t="s">
        <v>211</v>
      </c>
      <c r="AX137">
        <v>1.6</v>
      </c>
      <c r="AY137">
        <v>2.2000000000000002</v>
      </c>
      <c r="AZ137">
        <v>3.3</v>
      </c>
      <c r="BA137">
        <v>14.686999999999999</v>
      </c>
      <c r="BB137">
        <v>15.62</v>
      </c>
      <c r="BC137">
        <v>1.06</v>
      </c>
      <c r="BD137">
        <v>13.507</v>
      </c>
      <c r="BE137">
        <v>3102.2510000000002</v>
      </c>
      <c r="BF137">
        <v>35.094999999999999</v>
      </c>
      <c r="BG137">
        <v>12.935</v>
      </c>
      <c r="BH137">
        <v>1.6E-2</v>
      </c>
      <c r="BI137">
        <v>12.951000000000001</v>
      </c>
      <c r="BJ137">
        <v>10.375999999999999</v>
      </c>
      <c r="BK137">
        <v>1.2999999999999999E-2</v>
      </c>
      <c r="BL137">
        <v>10.388999999999999</v>
      </c>
      <c r="BM137">
        <v>0.38690000000000002</v>
      </c>
      <c r="BQ137">
        <v>97.366</v>
      </c>
      <c r="BR137">
        <v>-4.2585999999999999E-2</v>
      </c>
      <c r="BS137">
        <v>-5</v>
      </c>
      <c r="BT137">
        <v>6.8430000000000001E-3</v>
      </c>
      <c r="BU137">
        <v>10.484006000000001</v>
      </c>
      <c r="BW137" s="4">
        <f t="shared" si="15"/>
        <v>2.7698743852000001</v>
      </c>
      <c r="BX137" t="e">
        <v>#NAME?</v>
      </c>
      <c r="BY137" s="4">
        <f t="shared" si="16"/>
        <v>24077.530597583693</v>
      </c>
      <c r="BZ137" s="4">
        <f t="shared" si="17"/>
        <v>272.38316187897101</v>
      </c>
      <c r="CA137" s="4">
        <f t="shared" si="18"/>
        <v>100.392540216683</v>
      </c>
      <c r="CB137" s="4">
        <f t="shared" si="19"/>
        <v>3.0028507004124205</v>
      </c>
    </row>
    <row r="138" spans="1:80" customFormat="1" x14ac:dyDescent="0.25">
      <c r="A138" s="26">
        <v>43530</v>
      </c>
      <c r="B138" s="27">
        <v>0.62106282407407409</v>
      </c>
      <c r="C138">
        <v>14.164999999999999</v>
      </c>
      <c r="D138">
        <v>0.59870000000000001</v>
      </c>
      <c r="E138">
        <v>5987.1082249999999</v>
      </c>
      <c r="F138">
        <v>530.70000000000005</v>
      </c>
      <c r="G138">
        <v>0.8</v>
      </c>
      <c r="H138">
        <v>48.8</v>
      </c>
      <c r="J138">
        <v>0.7</v>
      </c>
      <c r="K138">
        <v>0.876</v>
      </c>
      <c r="L138">
        <v>12.408099999999999</v>
      </c>
      <c r="M138">
        <v>0.52449999999999997</v>
      </c>
      <c r="N138">
        <v>464.84399999999999</v>
      </c>
      <c r="O138">
        <v>0.67779999999999996</v>
      </c>
      <c r="P138">
        <v>465.5</v>
      </c>
      <c r="Q138">
        <v>372.87090000000001</v>
      </c>
      <c r="R138">
        <v>0.54369999999999996</v>
      </c>
      <c r="S138">
        <v>373.4</v>
      </c>
      <c r="T138">
        <v>48.795099999999998</v>
      </c>
      <c r="W138">
        <v>0</v>
      </c>
      <c r="X138">
        <v>0.61319999999999997</v>
      </c>
      <c r="Y138">
        <v>11.9</v>
      </c>
      <c r="Z138">
        <v>901</v>
      </c>
      <c r="AA138">
        <v>892</v>
      </c>
      <c r="AB138">
        <v>899</v>
      </c>
      <c r="AC138">
        <v>89</v>
      </c>
      <c r="AD138">
        <v>22.52</v>
      </c>
      <c r="AE138">
        <v>0.52</v>
      </c>
      <c r="AF138">
        <v>981</v>
      </c>
      <c r="AG138">
        <v>-1</v>
      </c>
      <c r="AH138">
        <v>31</v>
      </c>
      <c r="AI138">
        <v>36</v>
      </c>
      <c r="AJ138">
        <v>190</v>
      </c>
      <c r="AK138">
        <v>168</v>
      </c>
      <c r="AL138">
        <v>4.3</v>
      </c>
      <c r="AM138">
        <v>175</v>
      </c>
      <c r="AN138" t="s">
        <v>155</v>
      </c>
      <c r="AO138">
        <v>2</v>
      </c>
      <c r="AP138" s="28">
        <v>0.82954861111111111</v>
      </c>
      <c r="AQ138">
        <v>47.161076000000001</v>
      </c>
      <c r="AR138">
        <v>-88.490780000000001</v>
      </c>
      <c r="AS138">
        <v>313.2</v>
      </c>
      <c r="AT138">
        <v>41.3</v>
      </c>
      <c r="AU138">
        <v>12</v>
      </c>
      <c r="AV138">
        <v>10</v>
      </c>
      <c r="AW138" t="s">
        <v>207</v>
      </c>
      <c r="AX138">
        <v>1.6</v>
      </c>
      <c r="AY138">
        <v>1.6828000000000001</v>
      </c>
      <c r="AZ138">
        <v>2.8258999999999999</v>
      </c>
      <c r="BA138">
        <v>14.686999999999999</v>
      </c>
      <c r="BB138">
        <v>14.96</v>
      </c>
      <c r="BC138">
        <v>1.02</v>
      </c>
      <c r="BD138">
        <v>14.159000000000001</v>
      </c>
      <c r="BE138">
        <v>3029.01</v>
      </c>
      <c r="BF138">
        <v>81.484999999999999</v>
      </c>
      <c r="BG138">
        <v>11.882999999999999</v>
      </c>
      <c r="BH138">
        <v>1.7000000000000001E-2</v>
      </c>
      <c r="BI138">
        <v>11.901</v>
      </c>
      <c r="BJ138">
        <v>9.532</v>
      </c>
      <c r="BK138">
        <v>1.4E-2</v>
      </c>
      <c r="BL138">
        <v>9.5459999999999994</v>
      </c>
      <c r="BM138">
        <v>0.37830000000000003</v>
      </c>
      <c r="BQ138">
        <v>108.83799999999999</v>
      </c>
      <c r="BR138">
        <v>-4.3157000000000001E-2</v>
      </c>
      <c r="BS138">
        <v>-5</v>
      </c>
      <c r="BT138">
        <v>7.0000000000000001E-3</v>
      </c>
      <c r="BU138">
        <v>11.587628</v>
      </c>
      <c r="BW138" s="4">
        <f t="shared" si="15"/>
        <v>3.0614513176</v>
      </c>
      <c r="BX138" t="e">
        <v>#NAME?</v>
      </c>
      <c r="BY138" s="4">
        <f t="shared" si="16"/>
        <v>25983.820117653686</v>
      </c>
      <c r="BZ138" s="4">
        <f t="shared" si="17"/>
        <v>699.00448736947396</v>
      </c>
      <c r="CA138" s="4">
        <f t="shared" si="18"/>
        <v>101.93618854281721</v>
      </c>
      <c r="CB138" s="4">
        <f t="shared" si="19"/>
        <v>3.2451788374777206</v>
      </c>
    </row>
    <row r="139" spans="1:80" customFormat="1" x14ac:dyDescent="0.25">
      <c r="A139" s="26">
        <v>43530</v>
      </c>
      <c r="B139" s="27">
        <v>0.62107439814814813</v>
      </c>
      <c r="C139">
        <v>14.1</v>
      </c>
      <c r="D139">
        <v>0.59360000000000002</v>
      </c>
      <c r="E139">
        <v>5936.4473680000001</v>
      </c>
      <c r="F139">
        <v>485.8</v>
      </c>
      <c r="G139">
        <v>1</v>
      </c>
      <c r="H139">
        <v>53.5</v>
      </c>
      <c r="J139">
        <v>0.8</v>
      </c>
      <c r="K139">
        <v>0.87649999999999995</v>
      </c>
      <c r="L139">
        <v>12.358700000000001</v>
      </c>
      <c r="M139">
        <v>0.52029999999999998</v>
      </c>
      <c r="N139">
        <v>425.79219999999998</v>
      </c>
      <c r="O139">
        <v>0.85340000000000005</v>
      </c>
      <c r="P139">
        <v>426.6</v>
      </c>
      <c r="Q139">
        <v>341.54590000000002</v>
      </c>
      <c r="R139">
        <v>0.6845</v>
      </c>
      <c r="S139">
        <v>342.2</v>
      </c>
      <c r="T139">
        <v>53.528799999999997</v>
      </c>
      <c r="W139">
        <v>0</v>
      </c>
      <c r="X139">
        <v>0.70120000000000005</v>
      </c>
      <c r="Y139">
        <v>11.9</v>
      </c>
      <c r="Z139">
        <v>901</v>
      </c>
      <c r="AA139">
        <v>892</v>
      </c>
      <c r="AB139">
        <v>899</v>
      </c>
      <c r="AC139">
        <v>89</v>
      </c>
      <c r="AD139">
        <v>22.52</v>
      </c>
      <c r="AE139">
        <v>0.52</v>
      </c>
      <c r="AF139">
        <v>981</v>
      </c>
      <c r="AG139">
        <v>-1</v>
      </c>
      <c r="AH139">
        <v>31</v>
      </c>
      <c r="AI139">
        <v>36</v>
      </c>
      <c r="AJ139">
        <v>190</v>
      </c>
      <c r="AK139">
        <v>168</v>
      </c>
      <c r="AL139">
        <v>4.4000000000000004</v>
      </c>
      <c r="AM139">
        <v>175</v>
      </c>
      <c r="AN139" t="s">
        <v>155</v>
      </c>
      <c r="AO139">
        <v>2</v>
      </c>
      <c r="AP139" s="28">
        <v>0.82956018518518526</v>
      </c>
      <c r="AQ139">
        <v>47.160929000000003</v>
      </c>
      <c r="AR139">
        <v>-88.490710000000007</v>
      </c>
      <c r="AS139">
        <v>313</v>
      </c>
      <c r="AT139">
        <v>39.6</v>
      </c>
      <c r="AU139">
        <v>12</v>
      </c>
      <c r="AV139">
        <v>10</v>
      </c>
      <c r="AW139" t="s">
        <v>207</v>
      </c>
      <c r="AX139">
        <v>1.6</v>
      </c>
      <c r="AY139">
        <v>1.3448</v>
      </c>
      <c r="AZ139">
        <v>2.5017</v>
      </c>
      <c r="BA139">
        <v>14.686999999999999</v>
      </c>
      <c r="BB139">
        <v>15.03</v>
      </c>
      <c r="BC139">
        <v>1.02</v>
      </c>
      <c r="BD139">
        <v>14.087</v>
      </c>
      <c r="BE139">
        <v>3029.4079999999999</v>
      </c>
      <c r="BF139">
        <v>81.180999999999997</v>
      </c>
      <c r="BG139">
        <v>10.93</v>
      </c>
      <c r="BH139">
        <v>2.1999999999999999E-2</v>
      </c>
      <c r="BI139">
        <v>10.952</v>
      </c>
      <c r="BJ139">
        <v>8.7669999999999995</v>
      </c>
      <c r="BK139">
        <v>1.7999999999999999E-2</v>
      </c>
      <c r="BL139">
        <v>8.7850000000000001</v>
      </c>
      <c r="BM139">
        <v>0.41670000000000001</v>
      </c>
      <c r="BQ139">
        <v>124.979</v>
      </c>
      <c r="BR139">
        <v>-3.8785E-2</v>
      </c>
      <c r="BS139">
        <v>-5</v>
      </c>
      <c r="BT139">
        <v>7.0000000000000001E-3</v>
      </c>
      <c r="BU139">
        <v>5.7854559999999999</v>
      </c>
      <c r="BW139" s="4">
        <f t="shared" ref="BW139:BW189" si="20">BU139*0.2642</f>
        <v>1.5285174751999999</v>
      </c>
      <c r="BX139" t="e">
        <v>#NAME?</v>
      </c>
      <c r="BY139" s="4">
        <f t="shared" ref="BY139:BY189" si="21">IF(BU139&lt;0,0,BE139*$BU139*0.7403)</f>
        <v>12974.872902642532</v>
      </c>
      <c r="BZ139" s="4">
        <f t="shared" ref="BZ139:BZ189" si="22">IF(BU139&lt;0,0,BF139*$BU139*0.7403)</f>
        <v>347.69603734770078</v>
      </c>
      <c r="CA139" s="4">
        <f t="shared" ref="CA139:CA189" si="23">IF(BU139&lt;0,0,BG139*$BU139*0.7403)</f>
        <v>46.812895729424</v>
      </c>
      <c r="CB139" s="4">
        <f t="shared" ref="CB139:CB189" si="24">IF(BU139&lt;0,0,BM139*$BU139*0.7403)</f>
        <v>1.7847148811025599</v>
      </c>
    </row>
    <row r="140" spans="1:80" customFormat="1" x14ac:dyDescent="0.25">
      <c r="A140" s="26">
        <v>43530</v>
      </c>
      <c r="B140" s="27">
        <v>0.62108597222222228</v>
      </c>
      <c r="C140">
        <v>14.105</v>
      </c>
      <c r="D140">
        <v>0.314</v>
      </c>
      <c r="E140">
        <v>3140.3947370000001</v>
      </c>
      <c r="F140">
        <v>426.1</v>
      </c>
      <c r="G140">
        <v>1.1000000000000001</v>
      </c>
      <c r="H140">
        <v>49</v>
      </c>
      <c r="J140">
        <v>0.8</v>
      </c>
      <c r="K140">
        <v>0.87890000000000001</v>
      </c>
      <c r="L140">
        <v>12.396800000000001</v>
      </c>
      <c r="M140">
        <v>0.27600000000000002</v>
      </c>
      <c r="N140">
        <v>374.50299999999999</v>
      </c>
      <c r="O140">
        <v>1.008</v>
      </c>
      <c r="P140">
        <v>375.5</v>
      </c>
      <c r="Q140">
        <v>300.40460000000002</v>
      </c>
      <c r="R140">
        <v>0.80859999999999999</v>
      </c>
      <c r="S140">
        <v>301.2</v>
      </c>
      <c r="T140">
        <v>48.968600000000002</v>
      </c>
      <c r="W140">
        <v>0</v>
      </c>
      <c r="X140">
        <v>0.70309999999999995</v>
      </c>
      <c r="Y140">
        <v>11.9</v>
      </c>
      <c r="Z140">
        <v>881</v>
      </c>
      <c r="AA140">
        <v>872</v>
      </c>
      <c r="AB140">
        <v>878</v>
      </c>
      <c r="AC140">
        <v>89</v>
      </c>
      <c r="AD140">
        <v>22.52</v>
      </c>
      <c r="AE140">
        <v>0.52</v>
      </c>
      <c r="AF140">
        <v>981</v>
      </c>
      <c r="AG140">
        <v>-1</v>
      </c>
      <c r="AH140">
        <v>31</v>
      </c>
      <c r="AI140">
        <v>36</v>
      </c>
      <c r="AJ140">
        <v>190</v>
      </c>
      <c r="AK140">
        <v>168</v>
      </c>
      <c r="AL140">
        <v>4.4000000000000004</v>
      </c>
      <c r="AM140">
        <v>175</v>
      </c>
      <c r="AN140" t="s">
        <v>155</v>
      </c>
      <c r="AO140">
        <v>2</v>
      </c>
      <c r="AP140" s="28">
        <v>0.82957175925925919</v>
      </c>
      <c r="AQ140">
        <v>47.160774000000004</v>
      </c>
      <c r="AR140">
        <v>-88.490679999999998</v>
      </c>
      <c r="AS140">
        <v>312.8</v>
      </c>
      <c r="AT140">
        <v>38.4</v>
      </c>
      <c r="AU140">
        <v>12</v>
      </c>
      <c r="AV140">
        <v>10</v>
      </c>
      <c r="AW140" t="s">
        <v>207</v>
      </c>
      <c r="AX140">
        <v>1.6</v>
      </c>
      <c r="AY140">
        <v>1.9293</v>
      </c>
      <c r="AZ140">
        <v>2.9862000000000002</v>
      </c>
      <c r="BA140">
        <v>14.686999999999999</v>
      </c>
      <c r="BB140">
        <v>15.34</v>
      </c>
      <c r="BC140">
        <v>1.04</v>
      </c>
      <c r="BD140">
        <v>13.781000000000001</v>
      </c>
      <c r="BE140">
        <v>3088.4580000000001</v>
      </c>
      <c r="BF140">
        <v>43.765000000000001</v>
      </c>
      <c r="BG140">
        <v>9.7710000000000008</v>
      </c>
      <c r="BH140">
        <v>2.5999999999999999E-2</v>
      </c>
      <c r="BI140">
        <v>9.7970000000000006</v>
      </c>
      <c r="BJ140">
        <v>7.8369999999999997</v>
      </c>
      <c r="BK140">
        <v>2.1000000000000001E-2</v>
      </c>
      <c r="BL140">
        <v>7.859</v>
      </c>
      <c r="BM140">
        <v>0.38740000000000002</v>
      </c>
      <c r="BQ140">
        <v>127.366</v>
      </c>
      <c r="BR140">
        <v>-4.2215000000000003E-2</v>
      </c>
      <c r="BS140">
        <v>-5</v>
      </c>
      <c r="BT140">
        <v>6.1570000000000001E-3</v>
      </c>
      <c r="BU140">
        <v>2.430434</v>
      </c>
      <c r="BW140" s="4">
        <f t="shared" si="20"/>
        <v>0.64212066280000002</v>
      </c>
      <c r="BX140" t="e">
        <v>#NAME?</v>
      </c>
      <c r="BY140" s="4">
        <f t="shared" si="21"/>
        <v>5556.9089527705119</v>
      </c>
      <c r="BZ140" s="4">
        <f t="shared" si="22"/>
        <v>78.744188950603004</v>
      </c>
      <c r="CA140" s="4">
        <f t="shared" si="23"/>
        <v>17.580474585544199</v>
      </c>
      <c r="CB140" s="4">
        <f t="shared" si="24"/>
        <v>0.69702956242348002</v>
      </c>
    </row>
    <row r="141" spans="1:80" customFormat="1" x14ac:dyDescent="0.25">
      <c r="A141" s="26">
        <v>43530</v>
      </c>
      <c r="B141" s="27">
        <v>0.62109754629629632</v>
      </c>
      <c r="C141">
        <v>13.93</v>
      </c>
      <c r="D141">
        <v>0.9889</v>
      </c>
      <c r="E141">
        <v>9889.3170730000002</v>
      </c>
      <c r="F141">
        <v>373.7</v>
      </c>
      <c r="G141">
        <v>1.3</v>
      </c>
      <c r="H141">
        <v>49.9</v>
      </c>
      <c r="J141">
        <v>0.6</v>
      </c>
      <c r="K141">
        <v>0.87439999999999996</v>
      </c>
      <c r="L141">
        <v>12.180400000000001</v>
      </c>
      <c r="M141">
        <v>0.86470000000000002</v>
      </c>
      <c r="N141">
        <v>326.78579999999999</v>
      </c>
      <c r="O141">
        <v>1.1368</v>
      </c>
      <c r="P141">
        <v>327.9</v>
      </c>
      <c r="Q141">
        <v>262.12860000000001</v>
      </c>
      <c r="R141">
        <v>0.91180000000000005</v>
      </c>
      <c r="S141">
        <v>263</v>
      </c>
      <c r="T141">
        <v>49.910200000000003</v>
      </c>
      <c r="W141">
        <v>0</v>
      </c>
      <c r="X141">
        <v>0.52829999999999999</v>
      </c>
      <c r="Y141">
        <v>11.9</v>
      </c>
      <c r="Z141">
        <v>873</v>
      </c>
      <c r="AA141">
        <v>861</v>
      </c>
      <c r="AB141">
        <v>869</v>
      </c>
      <c r="AC141">
        <v>89</v>
      </c>
      <c r="AD141">
        <v>22.52</v>
      </c>
      <c r="AE141">
        <v>0.52</v>
      </c>
      <c r="AF141">
        <v>981</v>
      </c>
      <c r="AG141">
        <v>-1</v>
      </c>
      <c r="AH141">
        <v>31</v>
      </c>
      <c r="AI141">
        <v>36</v>
      </c>
      <c r="AJ141">
        <v>190</v>
      </c>
      <c r="AK141">
        <v>168.8</v>
      </c>
      <c r="AL141">
        <v>4.4000000000000004</v>
      </c>
      <c r="AM141">
        <v>175</v>
      </c>
      <c r="AN141" t="s">
        <v>155</v>
      </c>
      <c r="AO141">
        <v>2</v>
      </c>
      <c r="AP141" s="28">
        <v>0.82958333333333334</v>
      </c>
      <c r="AQ141">
        <v>47.160614000000002</v>
      </c>
      <c r="AR141">
        <v>-88.490665000000007</v>
      </c>
      <c r="AS141">
        <v>312.39999999999998</v>
      </c>
      <c r="AT141">
        <v>38.9</v>
      </c>
      <c r="AU141">
        <v>12</v>
      </c>
      <c r="AV141">
        <v>10</v>
      </c>
      <c r="AW141" t="s">
        <v>207</v>
      </c>
      <c r="AX141">
        <v>1.6</v>
      </c>
      <c r="AY141">
        <v>2.2292999999999998</v>
      </c>
      <c r="AZ141">
        <v>3.2292999999999998</v>
      </c>
      <c r="BA141">
        <v>14.686999999999999</v>
      </c>
      <c r="BB141">
        <v>14.77</v>
      </c>
      <c r="BC141">
        <v>1.01</v>
      </c>
      <c r="BD141">
        <v>14.361000000000001</v>
      </c>
      <c r="BE141">
        <v>2947.6529999999998</v>
      </c>
      <c r="BF141">
        <v>133.19200000000001</v>
      </c>
      <c r="BG141">
        <v>8.282</v>
      </c>
      <c r="BH141">
        <v>2.9000000000000001E-2</v>
      </c>
      <c r="BI141">
        <v>8.31</v>
      </c>
      <c r="BJ141">
        <v>6.6429999999999998</v>
      </c>
      <c r="BK141">
        <v>2.3E-2</v>
      </c>
      <c r="BL141">
        <v>6.6660000000000004</v>
      </c>
      <c r="BM141">
        <v>0.38350000000000001</v>
      </c>
      <c r="BQ141">
        <v>92.960999999999999</v>
      </c>
      <c r="BR141">
        <v>-3.7941999999999997E-2</v>
      </c>
      <c r="BS141">
        <v>-5</v>
      </c>
      <c r="BT141">
        <v>6.0000000000000001E-3</v>
      </c>
      <c r="BU141">
        <v>3.054125</v>
      </c>
      <c r="BW141" s="4">
        <f t="shared" si="20"/>
        <v>0.80689982500000001</v>
      </c>
      <c r="BX141" t="e">
        <v>#NAME?</v>
      </c>
      <c r="BY141" s="4">
        <f t="shared" si="21"/>
        <v>6664.5512819980859</v>
      </c>
      <c r="BZ141" s="4">
        <f t="shared" si="22"/>
        <v>301.14294808509999</v>
      </c>
      <c r="CA141" s="4">
        <f t="shared" si="23"/>
        <v>18.725343083974998</v>
      </c>
      <c r="CB141" s="4">
        <f t="shared" si="24"/>
        <v>0.86708151083124985</v>
      </c>
    </row>
    <row r="142" spans="1:80" customFormat="1" x14ac:dyDescent="0.25">
      <c r="A142" s="26">
        <v>43530</v>
      </c>
      <c r="B142" s="27">
        <v>0.62110912037037036</v>
      </c>
      <c r="C142">
        <v>13.417</v>
      </c>
      <c r="D142">
        <v>2.4001999999999999</v>
      </c>
      <c r="E142">
        <v>24001.581633000002</v>
      </c>
      <c r="F142">
        <v>333.4</v>
      </c>
      <c r="G142">
        <v>1.4</v>
      </c>
      <c r="H142">
        <v>50.1</v>
      </c>
      <c r="J142">
        <v>0.6</v>
      </c>
      <c r="K142">
        <v>0.86609999999999998</v>
      </c>
      <c r="L142">
        <v>11.6206</v>
      </c>
      <c r="M142">
        <v>2.0788000000000002</v>
      </c>
      <c r="N142">
        <v>288.78649999999999</v>
      </c>
      <c r="O142">
        <v>1.2124999999999999</v>
      </c>
      <c r="P142">
        <v>290</v>
      </c>
      <c r="Q142">
        <v>231.64779999999999</v>
      </c>
      <c r="R142">
        <v>0.97260000000000002</v>
      </c>
      <c r="S142">
        <v>232.6</v>
      </c>
      <c r="T142">
        <v>50.1</v>
      </c>
      <c r="W142">
        <v>0</v>
      </c>
      <c r="X142">
        <v>0.51970000000000005</v>
      </c>
      <c r="Y142">
        <v>11.9</v>
      </c>
      <c r="Z142">
        <v>874</v>
      </c>
      <c r="AA142">
        <v>862</v>
      </c>
      <c r="AB142">
        <v>870</v>
      </c>
      <c r="AC142">
        <v>89</v>
      </c>
      <c r="AD142">
        <v>22.52</v>
      </c>
      <c r="AE142">
        <v>0.52</v>
      </c>
      <c r="AF142">
        <v>981</v>
      </c>
      <c r="AG142">
        <v>-1</v>
      </c>
      <c r="AH142">
        <v>31</v>
      </c>
      <c r="AI142">
        <v>36</v>
      </c>
      <c r="AJ142">
        <v>190</v>
      </c>
      <c r="AK142">
        <v>169</v>
      </c>
      <c r="AL142">
        <v>4.5</v>
      </c>
      <c r="AM142">
        <v>175</v>
      </c>
      <c r="AN142" t="s">
        <v>155</v>
      </c>
      <c r="AO142">
        <v>2</v>
      </c>
      <c r="AP142" s="28">
        <v>0.82959490740740749</v>
      </c>
      <c r="AQ142">
        <v>47.160522</v>
      </c>
      <c r="AR142">
        <v>-88.490667999999999</v>
      </c>
      <c r="AS142">
        <v>312.3</v>
      </c>
      <c r="AT142">
        <v>38</v>
      </c>
      <c r="AU142">
        <v>12</v>
      </c>
      <c r="AV142">
        <v>10</v>
      </c>
      <c r="AW142" t="s">
        <v>207</v>
      </c>
      <c r="AX142">
        <v>1.6</v>
      </c>
      <c r="AY142">
        <v>2.4</v>
      </c>
      <c r="AZ142">
        <v>3.4</v>
      </c>
      <c r="BA142">
        <v>14.686999999999999</v>
      </c>
      <c r="BB142">
        <v>13.8</v>
      </c>
      <c r="BC142">
        <v>0.94</v>
      </c>
      <c r="BD142">
        <v>15.46</v>
      </c>
      <c r="BE142">
        <v>2677.49</v>
      </c>
      <c r="BF142">
        <v>304.84899999999999</v>
      </c>
      <c r="BG142">
        <v>6.968</v>
      </c>
      <c r="BH142">
        <v>2.9000000000000001E-2</v>
      </c>
      <c r="BI142">
        <v>6.9969999999999999</v>
      </c>
      <c r="BJ142">
        <v>5.5890000000000004</v>
      </c>
      <c r="BK142">
        <v>2.3E-2</v>
      </c>
      <c r="BL142">
        <v>5.6130000000000004</v>
      </c>
      <c r="BM142">
        <v>0.36659999999999998</v>
      </c>
      <c r="BQ142">
        <v>87.06</v>
      </c>
      <c r="BR142">
        <v>-3.6157000000000002E-2</v>
      </c>
      <c r="BS142">
        <v>-5</v>
      </c>
      <c r="BT142">
        <v>6.8430000000000001E-3</v>
      </c>
      <c r="BU142">
        <v>3.8682120000000002</v>
      </c>
      <c r="BW142" s="4">
        <f t="shared" si="20"/>
        <v>1.0219816103999999</v>
      </c>
      <c r="BX142" t="e">
        <v>#NAME?</v>
      </c>
      <c r="BY142" s="4">
        <f t="shared" si="21"/>
        <v>7667.3603511155634</v>
      </c>
      <c r="BZ142" s="4">
        <f t="shared" si="22"/>
        <v>872.97698055911644</v>
      </c>
      <c r="CA142" s="4">
        <f t="shared" si="23"/>
        <v>19.953825010204799</v>
      </c>
      <c r="CB142" s="4">
        <f t="shared" si="24"/>
        <v>1.04980945016376</v>
      </c>
    </row>
    <row r="143" spans="1:80" customFormat="1" x14ac:dyDescent="0.25">
      <c r="A143" s="26">
        <v>43530</v>
      </c>
      <c r="B143" s="27">
        <v>0.6211206944444444</v>
      </c>
      <c r="C143">
        <v>13.401</v>
      </c>
      <c r="D143">
        <v>3.0571000000000002</v>
      </c>
      <c r="E143">
        <v>30571.011418999999</v>
      </c>
      <c r="F143">
        <v>293.7</v>
      </c>
      <c r="G143">
        <v>1.4</v>
      </c>
      <c r="H143">
        <v>49.7</v>
      </c>
      <c r="J143">
        <v>0.6</v>
      </c>
      <c r="K143">
        <v>0.86050000000000004</v>
      </c>
      <c r="L143">
        <v>11.5313</v>
      </c>
      <c r="M143">
        <v>2.6307</v>
      </c>
      <c r="N143">
        <v>252.6918</v>
      </c>
      <c r="O143">
        <v>1.2047000000000001</v>
      </c>
      <c r="P143">
        <v>253.9</v>
      </c>
      <c r="Q143">
        <v>202.69470000000001</v>
      </c>
      <c r="R143">
        <v>0.96630000000000005</v>
      </c>
      <c r="S143">
        <v>203.7</v>
      </c>
      <c r="T143">
        <v>49.699599999999997</v>
      </c>
      <c r="W143">
        <v>0</v>
      </c>
      <c r="X143">
        <v>0.51629999999999998</v>
      </c>
      <c r="Y143">
        <v>11.9</v>
      </c>
      <c r="Z143">
        <v>873</v>
      </c>
      <c r="AA143">
        <v>862</v>
      </c>
      <c r="AB143">
        <v>869</v>
      </c>
      <c r="AC143">
        <v>89</v>
      </c>
      <c r="AD143">
        <v>22.52</v>
      </c>
      <c r="AE143">
        <v>0.52</v>
      </c>
      <c r="AF143">
        <v>981</v>
      </c>
      <c r="AG143">
        <v>-1</v>
      </c>
      <c r="AH143">
        <v>31</v>
      </c>
      <c r="AI143">
        <v>36</v>
      </c>
      <c r="AJ143">
        <v>190</v>
      </c>
      <c r="AK143">
        <v>169</v>
      </c>
      <c r="AL143">
        <v>4.5</v>
      </c>
      <c r="AM143">
        <v>175</v>
      </c>
      <c r="AN143" t="s">
        <v>155</v>
      </c>
      <c r="AO143">
        <v>2</v>
      </c>
      <c r="AP143" s="28">
        <v>0.82959490740740749</v>
      </c>
      <c r="AQ143">
        <v>47.160406999999999</v>
      </c>
      <c r="AR143">
        <v>-88.490662</v>
      </c>
      <c r="AS143">
        <v>312.10000000000002</v>
      </c>
      <c r="AT143">
        <v>35.5</v>
      </c>
      <c r="AU143">
        <v>12</v>
      </c>
      <c r="AV143">
        <v>10</v>
      </c>
      <c r="AW143" t="s">
        <v>207</v>
      </c>
      <c r="AX143">
        <v>1.6431</v>
      </c>
      <c r="AY143">
        <v>2.2707000000000002</v>
      </c>
      <c r="AZ143">
        <v>3.4430999999999998</v>
      </c>
      <c r="BA143">
        <v>14.686999999999999</v>
      </c>
      <c r="BB143">
        <v>13.22</v>
      </c>
      <c r="BC143">
        <v>0.9</v>
      </c>
      <c r="BD143">
        <v>16.210999999999999</v>
      </c>
      <c r="BE143">
        <v>2569.9059999999999</v>
      </c>
      <c r="BF143">
        <v>373.14800000000002</v>
      </c>
      <c r="BG143">
        <v>5.8979999999999997</v>
      </c>
      <c r="BH143">
        <v>2.8000000000000001E-2</v>
      </c>
      <c r="BI143">
        <v>5.9260000000000002</v>
      </c>
      <c r="BJ143">
        <v>4.7309999999999999</v>
      </c>
      <c r="BK143">
        <v>2.3E-2</v>
      </c>
      <c r="BL143">
        <v>4.7530000000000001</v>
      </c>
      <c r="BM143">
        <v>0.35170000000000001</v>
      </c>
      <c r="BQ143">
        <v>83.665000000000006</v>
      </c>
      <c r="BR143">
        <v>-3.8529000000000001E-2</v>
      </c>
      <c r="BS143">
        <v>-5</v>
      </c>
      <c r="BT143">
        <v>7.0000000000000001E-3</v>
      </c>
      <c r="BU143">
        <v>3.9009100000000001</v>
      </c>
      <c r="BW143" s="4">
        <f t="shared" si="20"/>
        <v>1.0306204219999999</v>
      </c>
      <c r="BX143" t="e">
        <v>#NAME?</v>
      </c>
      <c r="BY143" s="4">
        <f t="shared" si="21"/>
        <v>7421.4867823047371</v>
      </c>
      <c r="BZ143" s="4">
        <f t="shared" si="22"/>
        <v>1077.5930908926041</v>
      </c>
      <c r="CA143" s="4">
        <f t="shared" si="23"/>
        <v>17.032501983353999</v>
      </c>
      <c r="CB143" s="4">
        <f t="shared" si="24"/>
        <v>1.0156546197941001</v>
      </c>
    </row>
    <row r="144" spans="1:80" customFormat="1" x14ac:dyDescent="0.25">
      <c r="A144" s="26">
        <v>43530</v>
      </c>
      <c r="B144" s="27">
        <v>0.62113226851851855</v>
      </c>
      <c r="C144">
        <v>13.507</v>
      </c>
      <c r="D144">
        <v>2.1574</v>
      </c>
      <c r="E144">
        <v>21574.227782999998</v>
      </c>
      <c r="F144">
        <v>244.6</v>
      </c>
      <c r="G144">
        <v>1.4</v>
      </c>
      <c r="H144">
        <v>57.4</v>
      </c>
      <c r="J144">
        <v>0.5</v>
      </c>
      <c r="K144">
        <v>0.86750000000000005</v>
      </c>
      <c r="L144">
        <v>11.7179</v>
      </c>
      <c r="M144">
        <v>1.8715999999999999</v>
      </c>
      <c r="N144">
        <v>212.17570000000001</v>
      </c>
      <c r="O144">
        <v>1.2144999999999999</v>
      </c>
      <c r="P144">
        <v>213.4</v>
      </c>
      <c r="Q144">
        <v>170.19499999999999</v>
      </c>
      <c r="R144">
        <v>0.97419999999999995</v>
      </c>
      <c r="S144">
        <v>171.2</v>
      </c>
      <c r="T144">
        <v>57.443199999999997</v>
      </c>
      <c r="W144">
        <v>0</v>
      </c>
      <c r="X144">
        <v>0.43380000000000002</v>
      </c>
      <c r="Y144">
        <v>12</v>
      </c>
      <c r="Z144">
        <v>875</v>
      </c>
      <c r="AA144">
        <v>863</v>
      </c>
      <c r="AB144">
        <v>870</v>
      </c>
      <c r="AC144">
        <v>89</v>
      </c>
      <c r="AD144">
        <v>22.52</v>
      </c>
      <c r="AE144">
        <v>0.52</v>
      </c>
      <c r="AF144">
        <v>981</v>
      </c>
      <c r="AG144">
        <v>-1</v>
      </c>
      <c r="AH144">
        <v>31</v>
      </c>
      <c r="AI144">
        <v>36</v>
      </c>
      <c r="AJ144">
        <v>190</v>
      </c>
      <c r="AK144">
        <v>169</v>
      </c>
      <c r="AL144">
        <v>4.5</v>
      </c>
      <c r="AM144">
        <v>175</v>
      </c>
      <c r="AN144" t="s">
        <v>155</v>
      </c>
      <c r="AO144">
        <v>2</v>
      </c>
      <c r="AP144" s="28">
        <v>0.82961805555555557</v>
      </c>
      <c r="AQ144">
        <v>47.160195999999999</v>
      </c>
      <c r="AR144">
        <v>-88.490651</v>
      </c>
      <c r="AS144">
        <v>311.8</v>
      </c>
      <c r="AT144">
        <v>34.200000000000003</v>
      </c>
      <c r="AU144">
        <v>12</v>
      </c>
      <c r="AV144">
        <v>10</v>
      </c>
      <c r="AW144" t="s">
        <v>207</v>
      </c>
      <c r="AX144">
        <v>1.7</v>
      </c>
      <c r="AY144">
        <v>2.1</v>
      </c>
      <c r="AZ144">
        <v>3.5</v>
      </c>
      <c r="BA144">
        <v>14.686999999999999</v>
      </c>
      <c r="BB144">
        <v>13.96</v>
      </c>
      <c r="BC144">
        <v>0.95</v>
      </c>
      <c r="BD144">
        <v>15.269</v>
      </c>
      <c r="BE144">
        <v>2721.6480000000001</v>
      </c>
      <c r="BF144">
        <v>276.68200000000002</v>
      </c>
      <c r="BG144">
        <v>5.1609999999999996</v>
      </c>
      <c r="BH144">
        <v>0.03</v>
      </c>
      <c r="BI144">
        <v>5.19</v>
      </c>
      <c r="BJ144">
        <v>4.1399999999999997</v>
      </c>
      <c r="BK144">
        <v>2.4E-2</v>
      </c>
      <c r="BL144">
        <v>4.1630000000000003</v>
      </c>
      <c r="BM144">
        <v>0.42370000000000002</v>
      </c>
      <c r="BQ144">
        <v>73.254999999999995</v>
      </c>
      <c r="BR144">
        <v>-3.4785000000000003E-2</v>
      </c>
      <c r="BS144">
        <v>-5</v>
      </c>
      <c r="BT144">
        <v>5.3140000000000001E-3</v>
      </c>
      <c r="BU144">
        <v>4.6477930000000001</v>
      </c>
      <c r="BW144" s="4">
        <f t="shared" si="20"/>
        <v>1.2279469106000001</v>
      </c>
      <c r="BX144" t="e">
        <v>#NAME?</v>
      </c>
      <c r="BY144" s="4">
        <f t="shared" si="21"/>
        <v>9364.54072387622</v>
      </c>
      <c r="BZ144" s="4">
        <f t="shared" si="22"/>
        <v>951.99667869008783</v>
      </c>
      <c r="CA144" s="4">
        <f t="shared" si="23"/>
        <v>17.757768335921895</v>
      </c>
      <c r="CB144" s="4">
        <f t="shared" si="24"/>
        <v>1.4578505026022301</v>
      </c>
    </row>
    <row r="145" spans="1:80" customFormat="1" x14ac:dyDescent="0.25">
      <c r="A145" s="26">
        <v>43530</v>
      </c>
      <c r="B145" s="27">
        <v>0.62114384259259259</v>
      </c>
      <c r="C145">
        <v>13.278</v>
      </c>
      <c r="D145">
        <v>2.3420999999999998</v>
      </c>
      <c r="E145">
        <v>23420.921273</v>
      </c>
      <c r="F145">
        <v>212.6</v>
      </c>
      <c r="G145">
        <v>1.4</v>
      </c>
      <c r="H145">
        <v>62.4</v>
      </c>
      <c r="J145">
        <v>0.5</v>
      </c>
      <c r="K145">
        <v>0.86760000000000004</v>
      </c>
      <c r="L145">
        <v>11.5198</v>
      </c>
      <c r="M145">
        <v>2.032</v>
      </c>
      <c r="N145">
        <v>184.46100000000001</v>
      </c>
      <c r="O145">
        <v>1.2146999999999999</v>
      </c>
      <c r="P145">
        <v>185.7</v>
      </c>
      <c r="Q145">
        <v>147.9639</v>
      </c>
      <c r="R145">
        <v>0.97430000000000005</v>
      </c>
      <c r="S145">
        <v>148.9</v>
      </c>
      <c r="T145">
        <v>62.3551</v>
      </c>
      <c r="W145">
        <v>0</v>
      </c>
      <c r="X145">
        <v>0.43280000000000002</v>
      </c>
      <c r="Y145">
        <v>11.9</v>
      </c>
      <c r="Z145">
        <v>883</v>
      </c>
      <c r="AA145">
        <v>871</v>
      </c>
      <c r="AB145">
        <v>878</v>
      </c>
      <c r="AC145">
        <v>89</v>
      </c>
      <c r="AD145">
        <v>22.52</v>
      </c>
      <c r="AE145">
        <v>0.52</v>
      </c>
      <c r="AF145">
        <v>981</v>
      </c>
      <c r="AG145">
        <v>-1</v>
      </c>
      <c r="AH145">
        <v>31</v>
      </c>
      <c r="AI145">
        <v>36</v>
      </c>
      <c r="AJ145">
        <v>190</v>
      </c>
      <c r="AK145">
        <v>169</v>
      </c>
      <c r="AL145">
        <v>4.4000000000000004</v>
      </c>
      <c r="AM145">
        <v>175</v>
      </c>
      <c r="AN145" t="s">
        <v>155</v>
      </c>
      <c r="AO145">
        <v>2</v>
      </c>
      <c r="AP145" s="28">
        <v>0.82962962962962961</v>
      </c>
      <c r="AQ145">
        <v>47.160062000000003</v>
      </c>
      <c r="AR145">
        <v>-88.490628999999998</v>
      </c>
      <c r="AS145">
        <v>311.5</v>
      </c>
      <c r="AT145">
        <v>33.299999999999997</v>
      </c>
      <c r="AU145">
        <v>12</v>
      </c>
      <c r="AV145">
        <v>10</v>
      </c>
      <c r="AW145" t="s">
        <v>207</v>
      </c>
      <c r="AX145">
        <v>1.6569</v>
      </c>
      <c r="AY145">
        <v>2.1431</v>
      </c>
      <c r="AZ145">
        <v>3.5</v>
      </c>
      <c r="BA145">
        <v>14.686999999999999</v>
      </c>
      <c r="BB145">
        <v>13.97</v>
      </c>
      <c r="BC145">
        <v>0.95</v>
      </c>
      <c r="BD145">
        <v>15.259</v>
      </c>
      <c r="BE145">
        <v>2682.9969999999998</v>
      </c>
      <c r="BF145">
        <v>301.21800000000002</v>
      </c>
      <c r="BG145">
        <v>4.4989999999999997</v>
      </c>
      <c r="BH145">
        <v>0.03</v>
      </c>
      <c r="BI145">
        <v>4.5289999999999999</v>
      </c>
      <c r="BJ145">
        <v>3.609</v>
      </c>
      <c r="BK145">
        <v>2.4E-2</v>
      </c>
      <c r="BL145">
        <v>3.633</v>
      </c>
      <c r="BM145">
        <v>0.4612</v>
      </c>
      <c r="BQ145">
        <v>73.295000000000002</v>
      </c>
      <c r="BR145">
        <v>-3.9058000000000002E-2</v>
      </c>
      <c r="BS145">
        <v>-5</v>
      </c>
      <c r="BT145">
        <v>5.8430000000000001E-3</v>
      </c>
      <c r="BU145">
        <v>6.8910330000000002</v>
      </c>
      <c r="BW145" s="4">
        <f t="shared" si="20"/>
        <v>1.8206109185999999</v>
      </c>
      <c r="BX145" t="e">
        <v>#NAME?</v>
      </c>
      <c r="BY145" s="4">
        <f t="shared" si="21"/>
        <v>13687.12602702651</v>
      </c>
      <c r="BZ145" s="4">
        <f t="shared" si="22"/>
        <v>1536.6430628170181</v>
      </c>
      <c r="CA145" s="4">
        <f t="shared" si="23"/>
        <v>22.951341352820098</v>
      </c>
      <c r="CB145" s="4">
        <f t="shared" si="24"/>
        <v>2.35278031382988</v>
      </c>
    </row>
    <row r="146" spans="1:80" customFormat="1" x14ac:dyDescent="0.25">
      <c r="A146" s="26">
        <v>43530</v>
      </c>
      <c r="B146" s="27">
        <v>0.62115541666666674</v>
      </c>
      <c r="C146">
        <v>13.343999999999999</v>
      </c>
      <c r="D146">
        <v>2.3605</v>
      </c>
      <c r="E146">
        <v>23605.175878999999</v>
      </c>
      <c r="F146">
        <v>188.3</v>
      </c>
      <c r="G146">
        <v>1.4</v>
      </c>
      <c r="H146">
        <v>77</v>
      </c>
      <c r="J146">
        <v>0.4</v>
      </c>
      <c r="K146">
        <v>0.8669</v>
      </c>
      <c r="L146">
        <v>11.568199999999999</v>
      </c>
      <c r="M146">
        <v>2.0464000000000002</v>
      </c>
      <c r="N146">
        <v>163.20349999999999</v>
      </c>
      <c r="O146">
        <v>1.2137</v>
      </c>
      <c r="P146">
        <v>164.4</v>
      </c>
      <c r="Q146">
        <v>130.91239999999999</v>
      </c>
      <c r="R146">
        <v>0.97360000000000002</v>
      </c>
      <c r="S146">
        <v>131.9</v>
      </c>
      <c r="T146">
        <v>77.049700000000001</v>
      </c>
      <c r="W146">
        <v>0</v>
      </c>
      <c r="X146">
        <v>0.3468</v>
      </c>
      <c r="Y146">
        <v>11.9</v>
      </c>
      <c r="Z146">
        <v>908</v>
      </c>
      <c r="AA146">
        <v>899</v>
      </c>
      <c r="AB146">
        <v>904</v>
      </c>
      <c r="AC146">
        <v>89</v>
      </c>
      <c r="AD146">
        <v>22.52</v>
      </c>
      <c r="AE146">
        <v>0.52</v>
      </c>
      <c r="AF146">
        <v>981</v>
      </c>
      <c r="AG146">
        <v>-1</v>
      </c>
      <c r="AH146">
        <v>31</v>
      </c>
      <c r="AI146">
        <v>36</v>
      </c>
      <c r="AJ146">
        <v>190</v>
      </c>
      <c r="AK146">
        <v>169</v>
      </c>
      <c r="AL146">
        <v>4.4000000000000004</v>
      </c>
      <c r="AM146">
        <v>175</v>
      </c>
      <c r="AN146" t="s">
        <v>155</v>
      </c>
      <c r="AO146">
        <v>2</v>
      </c>
      <c r="AP146" s="28">
        <v>0.82964120370370376</v>
      </c>
      <c r="AQ146">
        <v>47.159941000000003</v>
      </c>
      <c r="AR146">
        <v>-88.490575000000007</v>
      </c>
      <c r="AS146">
        <v>311.10000000000002</v>
      </c>
      <c r="AT146">
        <v>31.8</v>
      </c>
      <c r="AU146">
        <v>12</v>
      </c>
      <c r="AV146">
        <v>9</v>
      </c>
      <c r="AW146" t="s">
        <v>211</v>
      </c>
      <c r="AX146">
        <v>1.6431</v>
      </c>
      <c r="AY146">
        <v>1.6828000000000001</v>
      </c>
      <c r="AZ146">
        <v>3.2414000000000001</v>
      </c>
      <c r="BA146">
        <v>14.686999999999999</v>
      </c>
      <c r="BB146">
        <v>13.9</v>
      </c>
      <c r="BC146">
        <v>0.95</v>
      </c>
      <c r="BD146">
        <v>15.349</v>
      </c>
      <c r="BE146">
        <v>2681.5239999999999</v>
      </c>
      <c r="BF146">
        <v>301.91500000000002</v>
      </c>
      <c r="BG146">
        <v>3.9620000000000002</v>
      </c>
      <c r="BH146">
        <v>2.9000000000000001E-2</v>
      </c>
      <c r="BI146">
        <v>3.9910000000000001</v>
      </c>
      <c r="BJ146">
        <v>3.1779999999999999</v>
      </c>
      <c r="BK146">
        <v>2.4E-2</v>
      </c>
      <c r="BL146">
        <v>3.2010000000000001</v>
      </c>
      <c r="BM146">
        <v>0.56710000000000005</v>
      </c>
      <c r="BQ146">
        <v>58.447000000000003</v>
      </c>
      <c r="BR146">
        <v>0.16147700000000001</v>
      </c>
      <c r="BS146">
        <v>-5</v>
      </c>
      <c r="BT146">
        <v>6.8430000000000001E-3</v>
      </c>
      <c r="BU146">
        <v>11.299534</v>
      </c>
      <c r="BW146" s="4">
        <f t="shared" si="20"/>
        <v>2.9853368828</v>
      </c>
      <c r="BX146" t="e">
        <v>#NAME?</v>
      </c>
      <c r="BY146" s="4">
        <f t="shared" si="21"/>
        <v>22431.068982746783</v>
      </c>
      <c r="BZ146" s="4">
        <f t="shared" si="22"/>
        <v>2525.5325672736831</v>
      </c>
      <c r="CA146" s="4">
        <f t="shared" si="23"/>
        <v>33.142308370032396</v>
      </c>
      <c r="CB146" s="4">
        <f t="shared" si="24"/>
        <v>4.7438170309554195</v>
      </c>
    </row>
    <row r="147" spans="1:80" customFormat="1" x14ac:dyDescent="0.25">
      <c r="A147" s="26">
        <v>43530</v>
      </c>
      <c r="B147" s="27">
        <v>0.62116699074074078</v>
      </c>
      <c r="C147">
        <v>13.696</v>
      </c>
      <c r="D147">
        <v>1.1302000000000001</v>
      </c>
      <c r="E147">
        <v>11302.230576</v>
      </c>
      <c r="F147">
        <v>168.5</v>
      </c>
      <c r="G147">
        <v>1.4</v>
      </c>
      <c r="H147">
        <v>91.1</v>
      </c>
      <c r="J147">
        <v>0.3</v>
      </c>
      <c r="K147">
        <v>0.87490000000000001</v>
      </c>
      <c r="L147">
        <v>11.9831</v>
      </c>
      <c r="M147">
        <v>0.9889</v>
      </c>
      <c r="N147">
        <v>147.42959999999999</v>
      </c>
      <c r="O147">
        <v>1.2249000000000001</v>
      </c>
      <c r="P147">
        <v>148.69999999999999</v>
      </c>
      <c r="Q147">
        <v>118.2595</v>
      </c>
      <c r="R147">
        <v>0.98250000000000004</v>
      </c>
      <c r="S147">
        <v>119.2</v>
      </c>
      <c r="T147">
        <v>91.141099999999994</v>
      </c>
      <c r="W147">
        <v>0</v>
      </c>
      <c r="X147">
        <v>0.26250000000000001</v>
      </c>
      <c r="Y147">
        <v>11.9</v>
      </c>
      <c r="Z147">
        <v>916</v>
      </c>
      <c r="AA147">
        <v>911</v>
      </c>
      <c r="AB147">
        <v>915</v>
      </c>
      <c r="AC147">
        <v>89</v>
      </c>
      <c r="AD147">
        <v>22.52</v>
      </c>
      <c r="AE147">
        <v>0.52</v>
      </c>
      <c r="AF147">
        <v>981</v>
      </c>
      <c r="AG147">
        <v>-1</v>
      </c>
      <c r="AH147">
        <v>31</v>
      </c>
      <c r="AI147">
        <v>36</v>
      </c>
      <c r="AJ147">
        <v>190</v>
      </c>
      <c r="AK147">
        <v>169</v>
      </c>
      <c r="AL147">
        <v>4.4000000000000004</v>
      </c>
      <c r="AM147">
        <v>175</v>
      </c>
      <c r="AN147" t="s">
        <v>155</v>
      </c>
      <c r="AO147">
        <v>2</v>
      </c>
      <c r="AP147" s="28">
        <v>0.82965277777777768</v>
      </c>
      <c r="AQ147">
        <v>47.159824999999998</v>
      </c>
      <c r="AR147">
        <v>-88.490509000000003</v>
      </c>
      <c r="AS147">
        <v>310.89999999999998</v>
      </c>
      <c r="AT147">
        <v>31.4</v>
      </c>
      <c r="AU147">
        <v>12</v>
      </c>
      <c r="AV147">
        <v>7</v>
      </c>
      <c r="AW147" t="s">
        <v>212</v>
      </c>
      <c r="AX147">
        <v>1.7</v>
      </c>
      <c r="AY147">
        <v>1</v>
      </c>
      <c r="AZ147">
        <v>2.9</v>
      </c>
      <c r="BA147">
        <v>14.686999999999999</v>
      </c>
      <c r="BB147">
        <v>14.83</v>
      </c>
      <c r="BC147">
        <v>1.01</v>
      </c>
      <c r="BD147">
        <v>14.295999999999999</v>
      </c>
      <c r="BE147">
        <v>2915.375</v>
      </c>
      <c r="BF147">
        <v>153.12200000000001</v>
      </c>
      <c r="BG147">
        <v>3.7559999999999998</v>
      </c>
      <c r="BH147">
        <v>3.1E-2</v>
      </c>
      <c r="BI147">
        <v>3.7869999999999999</v>
      </c>
      <c r="BJ147">
        <v>3.0129999999999999</v>
      </c>
      <c r="BK147">
        <v>2.5000000000000001E-2</v>
      </c>
      <c r="BL147">
        <v>3.0379999999999998</v>
      </c>
      <c r="BM147">
        <v>0.70409999999999995</v>
      </c>
      <c r="BQ147">
        <v>46.432000000000002</v>
      </c>
      <c r="BR147">
        <v>0.35242600000000002</v>
      </c>
      <c r="BS147">
        <v>-5</v>
      </c>
      <c r="BT147">
        <v>7.0000000000000001E-3</v>
      </c>
      <c r="BU147">
        <v>13.963563000000001</v>
      </c>
      <c r="BW147" s="4">
        <f t="shared" si="20"/>
        <v>3.6891733445999999</v>
      </c>
      <c r="BX147" t="e">
        <v>#NAME?</v>
      </c>
      <c r="BY147" s="4">
        <f t="shared" si="21"/>
        <v>30136.889342776838</v>
      </c>
      <c r="BZ147" s="4">
        <f t="shared" si="22"/>
        <v>1582.8566719357459</v>
      </c>
      <c r="CA147" s="4">
        <f t="shared" si="23"/>
        <v>38.826619687508398</v>
      </c>
      <c r="CB147" s="4">
        <f t="shared" si="24"/>
        <v>7.2784406075544901</v>
      </c>
    </row>
    <row r="148" spans="1:80" customFormat="1" x14ac:dyDescent="0.25">
      <c r="A148" s="26">
        <v>43530</v>
      </c>
      <c r="B148" s="27">
        <v>0.62117856481481482</v>
      </c>
      <c r="C148">
        <v>13.919</v>
      </c>
      <c r="D148">
        <v>0.32679999999999998</v>
      </c>
      <c r="E148">
        <v>3267.9575159999999</v>
      </c>
      <c r="F148">
        <v>187</v>
      </c>
      <c r="G148">
        <v>1.3</v>
      </c>
      <c r="H148">
        <v>73.7</v>
      </c>
      <c r="J148">
        <v>0.2</v>
      </c>
      <c r="K148">
        <v>0.88009999999999999</v>
      </c>
      <c r="L148">
        <v>12.2508</v>
      </c>
      <c r="M148">
        <v>0.28760000000000002</v>
      </c>
      <c r="N148">
        <v>164.56630000000001</v>
      </c>
      <c r="O148">
        <v>1.1676</v>
      </c>
      <c r="P148">
        <v>165.7</v>
      </c>
      <c r="Q148">
        <v>132.00559999999999</v>
      </c>
      <c r="R148">
        <v>0.93659999999999999</v>
      </c>
      <c r="S148">
        <v>132.9</v>
      </c>
      <c r="T148">
        <v>73.748099999999994</v>
      </c>
      <c r="W148">
        <v>0</v>
      </c>
      <c r="X148">
        <v>0.17599999999999999</v>
      </c>
      <c r="Y148">
        <v>11.9</v>
      </c>
      <c r="Z148">
        <v>906</v>
      </c>
      <c r="AA148">
        <v>899</v>
      </c>
      <c r="AB148">
        <v>903</v>
      </c>
      <c r="AC148">
        <v>89</v>
      </c>
      <c r="AD148">
        <v>22.52</v>
      </c>
      <c r="AE148">
        <v>0.52</v>
      </c>
      <c r="AF148">
        <v>981</v>
      </c>
      <c r="AG148">
        <v>-1</v>
      </c>
      <c r="AH148">
        <v>31</v>
      </c>
      <c r="AI148">
        <v>36</v>
      </c>
      <c r="AJ148">
        <v>190</v>
      </c>
      <c r="AK148">
        <v>169</v>
      </c>
      <c r="AL148">
        <v>4.3</v>
      </c>
      <c r="AM148">
        <v>175</v>
      </c>
      <c r="AN148" t="s">
        <v>155</v>
      </c>
      <c r="AO148">
        <v>2</v>
      </c>
      <c r="AP148" s="28">
        <v>0.82966435185185183</v>
      </c>
      <c r="AQ148">
        <v>47.159709999999997</v>
      </c>
      <c r="AR148">
        <v>-88.490420999999998</v>
      </c>
      <c r="AS148">
        <v>310.8</v>
      </c>
      <c r="AT148">
        <v>32.9</v>
      </c>
      <c r="AU148">
        <v>12</v>
      </c>
      <c r="AV148">
        <v>9</v>
      </c>
      <c r="AW148" t="s">
        <v>211</v>
      </c>
      <c r="AX148">
        <v>1.6569</v>
      </c>
      <c r="AY148">
        <v>1.0862000000000001</v>
      </c>
      <c r="AZ148">
        <v>2.9430999999999998</v>
      </c>
      <c r="BA148">
        <v>14.686999999999999</v>
      </c>
      <c r="BB148">
        <v>15.51</v>
      </c>
      <c r="BC148">
        <v>1.06</v>
      </c>
      <c r="BD148">
        <v>13.621</v>
      </c>
      <c r="BE148">
        <v>3084.2759999999998</v>
      </c>
      <c r="BF148">
        <v>46.088000000000001</v>
      </c>
      <c r="BG148">
        <v>4.3390000000000004</v>
      </c>
      <c r="BH148">
        <v>3.1E-2</v>
      </c>
      <c r="BI148">
        <v>4.37</v>
      </c>
      <c r="BJ148">
        <v>3.48</v>
      </c>
      <c r="BK148">
        <v>2.5000000000000001E-2</v>
      </c>
      <c r="BL148">
        <v>3.5049999999999999</v>
      </c>
      <c r="BM148">
        <v>0.58960000000000001</v>
      </c>
      <c r="BQ148">
        <v>32.222000000000001</v>
      </c>
      <c r="BR148">
        <v>0.150861</v>
      </c>
      <c r="BS148">
        <v>-5</v>
      </c>
      <c r="BT148">
        <v>7.8429999999999993E-3</v>
      </c>
      <c r="BU148">
        <v>13.043125</v>
      </c>
      <c r="BW148" s="4">
        <f t="shared" si="20"/>
        <v>3.4459936249999998</v>
      </c>
      <c r="BX148" t="e">
        <v>#NAME?</v>
      </c>
      <c r="BY148" s="4">
        <f t="shared" si="21"/>
        <v>29781.230657070744</v>
      </c>
      <c r="BZ148" s="4">
        <f t="shared" si="22"/>
        <v>445.01768276349992</v>
      </c>
      <c r="CA148" s="4">
        <f t="shared" si="23"/>
        <v>41.896626573312503</v>
      </c>
      <c r="CB148" s="4">
        <f t="shared" si="24"/>
        <v>5.6930746779500003</v>
      </c>
    </row>
    <row r="149" spans="1:80" customFormat="1" x14ac:dyDescent="0.25">
      <c r="A149" s="26">
        <v>43530</v>
      </c>
      <c r="B149" s="27">
        <v>0.62119013888888885</v>
      </c>
      <c r="C149">
        <v>13.553000000000001</v>
      </c>
      <c r="D149">
        <v>0.12970000000000001</v>
      </c>
      <c r="E149">
        <v>1297.126342</v>
      </c>
      <c r="F149">
        <v>272.89999999999998</v>
      </c>
      <c r="G149">
        <v>1.1000000000000001</v>
      </c>
      <c r="H149">
        <v>63.2</v>
      </c>
      <c r="J149">
        <v>0.2</v>
      </c>
      <c r="K149">
        <v>0.88460000000000005</v>
      </c>
      <c r="L149">
        <v>11.989100000000001</v>
      </c>
      <c r="M149">
        <v>0.1147</v>
      </c>
      <c r="N149">
        <v>241.42009999999999</v>
      </c>
      <c r="O149">
        <v>0.99629999999999996</v>
      </c>
      <c r="P149">
        <v>242.4</v>
      </c>
      <c r="Q149">
        <v>193.6532</v>
      </c>
      <c r="R149">
        <v>0.79920000000000002</v>
      </c>
      <c r="S149">
        <v>194.5</v>
      </c>
      <c r="T149">
        <v>63.215600000000002</v>
      </c>
      <c r="W149">
        <v>0</v>
      </c>
      <c r="X149">
        <v>0.1769</v>
      </c>
      <c r="Y149">
        <v>11.9</v>
      </c>
      <c r="Z149">
        <v>895</v>
      </c>
      <c r="AA149">
        <v>887</v>
      </c>
      <c r="AB149">
        <v>892</v>
      </c>
      <c r="AC149">
        <v>89</v>
      </c>
      <c r="AD149">
        <v>22.52</v>
      </c>
      <c r="AE149">
        <v>0.52</v>
      </c>
      <c r="AF149">
        <v>981</v>
      </c>
      <c r="AG149">
        <v>-1</v>
      </c>
      <c r="AH149">
        <v>31</v>
      </c>
      <c r="AI149">
        <v>36</v>
      </c>
      <c r="AJ149">
        <v>190</v>
      </c>
      <c r="AK149">
        <v>168.2</v>
      </c>
      <c r="AL149">
        <v>4.4000000000000004</v>
      </c>
      <c r="AM149">
        <v>175.1</v>
      </c>
      <c r="AN149" t="s">
        <v>155</v>
      </c>
      <c r="AO149">
        <v>2</v>
      </c>
      <c r="AP149" s="28">
        <v>0.82967592592592598</v>
      </c>
      <c r="AQ149">
        <v>47.159604999999999</v>
      </c>
      <c r="AR149">
        <v>-88.490272000000004</v>
      </c>
      <c r="AS149">
        <v>310.89999999999998</v>
      </c>
      <c r="AT149">
        <v>35.4</v>
      </c>
      <c r="AU149">
        <v>12</v>
      </c>
      <c r="AV149">
        <v>8</v>
      </c>
      <c r="AW149" t="s">
        <v>217</v>
      </c>
      <c r="AX149">
        <v>1.6</v>
      </c>
      <c r="AY149">
        <v>1.3292999999999999</v>
      </c>
      <c r="AZ149">
        <v>3.0430999999999999</v>
      </c>
      <c r="BA149">
        <v>14.686999999999999</v>
      </c>
      <c r="BB149">
        <v>16.13</v>
      </c>
      <c r="BC149">
        <v>1.1000000000000001</v>
      </c>
      <c r="BD149">
        <v>13.042999999999999</v>
      </c>
      <c r="BE149">
        <v>3127.3339999999998</v>
      </c>
      <c r="BF149">
        <v>19.05</v>
      </c>
      <c r="BG149">
        <v>6.5949999999999998</v>
      </c>
      <c r="BH149">
        <v>2.7E-2</v>
      </c>
      <c r="BI149">
        <v>6.6219999999999999</v>
      </c>
      <c r="BJ149">
        <v>5.29</v>
      </c>
      <c r="BK149">
        <v>2.1999999999999999E-2</v>
      </c>
      <c r="BL149">
        <v>5.3120000000000003</v>
      </c>
      <c r="BM149">
        <v>0.52359999999999995</v>
      </c>
      <c r="BQ149">
        <v>33.555999999999997</v>
      </c>
      <c r="BR149">
        <v>3.1287000000000002E-2</v>
      </c>
      <c r="BS149">
        <v>-5</v>
      </c>
      <c r="BT149">
        <v>6.3140000000000002E-3</v>
      </c>
      <c r="BU149">
        <v>9.5091199999999994</v>
      </c>
      <c r="BW149" s="4">
        <f t="shared" si="20"/>
        <v>2.5123095039999996</v>
      </c>
      <c r="BX149" t="e">
        <v>#NAME?</v>
      </c>
      <c r="BY149" s="4">
        <f t="shared" si="21"/>
        <v>22015.185229985022</v>
      </c>
      <c r="BZ149" s="4">
        <f t="shared" si="22"/>
        <v>134.10440926079997</v>
      </c>
      <c r="CA149" s="4">
        <f t="shared" si="23"/>
        <v>46.426172129919991</v>
      </c>
      <c r="CB149" s="4">
        <f t="shared" si="24"/>
        <v>3.6859353642495991</v>
      </c>
    </row>
    <row r="150" spans="1:80" customFormat="1" x14ac:dyDescent="0.25">
      <c r="A150" s="26">
        <v>43530</v>
      </c>
      <c r="B150" s="27">
        <v>0.62120171296296289</v>
      </c>
      <c r="C150">
        <v>13.87</v>
      </c>
      <c r="D150">
        <v>0.15509999999999999</v>
      </c>
      <c r="E150">
        <v>1550.5683690000001</v>
      </c>
      <c r="F150">
        <v>375.4</v>
      </c>
      <c r="G150">
        <v>1</v>
      </c>
      <c r="H150">
        <v>51.3</v>
      </c>
      <c r="J150">
        <v>0.2</v>
      </c>
      <c r="K150">
        <v>0.88200000000000001</v>
      </c>
      <c r="L150">
        <v>12.2341</v>
      </c>
      <c r="M150">
        <v>0.1368</v>
      </c>
      <c r="N150">
        <v>331.12029999999999</v>
      </c>
      <c r="O150">
        <v>0.88200000000000001</v>
      </c>
      <c r="P150">
        <v>332</v>
      </c>
      <c r="Q150">
        <v>265.60559999999998</v>
      </c>
      <c r="R150">
        <v>0.70750000000000002</v>
      </c>
      <c r="S150">
        <v>266.3</v>
      </c>
      <c r="T150">
        <v>51.278100000000002</v>
      </c>
      <c r="W150">
        <v>0</v>
      </c>
      <c r="X150">
        <v>0.1764</v>
      </c>
      <c r="Y150">
        <v>11.9</v>
      </c>
      <c r="Z150">
        <v>891</v>
      </c>
      <c r="AA150">
        <v>883</v>
      </c>
      <c r="AB150">
        <v>888</v>
      </c>
      <c r="AC150">
        <v>89</v>
      </c>
      <c r="AD150">
        <v>22.52</v>
      </c>
      <c r="AE150">
        <v>0.52</v>
      </c>
      <c r="AF150">
        <v>981</v>
      </c>
      <c r="AG150">
        <v>-1</v>
      </c>
      <c r="AH150">
        <v>31</v>
      </c>
      <c r="AI150">
        <v>36</v>
      </c>
      <c r="AJ150">
        <v>190</v>
      </c>
      <c r="AK150">
        <v>168.8</v>
      </c>
      <c r="AL150">
        <v>4.5</v>
      </c>
      <c r="AM150">
        <v>175.5</v>
      </c>
      <c r="AN150" t="s">
        <v>155</v>
      </c>
      <c r="AO150">
        <v>2</v>
      </c>
      <c r="AP150" s="28">
        <v>0.82968750000000002</v>
      </c>
      <c r="AQ150">
        <v>47.159506999999998</v>
      </c>
      <c r="AR150">
        <v>-88.490098000000003</v>
      </c>
      <c r="AS150">
        <v>311.10000000000002</v>
      </c>
      <c r="AT150">
        <v>36.5</v>
      </c>
      <c r="AU150">
        <v>12</v>
      </c>
      <c r="AV150">
        <v>9</v>
      </c>
      <c r="AW150" t="s">
        <v>211</v>
      </c>
      <c r="AX150">
        <v>1.6</v>
      </c>
      <c r="AY150">
        <v>1.7155</v>
      </c>
      <c r="AZ150">
        <v>3.2724000000000002</v>
      </c>
      <c r="BA150">
        <v>14.686999999999999</v>
      </c>
      <c r="BB150">
        <v>15.76</v>
      </c>
      <c r="BC150">
        <v>1.07</v>
      </c>
      <c r="BD150">
        <v>13.372999999999999</v>
      </c>
      <c r="BE150">
        <v>3122.4740000000002</v>
      </c>
      <c r="BF150">
        <v>22.216999999999999</v>
      </c>
      <c r="BG150">
        <v>8.85</v>
      </c>
      <c r="BH150">
        <v>2.4E-2</v>
      </c>
      <c r="BI150">
        <v>8.8740000000000006</v>
      </c>
      <c r="BJ150">
        <v>7.0990000000000002</v>
      </c>
      <c r="BK150">
        <v>1.9E-2</v>
      </c>
      <c r="BL150">
        <v>7.1180000000000003</v>
      </c>
      <c r="BM150">
        <v>0.41560000000000002</v>
      </c>
      <c r="BQ150">
        <v>32.737000000000002</v>
      </c>
      <c r="BR150">
        <v>-1.1632999999999999E-2</v>
      </c>
      <c r="BS150">
        <v>-5</v>
      </c>
      <c r="BT150">
        <v>6.0000000000000001E-3</v>
      </c>
      <c r="BU150">
        <v>6.7939670000000003</v>
      </c>
      <c r="BW150" s="4">
        <f t="shared" si="20"/>
        <v>1.7949660813999999</v>
      </c>
      <c r="BX150" t="e">
        <v>#NAME?</v>
      </c>
      <c r="BY150" s="4">
        <f t="shared" si="21"/>
        <v>15704.713328219226</v>
      </c>
      <c r="BZ150" s="4">
        <f t="shared" si="22"/>
        <v>111.74204045031169</v>
      </c>
      <c r="CA150" s="4">
        <f t="shared" si="23"/>
        <v>44.511727865384998</v>
      </c>
      <c r="CB150" s="4">
        <f t="shared" si="24"/>
        <v>2.0902908588535603</v>
      </c>
    </row>
    <row r="151" spans="1:80" customFormat="1" x14ac:dyDescent="0.25">
      <c r="A151" s="26">
        <v>43530</v>
      </c>
      <c r="B151" s="27">
        <v>0.62121328703703704</v>
      </c>
      <c r="C151">
        <v>13.726000000000001</v>
      </c>
      <c r="D151">
        <v>8.8300000000000003E-2</v>
      </c>
      <c r="E151">
        <v>883.35255400000005</v>
      </c>
      <c r="F151">
        <v>406.9</v>
      </c>
      <c r="G151">
        <v>1</v>
      </c>
      <c r="H151">
        <v>47.3</v>
      </c>
      <c r="J151">
        <v>0.2</v>
      </c>
      <c r="K151">
        <v>0.88370000000000004</v>
      </c>
      <c r="L151">
        <v>12.1297</v>
      </c>
      <c r="M151">
        <v>7.8100000000000003E-2</v>
      </c>
      <c r="N151">
        <v>359.55439999999999</v>
      </c>
      <c r="O151">
        <v>0.88370000000000004</v>
      </c>
      <c r="P151">
        <v>360.4</v>
      </c>
      <c r="Q151">
        <v>288.41379999999998</v>
      </c>
      <c r="R151">
        <v>0.70879999999999999</v>
      </c>
      <c r="S151">
        <v>289.10000000000002</v>
      </c>
      <c r="T151">
        <v>47.276499999999999</v>
      </c>
      <c r="W151">
        <v>0</v>
      </c>
      <c r="X151">
        <v>0.1767</v>
      </c>
      <c r="Y151">
        <v>11.9</v>
      </c>
      <c r="Z151">
        <v>889</v>
      </c>
      <c r="AA151">
        <v>880</v>
      </c>
      <c r="AB151">
        <v>886</v>
      </c>
      <c r="AC151">
        <v>89</v>
      </c>
      <c r="AD151">
        <v>22.52</v>
      </c>
      <c r="AE151">
        <v>0.52</v>
      </c>
      <c r="AF151">
        <v>981</v>
      </c>
      <c r="AG151">
        <v>-1</v>
      </c>
      <c r="AH151">
        <v>31</v>
      </c>
      <c r="AI151">
        <v>36</v>
      </c>
      <c r="AJ151">
        <v>190</v>
      </c>
      <c r="AK151">
        <v>169</v>
      </c>
      <c r="AL151">
        <v>4.4000000000000004</v>
      </c>
      <c r="AM151">
        <v>175.8</v>
      </c>
      <c r="AN151" t="s">
        <v>155</v>
      </c>
      <c r="AO151">
        <v>2</v>
      </c>
      <c r="AP151" s="28">
        <v>0.82969907407407406</v>
      </c>
      <c r="AQ151">
        <v>47.159412000000003</v>
      </c>
      <c r="AR151">
        <v>-88.489930000000001</v>
      </c>
      <c r="AS151">
        <v>311.3</v>
      </c>
      <c r="AT151">
        <v>36.700000000000003</v>
      </c>
      <c r="AU151">
        <v>12</v>
      </c>
      <c r="AV151">
        <v>8</v>
      </c>
      <c r="AW151" t="s">
        <v>217</v>
      </c>
      <c r="AX151">
        <v>1.6</v>
      </c>
      <c r="AY151">
        <v>2.172228</v>
      </c>
      <c r="AZ151">
        <v>3.5861139999999998</v>
      </c>
      <c r="BA151">
        <v>14.686999999999999</v>
      </c>
      <c r="BB151">
        <v>15.99</v>
      </c>
      <c r="BC151">
        <v>1.0900000000000001</v>
      </c>
      <c r="BD151">
        <v>13.162000000000001</v>
      </c>
      <c r="BE151">
        <v>3137.415</v>
      </c>
      <c r="BF151">
        <v>12.851000000000001</v>
      </c>
      <c r="BG151">
        <v>9.7390000000000008</v>
      </c>
      <c r="BH151">
        <v>2.4E-2</v>
      </c>
      <c r="BI151">
        <v>9.7629999999999999</v>
      </c>
      <c r="BJ151">
        <v>7.8120000000000003</v>
      </c>
      <c r="BK151">
        <v>1.9E-2</v>
      </c>
      <c r="BL151">
        <v>7.8310000000000004</v>
      </c>
      <c r="BM151">
        <v>0.38829999999999998</v>
      </c>
      <c r="BQ151">
        <v>33.238999999999997</v>
      </c>
      <c r="BR151">
        <v>-2.5427999999999999E-2</v>
      </c>
      <c r="BS151">
        <v>-5</v>
      </c>
      <c r="BT151">
        <v>6.8430000000000001E-3</v>
      </c>
      <c r="BU151">
        <v>-0.62140799999999996</v>
      </c>
      <c r="BW151" s="4">
        <f t="shared" si="20"/>
        <v>-0.16417599359999999</v>
      </c>
      <c r="BX151" t="e">
        <v>#NAME?</v>
      </c>
      <c r="BY151" s="4">
        <f t="shared" si="21"/>
        <v>0</v>
      </c>
      <c r="BZ151" s="4">
        <f t="shared" si="22"/>
        <v>0</v>
      </c>
      <c r="CA151" s="4">
        <f t="shared" si="23"/>
        <v>0</v>
      </c>
      <c r="CB151" s="4">
        <f t="shared" si="24"/>
        <v>0</v>
      </c>
    </row>
    <row r="152" spans="1:80" customFormat="1" x14ac:dyDescent="0.25">
      <c r="A152" s="26"/>
      <c r="B152" s="27"/>
      <c r="AP152" s="28"/>
      <c r="BW152" s="4">
        <f t="shared" si="20"/>
        <v>0</v>
      </c>
      <c r="BX152" t="e">
        <v>#NAME?</v>
      </c>
      <c r="BY152" s="4">
        <f t="shared" si="21"/>
        <v>0</v>
      </c>
      <c r="BZ152" s="4">
        <f t="shared" si="22"/>
        <v>0</v>
      </c>
      <c r="CA152" s="4">
        <f t="shared" si="23"/>
        <v>0</v>
      </c>
      <c r="CB152" s="4">
        <f t="shared" si="24"/>
        <v>0</v>
      </c>
    </row>
    <row r="153" spans="1:80" customFormat="1" x14ac:dyDescent="0.25">
      <c r="A153" s="26"/>
      <c r="B153" s="27"/>
      <c r="AP153" s="28"/>
      <c r="BW153" s="4">
        <f t="shared" si="20"/>
        <v>0</v>
      </c>
      <c r="BX153" t="e">
        <v>#NAME?</v>
      </c>
      <c r="BY153" s="4">
        <f t="shared" si="21"/>
        <v>0</v>
      </c>
      <c r="BZ153" s="4">
        <f t="shared" si="22"/>
        <v>0</v>
      </c>
      <c r="CA153" s="4">
        <f t="shared" si="23"/>
        <v>0</v>
      </c>
      <c r="CB153" s="4">
        <f t="shared" si="24"/>
        <v>0</v>
      </c>
    </row>
    <row r="154" spans="1:80" customFormat="1" x14ac:dyDescent="0.25">
      <c r="A154" s="26"/>
      <c r="B154" s="27"/>
      <c r="AP154" s="28"/>
      <c r="BW154" s="4">
        <f t="shared" si="20"/>
        <v>0</v>
      </c>
      <c r="BX154" t="e">
        <v>#NAME?</v>
      </c>
      <c r="BY154" s="4">
        <f t="shared" si="21"/>
        <v>0</v>
      </c>
      <c r="BZ154" s="4">
        <f t="shared" si="22"/>
        <v>0</v>
      </c>
      <c r="CA154" s="4">
        <f t="shared" si="23"/>
        <v>0</v>
      </c>
      <c r="CB154" s="4">
        <f t="shared" si="24"/>
        <v>0</v>
      </c>
    </row>
    <row r="155" spans="1:80" customFormat="1" x14ac:dyDescent="0.25">
      <c r="A155" s="26"/>
      <c r="B155" s="27"/>
      <c r="AP155" s="28"/>
      <c r="BW155" s="4">
        <f t="shared" si="20"/>
        <v>0</v>
      </c>
      <c r="BX155" t="e">
        <v>#NAME?</v>
      </c>
      <c r="BY155" s="4">
        <f t="shared" si="21"/>
        <v>0</v>
      </c>
      <c r="BZ155" s="4">
        <f t="shared" si="22"/>
        <v>0</v>
      </c>
      <c r="CA155" s="4">
        <f t="shared" si="23"/>
        <v>0</v>
      </c>
      <c r="CB155" s="4">
        <f t="shared" si="24"/>
        <v>0</v>
      </c>
    </row>
    <row r="156" spans="1:80" customFormat="1" x14ac:dyDescent="0.25">
      <c r="A156" s="26"/>
      <c r="B156" s="27"/>
      <c r="AP156" s="28"/>
      <c r="BW156" s="4">
        <f t="shared" si="20"/>
        <v>0</v>
      </c>
      <c r="BX156" t="e">
        <v>#NAME?</v>
      </c>
      <c r="BY156" s="4">
        <f t="shared" si="21"/>
        <v>0</v>
      </c>
      <c r="BZ156" s="4">
        <f t="shared" si="22"/>
        <v>0</v>
      </c>
      <c r="CA156" s="4">
        <f t="shared" si="23"/>
        <v>0</v>
      </c>
      <c r="CB156" s="4">
        <f t="shared" si="24"/>
        <v>0</v>
      </c>
    </row>
    <row r="157" spans="1:80" customFormat="1" x14ac:dyDescent="0.25">
      <c r="A157" s="26"/>
      <c r="B157" s="27"/>
      <c r="AP157" s="28"/>
      <c r="BW157" s="4">
        <f t="shared" si="20"/>
        <v>0</v>
      </c>
      <c r="BX157" t="e">
        <v>#NAME?</v>
      </c>
      <c r="BY157" s="4">
        <f t="shared" si="21"/>
        <v>0</v>
      </c>
      <c r="BZ157" s="4">
        <f t="shared" si="22"/>
        <v>0</v>
      </c>
      <c r="CA157" s="4">
        <f t="shared" si="23"/>
        <v>0</v>
      </c>
      <c r="CB157" s="4">
        <f t="shared" si="24"/>
        <v>0</v>
      </c>
    </row>
    <row r="158" spans="1:80" customFormat="1" x14ac:dyDescent="0.25">
      <c r="A158" s="26"/>
      <c r="B158" s="27"/>
      <c r="AP158" s="28"/>
      <c r="BW158" s="4">
        <f t="shared" si="20"/>
        <v>0</v>
      </c>
      <c r="BX158" t="e">
        <v>#NAME?</v>
      </c>
      <c r="BY158" s="4">
        <f t="shared" si="21"/>
        <v>0</v>
      </c>
      <c r="BZ158" s="4">
        <f t="shared" si="22"/>
        <v>0</v>
      </c>
      <c r="CA158" s="4">
        <f t="shared" si="23"/>
        <v>0</v>
      </c>
      <c r="CB158" s="4">
        <f t="shared" si="24"/>
        <v>0</v>
      </c>
    </row>
    <row r="159" spans="1:80" customFormat="1" x14ac:dyDescent="0.25">
      <c r="A159" s="26"/>
      <c r="B159" s="27"/>
      <c r="AP159" s="28"/>
      <c r="BW159" s="4">
        <f t="shared" si="20"/>
        <v>0</v>
      </c>
      <c r="BX159" t="e">
        <v>#NAME?</v>
      </c>
      <c r="BY159" s="4">
        <f t="shared" si="21"/>
        <v>0</v>
      </c>
      <c r="BZ159" s="4">
        <f t="shared" si="22"/>
        <v>0</v>
      </c>
      <c r="CA159" s="4">
        <f t="shared" si="23"/>
        <v>0</v>
      </c>
      <c r="CB159" s="4">
        <f t="shared" si="24"/>
        <v>0</v>
      </c>
    </row>
    <row r="160" spans="1:80" customFormat="1" x14ac:dyDescent="0.25">
      <c r="A160" s="26"/>
      <c r="B160" s="27"/>
      <c r="AP160" s="28"/>
      <c r="BW160" s="4">
        <f t="shared" si="20"/>
        <v>0</v>
      </c>
      <c r="BX160" t="e">
        <v>#NAME?</v>
      </c>
      <c r="BY160" s="4">
        <f t="shared" si="21"/>
        <v>0</v>
      </c>
      <c r="BZ160" s="4">
        <f t="shared" si="22"/>
        <v>0</v>
      </c>
      <c r="CA160" s="4">
        <f t="shared" si="23"/>
        <v>0</v>
      </c>
      <c r="CB160" s="4">
        <f t="shared" si="24"/>
        <v>0</v>
      </c>
    </row>
    <row r="161" spans="1:80" customFormat="1" x14ac:dyDescent="0.25">
      <c r="A161" s="26"/>
      <c r="B161" s="27"/>
      <c r="AP161" s="28"/>
      <c r="BW161" s="4">
        <f t="shared" si="20"/>
        <v>0</v>
      </c>
      <c r="BX161" t="e">
        <v>#NAME?</v>
      </c>
      <c r="BY161" s="4">
        <f t="shared" si="21"/>
        <v>0</v>
      </c>
      <c r="BZ161" s="4">
        <f t="shared" si="22"/>
        <v>0</v>
      </c>
      <c r="CA161" s="4">
        <f t="shared" si="23"/>
        <v>0</v>
      </c>
      <c r="CB161" s="4">
        <f t="shared" si="24"/>
        <v>0</v>
      </c>
    </row>
    <row r="162" spans="1:80" customFormat="1" x14ac:dyDescent="0.25">
      <c r="A162" s="26"/>
      <c r="B162" s="27"/>
      <c r="AP162" s="28"/>
      <c r="BW162" s="4">
        <f t="shared" si="20"/>
        <v>0</v>
      </c>
      <c r="BX162" t="e">
        <v>#NAME?</v>
      </c>
      <c r="BY162" s="4">
        <f t="shared" si="21"/>
        <v>0</v>
      </c>
      <c r="BZ162" s="4">
        <f t="shared" si="22"/>
        <v>0</v>
      </c>
      <c r="CA162" s="4">
        <f t="shared" si="23"/>
        <v>0</v>
      </c>
      <c r="CB162" s="4">
        <f t="shared" si="24"/>
        <v>0</v>
      </c>
    </row>
    <row r="163" spans="1:80" customFormat="1" x14ac:dyDescent="0.25">
      <c r="A163" s="26"/>
      <c r="B163" s="27"/>
      <c r="AP163" s="28"/>
      <c r="BW163" s="4">
        <f t="shared" si="20"/>
        <v>0</v>
      </c>
      <c r="BX163" t="e">
        <v>#NAME?</v>
      </c>
      <c r="BY163" s="4">
        <f t="shared" si="21"/>
        <v>0</v>
      </c>
      <c r="BZ163" s="4">
        <f t="shared" si="22"/>
        <v>0</v>
      </c>
      <c r="CA163" s="4">
        <f t="shared" si="23"/>
        <v>0</v>
      </c>
      <c r="CB163" s="4">
        <f t="shared" si="24"/>
        <v>0</v>
      </c>
    </row>
    <row r="164" spans="1:80" customFormat="1" x14ac:dyDescent="0.25">
      <c r="A164" s="26"/>
      <c r="B164" s="27"/>
      <c r="AP164" s="28"/>
      <c r="BW164" s="4">
        <f t="shared" si="20"/>
        <v>0</v>
      </c>
      <c r="BX164" t="e">
        <v>#NAME?</v>
      </c>
      <c r="BY164" s="4">
        <f t="shared" si="21"/>
        <v>0</v>
      </c>
      <c r="BZ164" s="4">
        <f t="shared" si="22"/>
        <v>0</v>
      </c>
      <c r="CA164" s="4">
        <f t="shared" si="23"/>
        <v>0</v>
      </c>
      <c r="CB164" s="4">
        <f t="shared" si="24"/>
        <v>0</v>
      </c>
    </row>
    <row r="165" spans="1:80" customFormat="1" x14ac:dyDescent="0.25">
      <c r="A165" s="26"/>
      <c r="B165" s="27"/>
      <c r="AP165" s="28"/>
      <c r="BW165" s="4">
        <f t="shared" si="20"/>
        <v>0</v>
      </c>
      <c r="BX165" t="e">
        <v>#NAME?</v>
      </c>
      <c r="BY165" s="4">
        <f t="shared" si="21"/>
        <v>0</v>
      </c>
      <c r="BZ165" s="4">
        <f t="shared" si="22"/>
        <v>0</v>
      </c>
      <c r="CA165" s="4">
        <f t="shared" si="23"/>
        <v>0</v>
      </c>
      <c r="CB165" s="4">
        <f t="shared" si="24"/>
        <v>0</v>
      </c>
    </row>
    <row r="166" spans="1:80" customFormat="1" x14ac:dyDescent="0.25">
      <c r="A166" s="26"/>
      <c r="B166" s="27"/>
      <c r="AP166" s="28"/>
      <c r="BW166" s="4">
        <f t="shared" si="20"/>
        <v>0</v>
      </c>
      <c r="BX166" t="e">
        <v>#NAME?</v>
      </c>
      <c r="BY166" s="4">
        <f t="shared" si="21"/>
        <v>0</v>
      </c>
      <c r="BZ166" s="4">
        <f t="shared" si="22"/>
        <v>0</v>
      </c>
      <c r="CA166" s="4">
        <f t="shared" si="23"/>
        <v>0</v>
      </c>
      <c r="CB166" s="4">
        <f t="shared" si="24"/>
        <v>0</v>
      </c>
    </row>
    <row r="167" spans="1:80" customFormat="1" x14ac:dyDescent="0.25">
      <c r="A167" s="26"/>
      <c r="B167" s="27"/>
      <c r="AP167" s="28"/>
      <c r="BW167" s="4">
        <f t="shared" si="20"/>
        <v>0</v>
      </c>
      <c r="BX167" t="e">
        <v>#NAME?</v>
      </c>
      <c r="BY167" s="4">
        <f t="shared" si="21"/>
        <v>0</v>
      </c>
      <c r="BZ167" s="4">
        <f t="shared" si="22"/>
        <v>0</v>
      </c>
      <c r="CA167" s="4">
        <f t="shared" si="23"/>
        <v>0</v>
      </c>
      <c r="CB167" s="4">
        <f t="shared" si="24"/>
        <v>0</v>
      </c>
    </row>
    <row r="168" spans="1:80" customFormat="1" x14ac:dyDescent="0.25">
      <c r="A168" s="26"/>
      <c r="B168" s="27"/>
      <c r="AP168" s="28"/>
      <c r="BW168" s="4">
        <f t="shared" si="20"/>
        <v>0</v>
      </c>
      <c r="BX168" t="e">
        <v>#NAME?</v>
      </c>
      <c r="BY168" s="4">
        <f t="shared" si="21"/>
        <v>0</v>
      </c>
      <c r="BZ168" s="4">
        <f t="shared" si="22"/>
        <v>0</v>
      </c>
      <c r="CA168" s="4">
        <f t="shared" si="23"/>
        <v>0</v>
      </c>
      <c r="CB168" s="4">
        <f t="shared" si="24"/>
        <v>0</v>
      </c>
    </row>
    <row r="169" spans="1:80" customFormat="1" x14ac:dyDescent="0.25">
      <c r="A169" s="26"/>
      <c r="B169" s="27"/>
      <c r="AP169" s="28"/>
      <c r="BW169" s="4">
        <f t="shared" si="20"/>
        <v>0</v>
      </c>
      <c r="BX169" t="e">
        <v>#NAME?</v>
      </c>
      <c r="BY169" s="4">
        <f t="shared" si="21"/>
        <v>0</v>
      </c>
      <c r="BZ169" s="4">
        <f t="shared" si="22"/>
        <v>0</v>
      </c>
      <c r="CA169" s="4">
        <f t="shared" si="23"/>
        <v>0</v>
      </c>
      <c r="CB169" s="4">
        <f t="shared" si="24"/>
        <v>0</v>
      </c>
    </row>
    <row r="170" spans="1:80" customFormat="1" x14ac:dyDescent="0.25">
      <c r="A170" s="26"/>
      <c r="B170" s="27"/>
      <c r="AP170" s="28"/>
      <c r="BW170" s="4">
        <f t="shared" si="20"/>
        <v>0</v>
      </c>
      <c r="BX170" t="e">
        <v>#NAME?</v>
      </c>
      <c r="BY170" s="4">
        <f t="shared" si="21"/>
        <v>0</v>
      </c>
      <c r="BZ170" s="4">
        <f t="shared" si="22"/>
        <v>0</v>
      </c>
      <c r="CA170" s="4">
        <f t="shared" si="23"/>
        <v>0</v>
      </c>
      <c r="CB170" s="4">
        <f t="shared" si="24"/>
        <v>0</v>
      </c>
    </row>
    <row r="171" spans="1:80" customFormat="1" x14ac:dyDescent="0.25">
      <c r="A171" s="26"/>
      <c r="B171" s="27"/>
      <c r="AP171" s="28"/>
      <c r="BW171" s="4">
        <f t="shared" si="20"/>
        <v>0</v>
      </c>
      <c r="BX171" t="e">
        <v>#NAME?</v>
      </c>
      <c r="BY171" s="4">
        <f t="shared" si="21"/>
        <v>0</v>
      </c>
      <c r="BZ171" s="4">
        <f t="shared" si="22"/>
        <v>0</v>
      </c>
      <c r="CA171" s="4">
        <f t="shared" si="23"/>
        <v>0</v>
      </c>
      <c r="CB171" s="4">
        <f t="shared" si="24"/>
        <v>0</v>
      </c>
    </row>
    <row r="172" spans="1:80" customFormat="1" x14ac:dyDescent="0.25">
      <c r="A172" s="26"/>
      <c r="B172" s="27"/>
      <c r="AP172" s="28"/>
      <c r="BW172" s="4">
        <f t="shared" si="20"/>
        <v>0</v>
      </c>
      <c r="BX172" t="e">
        <v>#NAME?</v>
      </c>
      <c r="BY172" s="4">
        <f t="shared" si="21"/>
        <v>0</v>
      </c>
      <c r="BZ172" s="4">
        <f t="shared" si="22"/>
        <v>0</v>
      </c>
      <c r="CA172" s="4">
        <f t="shared" si="23"/>
        <v>0</v>
      </c>
      <c r="CB172" s="4">
        <f t="shared" si="24"/>
        <v>0</v>
      </c>
    </row>
    <row r="173" spans="1:80" customFormat="1" x14ac:dyDescent="0.25">
      <c r="A173" s="26"/>
      <c r="B173" s="27"/>
      <c r="AP173" s="28"/>
      <c r="BW173" s="4">
        <f t="shared" si="20"/>
        <v>0</v>
      </c>
      <c r="BX173" t="e">
        <v>#NAME?</v>
      </c>
      <c r="BY173" s="4">
        <f t="shared" si="21"/>
        <v>0</v>
      </c>
      <c r="BZ173" s="4">
        <f t="shared" si="22"/>
        <v>0</v>
      </c>
      <c r="CA173" s="4">
        <f t="shared" si="23"/>
        <v>0</v>
      </c>
      <c r="CB173" s="4">
        <f t="shared" si="24"/>
        <v>0</v>
      </c>
    </row>
    <row r="174" spans="1:80" customFormat="1" x14ac:dyDescent="0.25">
      <c r="A174" s="26"/>
      <c r="B174" s="27"/>
      <c r="AP174" s="28"/>
      <c r="BW174" s="4">
        <f t="shared" si="20"/>
        <v>0</v>
      </c>
      <c r="BX174" t="e">
        <v>#NAME?</v>
      </c>
      <c r="BY174" s="4">
        <f t="shared" si="21"/>
        <v>0</v>
      </c>
      <c r="BZ174" s="4">
        <f t="shared" si="22"/>
        <v>0</v>
      </c>
      <c r="CA174" s="4">
        <f t="shared" si="23"/>
        <v>0</v>
      </c>
      <c r="CB174" s="4">
        <f t="shared" si="24"/>
        <v>0</v>
      </c>
    </row>
    <row r="175" spans="1:80" customFormat="1" x14ac:dyDescent="0.25">
      <c r="A175" s="26"/>
      <c r="B175" s="27"/>
      <c r="AP175" s="28"/>
      <c r="BW175" s="4">
        <f t="shared" si="20"/>
        <v>0</v>
      </c>
      <c r="BX175" t="e">
        <v>#NAME?</v>
      </c>
      <c r="BY175" s="4">
        <f t="shared" si="21"/>
        <v>0</v>
      </c>
      <c r="BZ175" s="4">
        <f t="shared" si="22"/>
        <v>0</v>
      </c>
      <c r="CA175" s="4">
        <f t="shared" si="23"/>
        <v>0</v>
      </c>
      <c r="CB175" s="4">
        <f t="shared" si="24"/>
        <v>0</v>
      </c>
    </row>
    <row r="176" spans="1:80" customFormat="1" x14ac:dyDescent="0.25">
      <c r="A176" s="26"/>
      <c r="B176" s="27"/>
      <c r="AP176" s="28"/>
      <c r="BW176" s="4">
        <f t="shared" si="20"/>
        <v>0</v>
      </c>
      <c r="BX176" t="e">
        <v>#NAME?</v>
      </c>
      <c r="BY176" s="4">
        <f t="shared" si="21"/>
        <v>0</v>
      </c>
      <c r="BZ176" s="4">
        <f t="shared" si="22"/>
        <v>0</v>
      </c>
      <c r="CA176" s="4">
        <f t="shared" si="23"/>
        <v>0</v>
      </c>
      <c r="CB176" s="4">
        <f t="shared" si="24"/>
        <v>0</v>
      </c>
    </row>
    <row r="177" spans="1:80" customFormat="1" x14ac:dyDescent="0.25">
      <c r="A177" s="26"/>
      <c r="B177" s="27"/>
      <c r="AP177" s="28"/>
      <c r="BW177" s="4">
        <f t="shared" si="20"/>
        <v>0</v>
      </c>
      <c r="BX177" t="e">
        <v>#NAME?</v>
      </c>
      <c r="BY177" s="4">
        <f t="shared" si="21"/>
        <v>0</v>
      </c>
      <c r="BZ177" s="4">
        <f t="shared" si="22"/>
        <v>0</v>
      </c>
      <c r="CA177" s="4">
        <f t="shared" si="23"/>
        <v>0</v>
      </c>
      <c r="CB177" s="4">
        <f t="shared" si="24"/>
        <v>0</v>
      </c>
    </row>
    <row r="178" spans="1:80" customFormat="1" x14ac:dyDescent="0.25">
      <c r="A178" s="26"/>
      <c r="B178" s="27"/>
      <c r="AP178" s="28"/>
      <c r="BW178" s="4">
        <f t="shared" si="20"/>
        <v>0</v>
      </c>
      <c r="BX178" t="e">
        <v>#NAME?</v>
      </c>
      <c r="BY178" s="4">
        <f t="shared" si="21"/>
        <v>0</v>
      </c>
      <c r="BZ178" s="4">
        <f t="shared" si="22"/>
        <v>0</v>
      </c>
      <c r="CA178" s="4">
        <f t="shared" si="23"/>
        <v>0</v>
      </c>
      <c r="CB178" s="4">
        <f t="shared" si="24"/>
        <v>0</v>
      </c>
    </row>
    <row r="179" spans="1:80" customFormat="1" x14ac:dyDescent="0.25">
      <c r="A179" s="26"/>
      <c r="B179" s="27"/>
      <c r="AP179" s="28"/>
      <c r="BW179" s="4">
        <f t="shared" si="20"/>
        <v>0</v>
      </c>
      <c r="BX179" t="e">
        <v>#NAME?</v>
      </c>
      <c r="BY179" s="4">
        <f t="shared" si="21"/>
        <v>0</v>
      </c>
      <c r="BZ179" s="4">
        <f t="shared" si="22"/>
        <v>0</v>
      </c>
      <c r="CA179" s="4">
        <f t="shared" si="23"/>
        <v>0</v>
      </c>
      <c r="CB179" s="4">
        <f t="shared" si="24"/>
        <v>0</v>
      </c>
    </row>
    <row r="180" spans="1:80" customFormat="1" x14ac:dyDescent="0.25">
      <c r="A180" s="26"/>
      <c r="B180" s="27"/>
      <c r="AP180" s="28"/>
      <c r="BW180" s="4">
        <f t="shared" si="20"/>
        <v>0</v>
      </c>
      <c r="BX180" t="e">
        <v>#NAME?</v>
      </c>
      <c r="BY180" s="4">
        <f t="shared" si="21"/>
        <v>0</v>
      </c>
      <c r="BZ180" s="4">
        <f t="shared" si="22"/>
        <v>0</v>
      </c>
      <c r="CA180" s="4">
        <f t="shared" si="23"/>
        <v>0</v>
      </c>
      <c r="CB180" s="4">
        <f t="shared" si="24"/>
        <v>0</v>
      </c>
    </row>
    <row r="181" spans="1:80" customFormat="1" x14ac:dyDescent="0.25">
      <c r="A181" s="26"/>
      <c r="B181" s="27"/>
      <c r="AP181" s="28"/>
      <c r="BW181" s="4">
        <f t="shared" si="20"/>
        <v>0</v>
      </c>
      <c r="BX181" t="e">
        <v>#NAME?</v>
      </c>
      <c r="BY181" s="4">
        <f t="shared" si="21"/>
        <v>0</v>
      </c>
      <c r="BZ181" s="4">
        <f t="shared" si="22"/>
        <v>0</v>
      </c>
      <c r="CA181" s="4">
        <f t="shared" si="23"/>
        <v>0</v>
      </c>
      <c r="CB181" s="4">
        <f t="shared" si="24"/>
        <v>0</v>
      </c>
    </row>
    <row r="182" spans="1:80" customFormat="1" x14ac:dyDescent="0.25">
      <c r="A182" s="26"/>
      <c r="B182" s="27"/>
      <c r="AP182" s="28"/>
      <c r="BW182" s="4">
        <f t="shared" si="20"/>
        <v>0</v>
      </c>
      <c r="BX182" t="e">
        <v>#NAME?</v>
      </c>
      <c r="BY182" s="4">
        <f t="shared" si="21"/>
        <v>0</v>
      </c>
      <c r="BZ182" s="4">
        <f t="shared" si="22"/>
        <v>0</v>
      </c>
      <c r="CA182" s="4">
        <f t="shared" si="23"/>
        <v>0</v>
      </c>
      <c r="CB182" s="4">
        <f t="shared" si="24"/>
        <v>0</v>
      </c>
    </row>
    <row r="183" spans="1:80" customFormat="1" x14ac:dyDescent="0.25">
      <c r="A183" s="26"/>
      <c r="B183" s="27"/>
      <c r="AP183" s="28"/>
      <c r="BW183" s="4">
        <f t="shared" si="20"/>
        <v>0</v>
      </c>
      <c r="BX183" t="e">
        <v>#NAME?</v>
      </c>
      <c r="BY183" s="4">
        <f t="shared" si="21"/>
        <v>0</v>
      </c>
      <c r="BZ183" s="4">
        <f t="shared" si="22"/>
        <v>0</v>
      </c>
      <c r="CA183" s="4">
        <f t="shared" si="23"/>
        <v>0</v>
      </c>
      <c r="CB183" s="4">
        <f t="shared" si="24"/>
        <v>0</v>
      </c>
    </row>
    <row r="184" spans="1:80" customFormat="1" x14ac:dyDescent="0.25">
      <c r="A184" s="26"/>
      <c r="B184" s="27"/>
      <c r="AP184" s="28"/>
      <c r="BW184" s="4">
        <f t="shared" si="20"/>
        <v>0</v>
      </c>
      <c r="BX184" t="e">
        <v>#NAME?</v>
      </c>
      <c r="BY184" s="4">
        <f t="shared" si="21"/>
        <v>0</v>
      </c>
      <c r="BZ184" s="4">
        <f t="shared" si="22"/>
        <v>0</v>
      </c>
      <c r="CA184" s="4">
        <f t="shared" si="23"/>
        <v>0</v>
      </c>
      <c r="CB184" s="4">
        <f t="shared" si="24"/>
        <v>0</v>
      </c>
    </row>
    <row r="185" spans="1:80" customFormat="1" x14ac:dyDescent="0.25">
      <c r="A185" s="26"/>
      <c r="B185" s="27"/>
      <c r="AP185" s="28"/>
      <c r="BW185" s="4">
        <f t="shared" si="20"/>
        <v>0</v>
      </c>
      <c r="BX185" t="e">
        <v>#NAME?</v>
      </c>
      <c r="BY185" s="4">
        <f t="shared" si="21"/>
        <v>0</v>
      </c>
      <c r="BZ185" s="4">
        <f t="shared" si="22"/>
        <v>0</v>
      </c>
      <c r="CA185" s="4">
        <f t="shared" si="23"/>
        <v>0</v>
      </c>
      <c r="CB185" s="4">
        <f t="shared" si="24"/>
        <v>0</v>
      </c>
    </row>
    <row r="186" spans="1:80" customFormat="1" x14ac:dyDescent="0.25">
      <c r="A186" s="26"/>
      <c r="B186" s="27"/>
      <c r="AP186" s="28"/>
      <c r="BW186" s="4">
        <f t="shared" si="20"/>
        <v>0</v>
      </c>
      <c r="BX186" t="e">
        <v>#NAME?</v>
      </c>
      <c r="BY186" s="4">
        <f t="shared" si="21"/>
        <v>0</v>
      </c>
      <c r="BZ186" s="4">
        <f t="shared" si="22"/>
        <v>0</v>
      </c>
      <c r="CA186" s="4">
        <f t="shared" si="23"/>
        <v>0</v>
      </c>
      <c r="CB186" s="4">
        <f t="shared" si="24"/>
        <v>0</v>
      </c>
    </row>
    <row r="187" spans="1:80" customFormat="1" x14ac:dyDescent="0.25">
      <c r="A187" s="26"/>
      <c r="B187" s="27"/>
      <c r="AP187" s="28"/>
      <c r="BW187" s="4">
        <f t="shared" si="20"/>
        <v>0</v>
      </c>
      <c r="BX187" t="e">
        <v>#NAME?</v>
      </c>
      <c r="BY187" s="4">
        <f t="shared" si="21"/>
        <v>0</v>
      </c>
      <c r="BZ187" s="4">
        <f t="shared" si="22"/>
        <v>0</v>
      </c>
      <c r="CA187" s="4">
        <f t="shared" si="23"/>
        <v>0</v>
      </c>
      <c r="CB187" s="4">
        <f t="shared" si="24"/>
        <v>0</v>
      </c>
    </row>
    <row r="188" spans="1:80" customFormat="1" x14ac:dyDescent="0.25">
      <c r="A188" s="26"/>
      <c r="B188" s="27"/>
      <c r="AP188" s="28"/>
      <c r="BW188" s="4">
        <f t="shared" si="20"/>
        <v>0</v>
      </c>
      <c r="BX188" t="e">
        <v>#NAME?</v>
      </c>
      <c r="BY188" s="4">
        <f t="shared" si="21"/>
        <v>0</v>
      </c>
      <c r="BZ188" s="4">
        <f t="shared" si="22"/>
        <v>0</v>
      </c>
      <c r="CA188" s="4">
        <f t="shared" si="23"/>
        <v>0</v>
      </c>
      <c r="CB188" s="4">
        <f t="shared" si="24"/>
        <v>0</v>
      </c>
    </row>
    <row r="189" spans="1:80" customFormat="1" x14ac:dyDescent="0.25">
      <c r="A189" s="26"/>
      <c r="B189" s="27"/>
      <c r="AP189" s="28"/>
      <c r="BW189" s="4">
        <f t="shared" si="20"/>
        <v>0</v>
      </c>
      <c r="BX189" t="e">
        <v>#NAME?</v>
      </c>
      <c r="BY189" s="4">
        <f t="shared" si="21"/>
        <v>0</v>
      </c>
      <c r="BZ189" s="4">
        <f t="shared" si="22"/>
        <v>0</v>
      </c>
      <c r="CA189" s="4">
        <f t="shared" si="23"/>
        <v>0</v>
      </c>
      <c r="CB189" s="4">
        <f t="shared" si="24"/>
        <v>0</v>
      </c>
    </row>
  </sheetData>
  <customSheetViews>
    <customSheetView guid="{2B424CCC-7244-4294-A128-8AE125D4F682}">
      <selection activeCell="K16" sqref="K1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13</vt:i4>
      </vt:variant>
    </vt:vector>
  </HeadingPairs>
  <TitlesOfParts>
    <vt:vector size="20" baseType="lpstr">
      <vt:lpstr>Raw Data</vt:lpstr>
      <vt:lpstr>Summary</vt:lpstr>
      <vt:lpstr>Lap Breaks</vt:lpstr>
      <vt:lpstr>Lap 1 data</vt:lpstr>
      <vt:lpstr>Lap 2 data</vt:lpstr>
      <vt:lpstr>Lap 3 data</vt:lpstr>
      <vt:lpstr>Lap 4 data</vt:lpstr>
      <vt:lpstr>Lap1_chart</vt:lpstr>
      <vt:lpstr>Lap2_chart</vt:lpstr>
      <vt:lpstr>Lap3_chart</vt:lpstr>
      <vt:lpstr>Lap4_chart</vt:lpstr>
      <vt:lpstr>Speed</vt:lpstr>
      <vt:lpstr>Lambda</vt:lpstr>
      <vt:lpstr>Fuel Flow&amp;Lambda</vt:lpstr>
      <vt:lpstr>CO2 %</vt:lpstr>
      <vt:lpstr>CO %</vt:lpstr>
      <vt:lpstr>NO ppm</vt:lpstr>
      <vt:lpstr>THC ppm</vt:lpstr>
      <vt:lpstr>O2 %</vt:lpstr>
      <vt:lpstr>Fuel Flow L per 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E15_Project</dc:creator>
  <cp:lastModifiedBy>Scott Miers</cp:lastModifiedBy>
  <dcterms:created xsi:type="dcterms:W3CDTF">2011-03-22T01:53:18Z</dcterms:created>
  <dcterms:modified xsi:type="dcterms:W3CDTF">2019-05-29T04:15:55Z</dcterms:modified>
</cp:coreProperties>
</file>